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7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'!$A$1:$F$127</definedName>
    <definedName name="_xlnm.Print_Area" localSheetId="5">'6 '!$A$1:$B$96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<sst xmlns="http://schemas.openxmlformats.org/spreadsheetml/2006/main" count="504" uniqueCount="274">
  <si>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</si>
  <si>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</si>
  <si>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</si>
  <si>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</si>
  <si>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</si>
  <si>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</si>
  <si>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</si>
  <si>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</si>
  <si>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</si>
  <si>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</si>
  <si>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</si>
  <si>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</si>
  <si>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</si>
  <si>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</si>
  <si>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</si>
  <si>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</si>
  <si>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</si>
  <si>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</si>
  <si>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</si>
  <si>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</si>
  <si>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</si>
  <si>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</si>
  <si>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</si>
  <si>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</si>
  <si>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</si>
  <si>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</si>
  <si>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</si>
  <si>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</si>
  <si>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</si>
  <si>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</si>
  <si>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</si>
  <si>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</si>
  <si>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</si>
  <si>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</si>
  <si>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</si>
  <si>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</si>
  <si>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</si>
  <si>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</si>
  <si>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</si>
  <si>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</si>
  <si>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</si>
  <si>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</si>
  <si>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</si>
  <si>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</si>
  <si>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</si>
  <si>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</si>
  <si>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</si>
  <si>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</si>
  <si>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</si>
  <si>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</si>
  <si>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</si>
  <si>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</si>
  <si>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</si>
  <si>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</si>
  <si>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</si>
  <si>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</si>
  <si>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</si>
  <si>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</si>
  <si>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</si>
  <si>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</si>
  <si>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</si>
  <si>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</si>
  <si>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</si>
  <si>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</si>
  <si>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</si>
  <si>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</si>
  <si>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</si>
  <si>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</si>
  <si>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</si>
  <si>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</si>
  <si>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фахівець</t>
  </si>
  <si>
    <t xml:space="preserve"> електрик дільниці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</si>
  <si>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</si>
  <si>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</si>
  <si>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</si>
  <si>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</si>
  <si>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</si>
  <si>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</si>
  <si>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</si>
  <si>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</si>
  <si>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</si>
  <si>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</si>
  <si>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</si>
  <si>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</si>
  <si>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</si>
  <si>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оператор комп'ютерного набору</t>
  </si>
  <si>
    <t xml:space="preserve"> соціальний робітник</t>
  </si>
  <si>
    <t xml:space="preserve"> робітник фермерського господарства</t>
  </si>
  <si>
    <t xml:space="preserve"> робітник з благоустрою</t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</si>
  <si>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</si>
  <si>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</si>
  <si>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</si>
  <si>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</si>
  <si>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</si>
  <si>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Електромонтер з експлуатації розподільних мереж</t>
  </si>
  <si>
    <t xml:space="preserve"> Начальник відділу</t>
  </si>
  <si>
    <t xml:space="preserve"> Слюсар з ремонту колісних транспортних засобів</t>
  </si>
  <si>
    <t xml:space="preserve"> начальник відділення зв'язку</t>
  </si>
  <si>
    <t xml:space="preserve"> Монтер колії</t>
  </si>
  <si>
    <t xml:space="preserve"> слюсар з ремонту рухомого складу</t>
  </si>
  <si>
    <t xml:space="preserve"> </t>
  </si>
  <si>
    <t xml:space="preserve"> кухонний робітник</t>
  </si>
  <si>
    <t>керуючий відділенням</t>
  </si>
  <si>
    <t>Поліцейський (інспектор) патрульної служби</t>
  </si>
  <si>
    <t xml:space="preserve"> Кондуктор громадського транспорту</t>
  </si>
  <si>
    <t>2019 р.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</si>
  <si>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</si>
  <si>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Спеціаліст державної служби (місцевого самоврядування)</t>
  </si>
  <si>
    <t xml:space="preserve"> Обліковець</t>
  </si>
  <si>
    <t>Начальник чергової частини</t>
  </si>
  <si>
    <t xml:space="preserve"> заступник директора</t>
  </si>
  <si>
    <t xml:space="preserve"> оператор поштового зв'язку</t>
  </si>
  <si>
    <t xml:space="preserve"> фармацевт</t>
  </si>
  <si>
    <t xml:space="preserve"> помічник вихователя</t>
  </si>
  <si>
    <t>електромеханік</t>
  </si>
  <si>
    <t xml:space="preserve"> Вчитель закладу загальної середньої освіти</t>
  </si>
  <si>
    <t>Кількість вакансій, зареєстрованих в службі зайнятості області</t>
  </si>
  <si>
    <t>гірник очисного забою</t>
  </si>
  <si>
    <t xml:space="preserve"> електрослюсар (слюсар) черговий та з ремонту устаткування</t>
  </si>
  <si>
    <t>Кількість осіб, які мали статус безробітного</t>
  </si>
  <si>
    <t xml:space="preserve"> керівник гуртка</t>
  </si>
  <si>
    <t xml:space="preserve">  </t>
  </si>
  <si>
    <t xml:space="preserve"> Менеджер (управитель) з питань регіонального розвитку</t>
  </si>
  <si>
    <t xml:space="preserve"> майстер виробничого навчання</t>
  </si>
  <si>
    <t>Кіровоградська область</t>
  </si>
  <si>
    <t>Усього по Кіровоградській області</t>
  </si>
  <si>
    <t>2020 р.</t>
  </si>
  <si>
    <t>кріпильник</t>
  </si>
  <si>
    <t>гірничомонтажник підземний</t>
  </si>
  <si>
    <t>гірник підземний</t>
  </si>
  <si>
    <t>машиніст дробильно-помельно-сортувальних механізмів</t>
  </si>
  <si>
    <t>електрослюсар (слюсар) черговий та з ремонту устаткування</t>
  </si>
  <si>
    <t xml:space="preserve"> Електрозварник ручного зварювання</t>
  </si>
  <si>
    <t xml:space="preserve"> слюсар-електрик з ремонту електроустаткування</t>
  </si>
  <si>
    <t xml:space="preserve"> лікар загальної практики-сімейний лікар</t>
  </si>
  <si>
    <t xml:space="preserve"> формувальник залізобетонних виробів та конструкцій</t>
  </si>
  <si>
    <t xml:space="preserve"> керуючий відділенням</t>
  </si>
  <si>
    <t xml:space="preserve"> адміністратор</t>
  </si>
  <si>
    <t xml:space="preserve"> бармен</t>
  </si>
  <si>
    <t xml:space="preserve"> машиніст конвеєра</t>
  </si>
  <si>
    <t xml:space="preserve"> прибиральник територій</t>
  </si>
  <si>
    <t>Машиніст електровоза</t>
  </si>
  <si>
    <t>стовбуровий (підземний)</t>
  </si>
  <si>
    <t>оператор з геофізичного випробування корисних копалин</t>
  </si>
  <si>
    <t xml:space="preserve"> рибалка прибережного лову</t>
  </si>
  <si>
    <t xml:space="preserve"> слюсар з ремонту сільськогосподарських машин та устаткування</t>
  </si>
  <si>
    <t xml:space="preserve"> завідувач складу</t>
  </si>
  <si>
    <t xml:space="preserve"> агроном</t>
  </si>
  <si>
    <t xml:space="preserve"> Вихователь дошкільного навчального закладу</t>
  </si>
  <si>
    <t xml:space="preserve"> фельдшер</t>
  </si>
  <si>
    <t xml:space="preserve"> механік</t>
  </si>
  <si>
    <t xml:space="preserve"> касир торговельного залу</t>
  </si>
  <si>
    <t xml:space="preserve"> слюсар з механоскладальних робіт</t>
  </si>
  <si>
    <t xml:space="preserve"> апаратник оброблення зерна</t>
  </si>
  <si>
    <t>люковий (гірничі роботи)</t>
  </si>
  <si>
    <t>Бригадир на дільницях основного виробництва (інші кваліфіковані роботи)</t>
  </si>
  <si>
    <t>машиніст підіймальної машини</t>
  </si>
  <si>
    <t>електромонтер з випробувань та вимірювань</t>
  </si>
  <si>
    <t>синоптик</t>
  </si>
  <si>
    <t xml:space="preserve"> Робітник на лісокультурних (лісогосподарських) роботах</t>
  </si>
  <si>
    <t xml:space="preserve"> дорожній робітник.</t>
  </si>
  <si>
    <t xml:space="preserve"> завідувач господарства</t>
  </si>
  <si>
    <t xml:space="preserve"> інспектор з кадрів</t>
  </si>
  <si>
    <t xml:space="preserve"> Обліковець з реєстрації бухгалтерських даних</t>
  </si>
  <si>
    <t xml:space="preserve"> перукар (перукар - модельєр)</t>
  </si>
  <si>
    <t xml:space="preserve"> Маляр</t>
  </si>
  <si>
    <t xml:space="preserve"> пекар</t>
  </si>
  <si>
    <t xml:space="preserve"> вагар</t>
  </si>
  <si>
    <t>енергодиспетчер</t>
  </si>
  <si>
    <t>робітник фермерського господарства</t>
  </si>
  <si>
    <t xml:space="preserve"> інженер з охорони праці</t>
  </si>
  <si>
    <t xml:space="preserve"> Завідувач відділення</t>
  </si>
  <si>
    <t xml:space="preserve"> Фахівець з публічних закупівель</t>
  </si>
  <si>
    <t xml:space="preserve"> муляр</t>
  </si>
  <si>
    <t>начальник зміни (промисловість)</t>
  </si>
  <si>
    <t>механік</t>
  </si>
  <si>
    <t>Прийомоздавальник вантажу та багажу</t>
  </si>
  <si>
    <t xml:space="preserve"> майстер дільниці</t>
  </si>
  <si>
    <t xml:space="preserve"> Технік-лаборант</t>
  </si>
  <si>
    <t xml:space="preserve"> слюсар з контрольно-вимірювальних приладів та автоматики (електромеханіка)</t>
  </si>
  <si>
    <t xml:space="preserve"> оператор лінії у виробництві харчової продукції (перероблення фруктів, овочів, олієнасіння та горіхів)</t>
  </si>
  <si>
    <t>електромеханік з підіймальних установок</t>
  </si>
  <si>
    <t>електромеханік підземної дільниці</t>
  </si>
  <si>
    <t>роздавальник вибухових матеріалів</t>
  </si>
  <si>
    <t>майстер локомотивного депо</t>
  </si>
  <si>
    <t>інженер</t>
  </si>
  <si>
    <t>Монтер колії</t>
  </si>
  <si>
    <t xml:space="preserve"> директор (начальник, інший керівник) підприємства</t>
  </si>
  <si>
    <t>лікар-акушер-гінеколог</t>
  </si>
  <si>
    <t>касир торговельного залу</t>
  </si>
  <si>
    <t>рамник</t>
  </si>
  <si>
    <t>головний інженер проекту</t>
  </si>
  <si>
    <t>електромонтер з експлуатації електролічильників</t>
  </si>
  <si>
    <t xml:space="preserve"> Асистент вчителя</t>
  </si>
  <si>
    <t>оператор диспетчерської служби</t>
  </si>
  <si>
    <t>охоронник</t>
  </si>
  <si>
    <t>вантажник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</si>
  <si>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</si>
  <si>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</si>
  <si>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котельні</t>
  </si>
  <si>
    <t>Інженер з технічного аудиту</t>
  </si>
  <si>
    <t>апаратник вилуговування</t>
  </si>
  <si>
    <t>апаратник очищення стічних вод</t>
  </si>
  <si>
    <t>монтажник санітарно-технічних систем і устаткування</t>
  </si>
  <si>
    <t>комірник</t>
  </si>
  <si>
    <t xml:space="preserve"> машиніст (кочегар) котельної</t>
  </si>
  <si>
    <t xml:space="preserve"> Менеджер (управитель)</t>
  </si>
  <si>
    <t xml:space="preserve"> диспетчер</t>
  </si>
  <si>
    <t xml:space="preserve"> машиніст насосних установок</t>
  </si>
  <si>
    <t xml:space="preserve"> опалювач</t>
  </si>
  <si>
    <t>головний лісничий</t>
  </si>
  <si>
    <t>Бурильник (будівельні роботи)</t>
  </si>
  <si>
    <t>електромонтер з ремонту та монтажу кабельних ліній</t>
  </si>
  <si>
    <t>свинар</t>
  </si>
  <si>
    <t>Робітник з комплексного обслуговування сільськогосподарського виробництва</t>
  </si>
  <si>
    <t>машиніст конвеєра</t>
  </si>
  <si>
    <t>помічник машиніста електровоза</t>
  </si>
  <si>
    <t xml:space="preserve"> лікар ветеринарної медицини</t>
  </si>
  <si>
    <t>Начальник відділу</t>
  </si>
  <si>
    <t>газорізальник</t>
  </si>
  <si>
    <t>Лікар-терапевт дільничний</t>
  </si>
  <si>
    <t>лікар-педіатр дільничний</t>
  </si>
  <si>
    <t>інспектор воєнізованої охорони</t>
  </si>
  <si>
    <t>Сестра медична (брат медичний)</t>
  </si>
  <si>
    <t>Касир-операціоніст</t>
  </si>
  <si>
    <t>Обліковець</t>
  </si>
  <si>
    <t>черговий у залі більярдному</t>
  </si>
  <si>
    <t>буфетник</t>
  </si>
  <si>
    <t>формувальник залізобетонних виробів та конструкцій</t>
  </si>
  <si>
    <t>підсобний робітник</t>
  </si>
  <si>
    <t>робітник з благоустрою</t>
  </si>
  <si>
    <t>за січень-грудень</t>
  </si>
  <si>
    <t>станом на 1 січня</t>
  </si>
  <si>
    <t>2021 р.</t>
  </si>
  <si>
    <t xml:space="preserve">Професії, по яких кількість  вакансій є найбільшою                                                                                                         у січні-грудні 2020 року </t>
  </si>
  <si>
    <t>Станом на 01.01.2021 року</t>
  </si>
  <si>
    <t>Професії, по яких середній розмір запропонованої  заробітної  плати є найбільшим, станом на 01.01.2021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</si>
  <si>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01.01.2021 року</t>
  </si>
  <si>
    <t>Кількість осіб, які мали статус безробітного у 2019-2020 рр.</t>
  </si>
  <si>
    <t>Кількість вакансій та чисельність безробітних                                                  станом на 1 січня 2021 року</t>
  </si>
  <si>
    <t>Кількість вакансій та чисельність безробітних за професійними групами                                   станом на 1 січня 2021 року</t>
  </si>
  <si>
    <t xml:space="preserve"> Староста</t>
  </si>
  <si>
    <t xml:space="preserve"> Керівник структурного підрозділу - головний спеціаліст</t>
  </si>
  <si>
    <t xml:space="preserve"> діловод</t>
  </si>
  <si>
    <t xml:space="preserve"> коняр</t>
  </si>
  <si>
    <t xml:space="preserve"> слюсар аварійно-відбудовних робіт</t>
  </si>
  <si>
    <t>лаборант хімічного аналізу</t>
  </si>
  <si>
    <t>електромонтер з ремонту апаратури, релейного захисту й автоматики</t>
  </si>
  <si>
    <t>головний інженер</t>
  </si>
  <si>
    <t>майстер виробничої дільниці</t>
  </si>
  <si>
    <t>інженер з механізації та автоматизації виробничих процесів</t>
  </si>
  <si>
    <t>електромонтер з ремонту повітряних ліній електропередачі</t>
  </si>
  <si>
    <t>Електрослюсар з ремонту устаткування розподільних пристроїв</t>
  </si>
  <si>
    <t>Електромонтер з експлуатації розподільних мереж</t>
  </si>
  <si>
    <t>Староста</t>
  </si>
  <si>
    <t>директор (начальник, інший керівник) підприємства</t>
  </si>
  <si>
    <t>контролер енергонагляду</t>
  </si>
  <si>
    <t>інженер-конструктор</t>
  </si>
  <si>
    <t>лікар-уролог</t>
  </si>
  <si>
    <t>механік дільниці</t>
  </si>
  <si>
    <t>Технік-лаборант</t>
  </si>
  <si>
    <t>Актор (заклади культури та мистецтва)</t>
  </si>
  <si>
    <t>контролер-касир</t>
  </si>
  <si>
    <t>адміністратор</t>
  </si>
  <si>
    <t>діловод</t>
  </si>
  <si>
    <t>секретар керівника (організації, підприємства, установи)</t>
  </si>
  <si>
    <t>соціальний робітник</t>
  </si>
  <si>
    <t>продавець непродовольчих товарів</t>
  </si>
  <si>
    <t>оператор машинного доїння</t>
  </si>
  <si>
    <t>тваринник</t>
  </si>
  <si>
    <t>машиніст екскаватора одноковшового</t>
  </si>
  <si>
    <t>машиніст крана (кранівник)</t>
  </si>
  <si>
    <t>робітник з комплексного прибирання та утримання будинків з прилеглими територіями</t>
  </si>
  <si>
    <t>прибиральник виробничих приміщень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</si>
</sst>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000"/>
    <numFmt numFmtId="183" formatCode="0.0000000"/>
    <numFmt numFmtId="184" formatCode="0.000000"/>
    <numFmt numFmtId="185" formatCode="0.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3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4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5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3" fontId="52" fillId="0" borderId="0" xfId="521" applyNumberFormat="1" applyFont="1" applyFill="1">
      <alignment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2" fillId="0" borderId="0" xfId="500" applyFont="1" applyAlignment="1">
      <alignment horizontal="center"/>
      <protection/>
    </xf>
    <xf numFmtId="0" fontId="2" fillId="0" borderId="0" xfId="500" applyFont="1" applyAlignment="1">
      <alignment/>
      <protection/>
    </xf>
    <xf numFmtId="3" fontId="61" fillId="0" borderId="0" xfId="500" applyNumberFormat="1" applyFont="1">
      <alignment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8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3" fontId="8" fillId="0" borderId="0" xfId="521" applyNumberFormat="1" applyFont="1" applyFill="1" applyAlignment="1">
      <alignment wrapText="1"/>
      <protection/>
    </xf>
    <xf numFmtId="0" fontId="3" fillId="51" borderId="23" xfId="521" applyFont="1" applyFill="1" applyBorder="1" applyAlignment="1">
      <alignment horizontal="left" vertical="center" wrapText="1"/>
      <protection/>
    </xf>
    <xf numFmtId="0" fontId="3" fillId="51" borderId="24" xfId="521" applyFont="1" applyFill="1" applyBorder="1" applyAlignment="1">
      <alignment horizontal="left" vertical="center" wrapText="1"/>
      <protection/>
    </xf>
    <xf numFmtId="0" fontId="56" fillId="0" borderId="0" xfId="521" applyFont="1" applyFill="1" applyBorder="1">
      <alignment/>
      <protection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0" fontId="2" fillId="51" borderId="25" xfId="500" applyFont="1" applyFill="1" applyBorder="1" applyAlignment="1">
      <alignment horizontal="center" vertical="center" wrapText="1"/>
      <protection/>
    </xf>
    <xf numFmtId="3" fontId="61" fillId="51" borderId="25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8" fillId="0" borderId="0" xfId="521" applyFont="1" applyFill="1" applyBorder="1" applyAlignment="1">
      <alignment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2" fontId="4" fillId="51" borderId="3" xfId="500" applyNumberFormat="1" applyFont="1" applyFill="1" applyBorder="1" applyAlignment="1">
      <alignment horizontal="center" vertical="center" wrapText="1"/>
      <protection/>
    </xf>
    <xf numFmtId="3" fontId="4" fillId="51" borderId="3" xfId="500" applyNumberFormat="1" applyFont="1" applyFill="1" applyBorder="1" applyAlignment="1">
      <alignment horizontal="center" vertical="center" wrapText="1"/>
      <protection/>
    </xf>
    <xf numFmtId="3" fontId="44" fillId="51" borderId="26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26" xfId="52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4" fontId="3" fillId="51" borderId="3" xfId="448" applyNumberFormat="1" applyFont="1" applyFill="1" applyBorder="1" applyAlignment="1">
      <alignment horizontal="center" vertical="center" wrapText="1"/>
      <protection/>
    </xf>
    <xf numFmtId="1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3" fontId="44" fillId="51" borderId="26" xfId="521" applyNumberFormat="1" applyFont="1" applyFill="1" applyBorder="1" applyAlignment="1">
      <alignment horizontal="center" vertical="center"/>
      <protection/>
    </xf>
    <xf numFmtId="0" fontId="2" fillId="51" borderId="3" xfId="500" applyFont="1" applyFill="1" applyBorder="1" applyAlignment="1">
      <alignment horizontal="center" vertical="center" wrapText="1"/>
      <protection/>
    </xf>
    <xf numFmtId="3" fontId="2" fillId="51" borderId="3" xfId="500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172" fontId="5" fillId="51" borderId="26" xfId="448" applyNumberFormat="1" applyFont="1" applyFill="1" applyBorder="1" applyAlignment="1">
      <alignment horizontal="center" vertical="center" wrapText="1"/>
      <protection/>
    </xf>
    <xf numFmtId="1" fontId="64" fillId="0" borderId="0" xfId="521" applyNumberFormat="1" applyFont="1" applyFill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61" fillId="0" borderId="0" xfId="0" applyFont="1" applyBorder="1" applyAlignment="1">
      <alignment horizontal="center"/>
    </xf>
    <xf numFmtId="3" fontId="8" fillId="0" borderId="0" xfId="521" applyNumberFormat="1" applyFont="1" applyFill="1" applyBorder="1" applyAlignment="1">
      <alignment wrapText="1"/>
      <protection/>
    </xf>
    <xf numFmtId="0" fontId="57" fillId="51" borderId="3" xfId="521" applyFont="1" applyFill="1" applyBorder="1" applyAlignment="1">
      <alignment horizontal="center" vertical="center" wrapText="1"/>
      <protection/>
    </xf>
    <xf numFmtId="0" fontId="3" fillId="51" borderId="3" xfId="521" applyFont="1" applyFill="1" applyBorder="1" applyAlignment="1">
      <alignment horizontal="left" vertical="center" wrapText="1"/>
      <protection/>
    </xf>
    <xf numFmtId="0" fontId="3" fillId="51" borderId="22" xfId="521" applyFont="1" applyFill="1" applyBorder="1" applyAlignment="1">
      <alignment horizontal="left" vertical="center" wrapText="1"/>
      <protection/>
    </xf>
    <xf numFmtId="0" fontId="3" fillId="51" borderId="27" xfId="521" applyFont="1" applyFill="1" applyBorder="1" applyAlignment="1">
      <alignment horizontal="left" vertical="center" wrapText="1"/>
      <protection/>
    </xf>
    <xf numFmtId="0" fontId="54" fillId="51" borderId="22" xfId="520" applyFont="1" applyFill="1" applyBorder="1" applyAlignment="1">
      <alignment vertical="center" wrapText="1"/>
      <protection/>
    </xf>
    <xf numFmtId="0" fontId="54" fillId="51" borderId="3" xfId="520" applyFont="1" applyFill="1" applyBorder="1" applyAlignment="1">
      <alignment vertical="center" wrapText="1"/>
      <protection/>
    </xf>
    <xf numFmtId="0" fontId="44" fillId="0" borderId="22" xfId="521" applyFont="1" applyFill="1" applyBorder="1" applyAlignment="1">
      <alignment horizontal="left" vertical="center" wrapText="1"/>
      <protection/>
    </xf>
    <xf numFmtId="0" fontId="44" fillId="51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14" fontId="9" fillId="51" borderId="3" xfId="448" applyNumberFormat="1" applyFont="1" applyFill="1" applyBorder="1" applyAlignment="1">
      <alignment horizontal="center" vertical="center" wrapText="1"/>
      <protection/>
    </xf>
    <xf numFmtId="0" fontId="54" fillId="51" borderId="22" xfId="520" applyFont="1" applyFill="1" applyBorder="1" applyAlignment="1">
      <alignment horizontal="left" vertical="center" wrapText="1"/>
      <protection/>
    </xf>
    <xf numFmtId="0" fontId="55" fillId="51" borderId="22" xfId="520" applyFont="1" applyFill="1" applyBorder="1" applyAlignment="1">
      <alignment vertical="center" wrapText="1"/>
      <protection/>
    </xf>
    <xf numFmtId="0" fontId="55" fillId="51" borderId="3" xfId="520" applyFont="1" applyFill="1" applyBorder="1" applyAlignment="1">
      <alignment vertical="center" wrapText="1"/>
      <protection/>
    </xf>
    <xf numFmtId="0" fontId="2" fillId="51" borderId="3" xfId="500" applyFont="1" applyFill="1" applyBorder="1" applyAlignment="1">
      <alignment horizontal="center"/>
      <protection/>
    </xf>
    <xf numFmtId="2" fontId="2" fillId="51" borderId="3" xfId="500" applyNumberFormat="1" applyFont="1" applyFill="1" applyBorder="1" applyAlignment="1">
      <alignment horizontal="center" vertical="center" wrapText="1"/>
      <protection/>
    </xf>
    <xf numFmtId="0" fontId="10" fillId="51" borderId="3" xfId="500" applyFont="1" applyFill="1" applyBorder="1" applyAlignment="1">
      <alignment horizontal="center" vertical="center"/>
      <protection/>
    </xf>
    <xf numFmtId="0" fontId="54" fillId="51" borderId="0" xfId="0" applyFont="1" applyFill="1" applyBorder="1" applyAlignment="1">
      <alignment horizontal="center" vertical="center" wrapText="1"/>
    </xf>
    <xf numFmtId="0" fontId="54" fillId="51" borderId="0" xfId="0" applyFont="1" applyFill="1" applyBorder="1" applyAlignment="1">
      <alignment horizontal="center" vertical="center"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14" fontId="52" fillId="51" borderId="3" xfId="448" applyNumberFormat="1" applyFont="1" applyFill="1" applyBorder="1" applyAlignment="1">
      <alignment horizontal="center" vertical="center" wrapText="1"/>
      <protection/>
    </xf>
    <xf numFmtId="1" fontId="44" fillId="51" borderId="3" xfId="448" applyNumberFormat="1" applyFont="1" applyFill="1" applyBorder="1" applyAlignment="1">
      <alignment horizontal="center" vertical="center" wrapText="1"/>
      <protection/>
    </xf>
    <xf numFmtId="0" fontId="44" fillId="51" borderId="3" xfId="521" applyFont="1" applyFill="1" applyBorder="1" applyAlignment="1">
      <alignment horizontal="center" vertical="center" wrapText="1"/>
      <protection/>
    </xf>
    <xf numFmtId="0" fontId="54" fillId="51" borderId="27" xfId="520" applyFont="1" applyFill="1" applyBorder="1" applyAlignment="1">
      <alignment vertical="center" wrapText="1"/>
      <protection/>
    </xf>
    <xf numFmtId="1" fontId="52" fillId="0" borderId="0" xfId="521" applyNumberFormat="1" applyFont="1" applyFill="1" applyBorder="1">
      <alignment/>
      <protection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3" fontId="5" fillId="51" borderId="25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  <xf numFmtId="3" fontId="5" fillId="51" borderId="28" xfId="0" applyNumberFormat="1" applyFont="1" applyFill="1" applyBorder="1" applyAlignment="1">
      <alignment horizontal="center" vertical="center" wrapText="1"/>
    </xf>
    <xf numFmtId="3" fontId="10" fillId="51" borderId="3" xfId="500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right" vertical="center"/>
    </xf>
    <xf numFmtId="173" fontId="10" fillId="51" borderId="3" xfId="448" applyNumberFormat="1" applyFont="1" applyFill="1" applyBorder="1" applyAlignment="1">
      <alignment horizontal="center" vertical="center" wrapText="1"/>
      <protection/>
    </xf>
    <xf numFmtId="3" fontId="10" fillId="51" borderId="3" xfId="521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3" fontId="81" fillId="51" borderId="3" xfId="521" applyNumberFormat="1" applyFont="1" applyFill="1" applyBorder="1" applyAlignment="1">
      <alignment horizontal="center" vertical="center"/>
      <protection/>
    </xf>
    <xf numFmtId="173" fontId="43" fillId="51" borderId="3" xfId="521" applyNumberFormat="1" applyFont="1" applyFill="1" applyBorder="1" applyAlignment="1">
      <alignment horizontal="center" vertical="center" wrapText="1"/>
      <protection/>
    </xf>
    <xf numFmtId="3" fontId="10" fillId="51" borderId="29" xfId="0" applyNumberFormat="1" applyFont="1" applyFill="1" applyBorder="1" applyAlignment="1">
      <alignment horizontal="center" vertical="center" wrapText="1"/>
    </xf>
    <xf numFmtId="3" fontId="10" fillId="51" borderId="3" xfId="0" applyNumberFormat="1" applyFont="1" applyFill="1" applyBorder="1" applyAlignment="1">
      <alignment horizontal="center" vertical="center" wrapText="1"/>
    </xf>
    <xf numFmtId="0" fontId="10" fillId="51" borderId="3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51" borderId="3" xfId="0" applyFont="1" applyFill="1" applyBorder="1" applyAlignment="1">
      <alignment horizontal="center" vertical="center" wrapText="1"/>
    </xf>
    <xf numFmtId="0" fontId="54" fillId="51" borderId="3" xfId="0" applyFont="1" applyFill="1" applyBorder="1" applyAlignment="1">
      <alignment horizontal="center" vertical="center"/>
    </xf>
    <xf numFmtId="173" fontId="43" fillId="51" borderId="30" xfId="521" applyNumberFormat="1" applyFont="1" applyFill="1" applyBorder="1" applyAlignment="1">
      <alignment horizontal="center" vertical="center" wrapText="1"/>
      <protection/>
    </xf>
    <xf numFmtId="173" fontId="5" fillId="51" borderId="3" xfId="521" applyNumberFormat="1" applyFont="1" applyFill="1" applyBorder="1" applyAlignment="1">
      <alignment horizontal="center" vertical="center" wrapText="1"/>
      <protection/>
    </xf>
    <xf numFmtId="3" fontId="5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51" borderId="0" xfId="500" applyFont="1" applyFill="1">
      <alignment/>
      <protection/>
    </xf>
    <xf numFmtId="0" fontId="60" fillId="51" borderId="0" xfId="500" applyFont="1" applyFill="1" applyAlignment="1">
      <alignment horizontal="center" vertical="center" wrapText="1"/>
      <protection/>
    </xf>
    <xf numFmtId="0" fontId="2" fillId="51" borderId="0" xfId="500" applyFont="1" applyFill="1">
      <alignment/>
      <protection/>
    </xf>
    <xf numFmtId="3" fontId="43" fillId="51" borderId="28" xfId="0" applyNumberFormat="1" applyFont="1" applyFill="1" applyBorder="1" applyAlignment="1">
      <alignment horizontal="center" vertical="center" wrapText="1"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46" fillId="51" borderId="31" xfId="521" applyFont="1" applyFill="1" applyBorder="1" applyAlignment="1">
      <alignment horizontal="center"/>
      <protection/>
    </xf>
    <xf numFmtId="0" fontId="46" fillId="51" borderId="22" xfId="521" applyFont="1" applyFill="1" applyBorder="1" applyAlignment="1">
      <alignment horizontal="center"/>
      <protection/>
    </xf>
    <xf numFmtId="0" fontId="44" fillId="51" borderId="32" xfId="521" applyFont="1" applyFill="1" applyBorder="1" applyAlignment="1">
      <alignment horizontal="center" vertical="center"/>
      <protection/>
    </xf>
    <xf numFmtId="0" fontId="44" fillId="51" borderId="33" xfId="521" applyFont="1" applyFill="1" applyBorder="1" applyAlignment="1">
      <alignment horizontal="center" vertical="center"/>
      <protection/>
    </xf>
    <xf numFmtId="0" fontId="47" fillId="51" borderId="34" xfId="521" applyFont="1" applyFill="1" applyBorder="1" applyAlignment="1">
      <alignment horizontal="center"/>
      <protection/>
    </xf>
    <xf numFmtId="0" fontId="49" fillId="51" borderId="0" xfId="521" applyFont="1" applyFill="1" applyAlignment="1">
      <alignment horizontal="center"/>
      <protection/>
    </xf>
    <xf numFmtId="0" fontId="50" fillId="51" borderId="0" xfId="521" applyFont="1" applyFill="1" applyAlignment="1">
      <alignment horizontal="center"/>
      <protection/>
    </xf>
    <xf numFmtId="0" fontId="51" fillId="51" borderId="32" xfId="521" applyFont="1" applyFill="1" applyBorder="1" applyAlignment="1">
      <alignment horizontal="center" vertical="center"/>
      <protection/>
    </xf>
    <xf numFmtId="0" fontId="51" fillId="51" borderId="33" xfId="521" applyFont="1" applyFill="1" applyBorder="1" applyAlignment="1">
      <alignment horizontal="center" vertical="center"/>
      <protection/>
    </xf>
    <xf numFmtId="0" fontId="10" fillId="51" borderId="3" xfId="500" applyFont="1" applyFill="1" applyBorder="1" applyAlignment="1">
      <alignment horizontal="center" vertical="center" wrapText="1"/>
      <protection/>
    </xf>
    <xf numFmtId="0" fontId="60" fillId="51" borderId="35" xfId="500" applyFont="1" applyFill="1" applyBorder="1" applyAlignment="1">
      <alignment horizontal="center"/>
      <protection/>
    </xf>
    <xf numFmtId="0" fontId="60" fillId="51" borderId="0" xfId="500" applyFont="1" applyFill="1" applyAlignment="1">
      <alignment horizontal="center" vertical="center" wrapText="1"/>
      <protection/>
    </xf>
    <xf numFmtId="0" fontId="10" fillId="51" borderId="3" xfId="500" applyFont="1" applyFill="1" applyBorder="1" applyAlignment="1">
      <alignment horizontal="center"/>
      <protection/>
    </xf>
    <xf numFmtId="2" fontId="10" fillId="51" borderId="3" xfId="500" applyNumberFormat="1" applyFont="1" applyFill="1" applyBorder="1" applyAlignment="1">
      <alignment horizontal="center" vertical="center" wrapText="1"/>
      <protection/>
    </xf>
    <xf numFmtId="0" fontId="10" fillId="51" borderId="3" xfId="500" applyNumberFormat="1" applyFont="1" applyFill="1" applyBorder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51" borderId="36" xfId="500" applyFont="1" applyFill="1" applyBorder="1" applyAlignment="1">
      <alignment horizontal="center" vertical="center" wrapText="1"/>
      <protection/>
    </xf>
    <xf numFmtId="0" fontId="43" fillId="51" borderId="37" xfId="500" applyFont="1" applyFill="1" applyBorder="1" applyAlignment="1">
      <alignment horizontal="center" vertical="center" wrapText="1"/>
      <protection/>
    </xf>
    <xf numFmtId="0" fontId="43" fillId="51" borderId="38" xfId="500" applyFont="1" applyFill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63" fillId="51" borderId="0" xfId="500" applyFont="1" applyFill="1" applyAlignment="1">
      <alignment horizontal="center" vertical="center" wrapText="1"/>
      <protection/>
    </xf>
    <xf numFmtId="0" fontId="43" fillId="52" borderId="39" xfId="500" applyFont="1" applyFill="1" applyBorder="1" applyAlignment="1">
      <alignment horizontal="center" vertical="center" wrapText="1"/>
      <protection/>
    </xf>
    <xf numFmtId="0" fontId="43" fillId="52" borderId="40" xfId="500" applyFont="1" applyFill="1" applyBorder="1" applyAlignment="1">
      <alignment horizontal="center" vertical="center" wrapText="1"/>
      <protection/>
    </xf>
    <xf numFmtId="0" fontId="43" fillId="52" borderId="36" xfId="500" applyFont="1" applyFill="1" applyBorder="1" applyAlignment="1">
      <alignment horizontal="center" vertical="center" wrapText="1"/>
      <protection/>
    </xf>
    <xf numFmtId="0" fontId="43" fillId="52" borderId="38" xfId="500" applyFont="1" applyFill="1" applyBorder="1" applyAlignment="1">
      <alignment horizontal="center" vertical="center" wrapText="1"/>
      <protection/>
    </xf>
    <xf numFmtId="0" fontId="43" fillId="51" borderId="0" xfId="500" applyFont="1" applyFill="1" applyAlignment="1">
      <alignment horizontal="center" vertical="center" wrapText="1"/>
      <protection/>
    </xf>
    <xf numFmtId="0" fontId="43" fillId="52" borderId="3" xfId="500" applyFont="1" applyFill="1" applyBorder="1" applyAlignment="1">
      <alignment horizontal="center" vertical="center" wrapText="1"/>
      <protection/>
    </xf>
    <xf numFmtId="0" fontId="45" fillId="51" borderId="0" xfId="521" applyFont="1" applyFill="1" applyAlignment="1">
      <alignment horizontal="center"/>
      <protection/>
    </xf>
    <xf numFmtId="0" fontId="46" fillId="51" borderId="41" xfId="521" applyFont="1" applyFill="1" applyBorder="1" applyAlignment="1">
      <alignment horizontal="center"/>
      <protection/>
    </xf>
    <xf numFmtId="0" fontId="46" fillId="51" borderId="42" xfId="521" applyFont="1" applyFill="1" applyBorder="1" applyAlignment="1">
      <alignment horizontal="center"/>
      <protection/>
    </xf>
    <xf numFmtId="0" fontId="44" fillId="51" borderId="43" xfId="521" applyFont="1" applyFill="1" applyBorder="1" applyAlignment="1">
      <alignment horizontal="center" vertical="center"/>
      <protection/>
    </xf>
    <xf numFmtId="0" fontId="44" fillId="51" borderId="44" xfId="521" applyFont="1" applyFill="1" applyBorder="1" applyAlignment="1">
      <alignment horizontal="center" vertical="center"/>
      <protection/>
    </xf>
    <xf numFmtId="0" fontId="44" fillId="51" borderId="45" xfId="521" applyFont="1" applyFill="1" applyBorder="1" applyAlignment="1">
      <alignment horizontal="center" vertical="center"/>
      <protection/>
    </xf>
    <xf numFmtId="0" fontId="44" fillId="51" borderId="3" xfId="521" applyFont="1" applyFill="1" applyBorder="1" applyAlignment="1">
      <alignment horizontal="center" vertical="center"/>
      <protection/>
    </xf>
    <xf numFmtId="0" fontId="47" fillId="51" borderId="0" xfId="521" applyFont="1" applyFill="1" applyBorder="1" applyAlignment="1">
      <alignment horizontal="center"/>
      <protection/>
    </xf>
    <xf numFmtId="0" fontId="59" fillId="0" borderId="0" xfId="521" applyFont="1" applyFill="1" applyBorder="1" applyAlignment="1">
      <alignment horizontal="center" vertical="center" wrapText="1"/>
      <protection/>
    </xf>
    <xf numFmtId="0" fontId="47" fillId="51" borderId="0" xfId="521" applyFont="1" applyFill="1" applyAlignment="1">
      <alignment horizontal="center" wrapText="1"/>
      <protection/>
    </xf>
    <xf numFmtId="2" fontId="52" fillId="51" borderId="32" xfId="521" applyNumberFormat="1" applyFont="1" applyFill="1" applyBorder="1" applyAlignment="1">
      <alignment horizontal="center" vertical="center" wrapText="1"/>
      <protection/>
    </xf>
    <xf numFmtId="2" fontId="52" fillId="51" borderId="3" xfId="521" applyNumberFormat="1" applyFont="1" applyFill="1" applyBorder="1" applyAlignment="1">
      <alignment horizontal="center" vertical="center" wrapText="1"/>
      <protection/>
    </xf>
    <xf numFmtId="0" fontId="52" fillId="51" borderId="32" xfId="521" applyFont="1" applyFill="1" applyBorder="1" applyAlignment="1">
      <alignment horizontal="center" vertical="center" wrapText="1"/>
      <protection/>
    </xf>
    <xf numFmtId="0" fontId="52" fillId="51" borderId="3" xfId="521" applyFont="1" applyFill="1" applyBorder="1" applyAlignment="1">
      <alignment horizontal="center" vertical="center" wrapText="1"/>
      <protection/>
    </xf>
    <xf numFmtId="14" fontId="3" fillId="51" borderId="33" xfId="448" applyNumberFormat="1" applyFont="1" applyFill="1" applyBorder="1" applyAlignment="1">
      <alignment horizontal="center" vertical="center" wrapText="1"/>
      <protection/>
    </xf>
    <xf numFmtId="14" fontId="3" fillId="51" borderId="26" xfId="448" applyNumberFormat="1" applyFont="1" applyFill="1" applyBorder="1" applyAlignment="1">
      <alignment horizontal="center" vertical="center" wrapText="1"/>
      <protection/>
    </xf>
    <xf numFmtId="0" fontId="52" fillId="51" borderId="33" xfId="521" applyFont="1" applyFill="1" applyBorder="1" applyAlignment="1">
      <alignment horizontal="center" vertical="center" wrapText="1"/>
      <protection/>
    </xf>
    <xf numFmtId="0" fontId="52" fillId="51" borderId="26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zoomScalePageLayoutView="0" workbookViewId="0" topLeftCell="A1">
      <selection activeCell="C7" sqref="C7:C25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2" customFormat="1" ht="20.25">
      <c r="A1" s="140" t="s">
        <v>116</v>
      </c>
      <c r="B1" s="140"/>
      <c r="C1" s="140"/>
      <c r="D1" s="140"/>
      <c r="E1" s="140"/>
      <c r="F1" s="140"/>
      <c r="G1" s="140"/>
    </row>
    <row r="2" spans="1:7" s="2" customFormat="1" ht="19.5" customHeight="1">
      <c r="A2" s="141" t="s">
        <v>8</v>
      </c>
      <c r="B2" s="141"/>
      <c r="C2" s="141"/>
      <c r="D2" s="141"/>
      <c r="E2" s="141"/>
      <c r="F2" s="141"/>
      <c r="G2" s="141"/>
    </row>
    <row r="3" spans="1:7" s="3" customFormat="1" ht="20.25" customHeight="1" thickBot="1">
      <c r="A3" s="146" t="s">
        <v>124</v>
      </c>
      <c r="B3" s="146"/>
      <c r="C3" s="146"/>
      <c r="D3" s="146"/>
      <c r="E3" s="146"/>
      <c r="F3" s="146"/>
      <c r="G3" s="146"/>
    </row>
    <row r="4" spans="1:7" s="3" customFormat="1" ht="20.25" customHeight="1">
      <c r="A4" s="142"/>
      <c r="B4" s="144" t="s">
        <v>231</v>
      </c>
      <c r="C4" s="144"/>
      <c r="D4" s="144"/>
      <c r="E4" s="144" t="s">
        <v>232</v>
      </c>
      <c r="F4" s="144"/>
      <c r="G4" s="145"/>
    </row>
    <row r="5" spans="1:7" s="3" customFormat="1" ht="50.25" customHeight="1">
      <c r="A5" s="143"/>
      <c r="B5" s="103" t="s">
        <v>105</v>
      </c>
      <c r="C5" s="103" t="s">
        <v>126</v>
      </c>
      <c r="D5" s="62" t="s">
        <v>31</v>
      </c>
      <c r="E5" s="103" t="s">
        <v>126</v>
      </c>
      <c r="F5" s="103" t="s">
        <v>233</v>
      </c>
      <c r="G5" s="63" t="s">
        <v>31</v>
      </c>
    </row>
    <row r="6" spans="1:7" s="8" customFormat="1" ht="34.5" customHeight="1">
      <c r="A6" s="92" t="s">
        <v>125</v>
      </c>
      <c r="B6" s="109">
        <f>SUM(B7:B25)</f>
        <v>33845</v>
      </c>
      <c r="C6" s="109">
        <f>SUM(C7:C25)</f>
        <v>24333</v>
      </c>
      <c r="D6" s="72">
        <f>ROUND(C6/B6*100,1)</f>
        <v>71.9</v>
      </c>
      <c r="E6" s="110">
        <f>SUM(E7:E25)</f>
        <v>2031</v>
      </c>
      <c r="F6" s="110">
        <f>SUM(F7:F25)</f>
        <v>1191</v>
      </c>
      <c r="G6" s="72">
        <f>ROUND(F6/E6*100,1)</f>
        <v>58.6</v>
      </c>
    </row>
    <row r="7" spans="1:11" ht="57" customHeight="1">
      <c r="A7" s="85" t="s">
        <v>10</v>
      </c>
      <c r="B7" s="124">
        <v>9328</v>
      </c>
      <c r="C7" s="124">
        <v>7919</v>
      </c>
      <c r="D7" s="132">
        <f aca="true" t="shared" si="0" ref="D7:D25">ROUND(C7/B7*100,1)</f>
        <v>84.9</v>
      </c>
      <c r="E7" s="125">
        <v>137</v>
      </c>
      <c r="F7" s="125">
        <v>64</v>
      </c>
      <c r="G7" s="72">
        <f aca="true" t="shared" si="1" ref="G7:G25">ROUND(F7/E7*100,1)</f>
        <v>46.7</v>
      </c>
      <c r="H7" s="9"/>
      <c r="I7" s="10"/>
      <c r="K7" s="11"/>
    </row>
    <row r="8" spans="1:11" ht="43.5" customHeight="1">
      <c r="A8" s="85" t="s">
        <v>11</v>
      </c>
      <c r="B8" s="124">
        <v>641</v>
      </c>
      <c r="C8" s="124">
        <v>669</v>
      </c>
      <c r="D8" s="132">
        <f t="shared" si="0"/>
        <v>104.4</v>
      </c>
      <c r="E8" s="125">
        <v>86</v>
      </c>
      <c r="F8" s="125">
        <v>114</v>
      </c>
      <c r="G8" s="72">
        <f t="shared" si="1"/>
        <v>132.6</v>
      </c>
      <c r="H8" s="9"/>
      <c r="I8" s="10"/>
      <c r="K8" s="11"/>
    </row>
    <row r="9" spans="1:11" s="13" customFormat="1" ht="25.5" customHeight="1">
      <c r="A9" s="85" t="s">
        <v>12</v>
      </c>
      <c r="B9" s="124">
        <v>4710</v>
      </c>
      <c r="C9" s="124">
        <v>3295</v>
      </c>
      <c r="D9" s="132">
        <f t="shared" si="0"/>
        <v>70</v>
      </c>
      <c r="E9" s="125">
        <v>289</v>
      </c>
      <c r="F9" s="125">
        <v>107</v>
      </c>
      <c r="G9" s="72">
        <f t="shared" si="1"/>
        <v>37</v>
      </c>
      <c r="H9" s="12"/>
      <c r="I9" s="10"/>
      <c r="J9" s="5"/>
      <c r="K9" s="11"/>
    </row>
    <row r="10" spans="1:13" ht="41.25" customHeight="1">
      <c r="A10" s="85" t="s">
        <v>13</v>
      </c>
      <c r="B10" s="126">
        <v>1512</v>
      </c>
      <c r="C10" s="126">
        <v>671</v>
      </c>
      <c r="D10" s="132">
        <f t="shared" si="0"/>
        <v>44.4</v>
      </c>
      <c r="E10" s="126">
        <v>96</v>
      </c>
      <c r="F10" s="126">
        <v>47</v>
      </c>
      <c r="G10" s="72">
        <f t="shared" si="1"/>
        <v>49</v>
      </c>
      <c r="H10" s="9"/>
      <c r="I10" s="10"/>
      <c r="K10" s="11"/>
      <c r="M10" s="14"/>
    </row>
    <row r="11" spans="1:11" ht="37.5" customHeight="1">
      <c r="A11" s="85" t="s">
        <v>14</v>
      </c>
      <c r="B11" s="126">
        <v>650</v>
      </c>
      <c r="C11" s="126">
        <v>305</v>
      </c>
      <c r="D11" s="132">
        <f t="shared" si="0"/>
        <v>46.9</v>
      </c>
      <c r="E11" s="126">
        <v>57</v>
      </c>
      <c r="F11" s="126">
        <v>15</v>
      </c>
      <c r="G11" s="72">
        <f t="shared" si="1"/>
        <v>26.3</v>
      </c>
      <c r="H11" s="9"/>
      <c r="I11" s="10"/>
      <c r="K11" s="11"/>
    </row>
    <row r="12" spans="1:11" ht="25.5" customHeight="1">
      <c r="A12" s="85" t="s">
        <v>15</v>
      </c>
      <c r="B12" s="126">
        <v>742</v>
      </c>
      <c r="C12" s="126">
        <v>497</v>
      </c>
      <c r="D12" s="132">
        <f t="shared" si="0"/>
        <v>67</v>
      </c>
      <c r="E12" s="126">
        <v>51</v>
      </c>
      <c r="F12" s="126">
        <v>27</v>
      </c>
      <c r="G12" s="72">
        <f t="shared" si="1"/>
        <v>52.9</v>
      </c>
      <c r="H12" s="9"/>
      <c r="I12" s="10"/>
      <c r="K12" s="11"/>
    </row>
    <row r="13" spans="1:11" ht="54" customHeight="1">
      <c r="A13" s="85" t="s">
        <v>16</v>
      </c>
      <c r="B13" s="126">
        <v>4066</v>
      </c>
      <c r="C13" s="126">
        <v>2361</v>
      </c>
      <c r="D13" s="132">
        <f t="shared" si="0"/>
        <v>58.1</v>
      </c>
      <c r="E13" s="126">
        <v>244</v>
      </c>
      <c r="F13" s="126">
        <v>124</v>
      </c>
      <c r="G13" s="72">
        <f t="shared" si="1"/>
        <v>50.8</v>
      </c>
      <c r="H13" s="9"/>
      <c r="I13" s="10"/>
      <c r="K13" s="11"/>
    </row>
    <row r="14" spans="1:11" ht="35.25" customHeight="1">
      <c r="A14" s="85" t="s">
        <v>17</v>
      </c>
      <c r="B14" s="126">
        <v>2215</v>
      </c>
      <c r="C14" s="126">
        <v>1506</v>
      </c>
      <c r="D14" s="132">
        <f t="shared" si="0"/>
        <v>68</v>
      </c>
      <c r="E14" s="126">
        <v>362</v>
      </c>
      <c r="F14" s="126">
        <v>157</v>
      </c>
      <c r="G14" s="72">
        <f t="shared" si="1"/>
        <v>43.4</v>
      </c>
      <c r="H14" s="12"/>
      <c r="I14" s="10"/>
      <c r="K14" s="11"/>
    </row>
    <row r="15" spans="1:11" ht="40.5" customHeight="1">
      <c r="A15" s="85" t="s">
        <v>18</v>
      </c>
      <c r="B15" s="126">
        <v>459</v>
      </c>
      <c r="C15" s="126">
        <v>378</v>
      </c>
      <c r="D15" s="132">
        <f t="shared" si="0"/>
        <v>82.4</v>
      </c>
      <c r="E15" s="126">
        <v>26</v>
      </c>
      <c r="F15" s="126">
        <v>4</v>
      </c>
      <c r="G15" s="72">
        <f t="shared" si="1"/>
        <v>15.4</v>
      </c>
      <c r="H15" s="9"/>
      <c r="I15" s="10"/>
      <c r="K15" s="11"/>
    </row>
    <row r="16" spans="1:11" ht="24" customHeight="1">
      <c r="A16" s="85" t="s">
        <v>19</v>
      </c>
      <c r="B16" s="126">
        <v>441</v>
      </c>
      <c r="C16" s="126">
        <v>168</v>
      </c>
      <c r="D16" s="132">
        <f t="shared" si="0"/>
        <v>38.1</v>
      </c>
      <c r="E16" s="126">
        <v>42</v>
      </c>
      <c r="F16" s="126">
        <v>1</v>
      </c>
      <c r="G16" s="72">
        <f t="shared" si="1"/>
        <v>2.4</v>
      </c>
      <c r="H16" s="9"/>
      <c r="I16" s="10"/>
      <c r="K16" s="11"/>
    </row>
    <row r="17" spans="1:11" ht="24" customHeight="1">
      <c r="A17" s="85" t="s">
        <v>20</v>
      </c>
      <c r="B17" s="126">
        <v>365</v>
      </c>
      <c r="C17" s="126">
        <v>128</v>
      </c>
      <c r="D17" s="132">
        <f t="shared" si="0"/>
        <v>35.1</v>
      </c>
      <c r="E17" s="126">
        <v>47</v>
      </c>
      <c r="F17" s="126">
        <v>10</v>
      </c>
      <c r="G17" s="72">
        <f t="shared" si="1"/>
        <v>21.3</v>
      </c>
      <c r="H17" s="9"/>
      <c r="I17" s="10"/>
      <c r="K17" s="11"/>
    </row>
    <row r="18" spans="1:11" ht="24" customHeight="1">
      <c r="A18" s="85" t="s">
        <v>21</v>
      </c>
      <c r="B18" s="126">
        <v>151</v>
      </c>
      <c r="C18" s="126">
        <v>112</v>
      </c>
      <c r="D18" s="132">
        <f t="shared" si="0"/>
        <v>74.2</v>
      </c>
      <c r="E18" s="126">
        <v>8</v>
      </c>
      <c r="F18" s="126">
        <v>4</v>
      </c>
      <c r="G18" s="72">
        <f t="shared" si="1"/>
        <v>50</v>
      </c>
      <c r="H18" s="9"/>
      <c r="I18" s="10"/>
      <c r="K18" s="11"/>
    </row>
    <row r="19" spans="1:11" ht="38.25" customHeight="1">
      <c r="A19" s="85" t="s">
        <v>22</v>
      </c>
      <c r="B19" s="126">
        <v>464</v>
      </c>
      <c r="C19" s="126">
        <v>286</v>
      </c>
      <c r="D19" s="132">
        <f t="shared" si="0"/>
        <v>61.6</v>
      </c>
      <c r="E19" s="126">
        <v>52</v>
      </c>
      <c r="F19" s="126">
        <v>25</v>
      </c>
      <c r="G19" s="72">
        <f t="shared" si="1"/>
        <v>48.1</v>
      </c>
      <c r="H19" s="9"/>
      <c r="I19" s="10"/>
      <c r="K19" s="11"/>
    </row>
    <row r="20" spans="1:11" ht="41.25" customHeight="1">
      <c r="A20" s="85" t="s">
        <v>23</v>
      </c>
      <c r="B20" s="126">
        <v>610</v>
      </c>
      <c r="C20" s="126">
        <v>510</v>
      </c>
      <c r="D20" s="132">
        <f t="shared" si="0"/>
        <v>83.6</v>
      </c>
      <c r="E20" s="126">
        <v>47</v>
      </c>
      <c r="F20" s="126">
        <v>18</v>
      </c>
      <c r="G20" s="72">
        <f t="shared" si="1"/>
        <v>38.3</v>
      </c>
      <c r="H20" s="9"/>
      <c r="I20" s="10"/>
      <c r="K20" s="11"/>
    </row>
    <row r="21" spans="1:12" ht="42.75" customHeight="1">
      <c r="A21" s="85" t="s">
        <v>24</v>
      </c>
      <c r="B21" s="126">
        <v>2397</v>
      </c>
      <c r="C21" s="126">
        <v>1448</v>
      </c>
      <c r="D21" s="132">
        <f t="shared" si="0"/>
        <v>60.4</v>
      </c>
      <c r="E21" s="126">
        <v>86</v>
      </c>
      <c r="F21" s="126">
        <v>205</v>
      </c>
      <c r="G21" s="72">
        <f t="shared" si="1"/>
        <v>238.4</v>
      </c>
      <c r="H21" s="12"/>
      <c r="I21" s="10"/>
      <c r="K21" s="11"/>
      <c r="L21" s="5" t="s">
        <v>121</v>
      </c>
    </row>
    <row r="22" spans="1:11" ht="24" customHeight="1">
      <c r="A22" s="85" t="s">
        <v>25</v>
      </c>
      <c r="B22" s="126">
        <v>2615</v>
      </c>
      <c r="C22" s="126">
        <v>2022</v>
      </c>
      <c r="D22" s="132">
        <f t="shared" si="0"/>
        <v>77.3</v>
      </c>
      <c r="E22" s="126">
        <v>148</v>
      </c>
      <c r="F22" s="126">
        <v>55</v>
      </c>
      <c r="G22" s="72">
        <f t="shared" si="1"/>
        <v>37.2</v>
      </c>
      <c r="H22" s="9"/>
      <c r="I22" s="10"/>
      <c r="K22" s="11"/>
    </row>
    <row r="23" spans="1:11" ht="42.75" customHeight="1">
      <c r="A23" s="85" t="s">
        <v>26</v>
      </c>
      <c r="B23" s="126">
        <v>1853</v>
      </c>
      <c r="C23" s="126">
        <v>1748</v>
      </c>
      <c r="D23" s="132">
        <f t="shared" si="0"/>
        <v>94.3</v>
      </c>
      <c r="E23" s="126">
        <v>217</v>
      </c>
      <c r="F23" s="126">
        <v>193</v>
      </c>
      <c r="G23" s="72">
        <f t="shared" si="1"/>
        <v>88.9</v>
      </c>
      <c r="H23" s="12"/>
      <c r="I23" s="10"/>
      <c r="K23" s="11"/>
    </row>
    <row r="24" spans="1:11" ht="36.75" customHeight="1">
      <c r="A24" s="85" t="s">
        <v>27</v>
      </c>
      <c r="B24" s="126">
        <v>467</v>
      </c>
      <c r="C24" s="126">
        <v>198</v>
      </c>
      <c r="D24" s="132">
        <f t="shared" si="0"/>
        <v>42.4</v>
      </c>
      <c r="E24" s="126">
        <v>23</v>
      </c>
      <c r="F24" s="126">
        <v>11</v>
      </c>
      <c r="G24" s="72">
        <f t="shared" si="1"/>
        <v>47.8</v>
      </c>
      <c r="H24" s="9"/>
      <c r="I24" s="10"/>
      <c r="K24" s="11"/>
    </row>
    <row r="25" spans="1:11" ht="27.75" customHeight="1" thickBot="1">
      <c r="A25" s="86" t="s">
        <v>28</v>
      </c>
      <c r="B25" s="126">
        <v>159</v>
      </c>
      <c r="C25" s="126">
        <v>112</v>
      </c>
      <c r="D25" s="132">
        <f t="shared" si="0"/>
        <v>70.4</v>
      </c>
      <c r="E25" s="126">
        <v>13</v>
      </c>
      <c r="F25" s="126">
        <v>10</v>
      </c>
      <c r="G25" s="72">
        <f t="shared" si="1"/>
        <v>76.9</v>
      </c>
      <c r="H25" s="9"/>
      <c r="I25" s="10"/>
      <c r="K25" s="11"/>
    </row>
    <row r="26" spans="1:11" ht="15.75">
      <c r="A26" s="6"/>
      <c r="B26" s="42"/>
      <c r="C26" s="81"/>
      <c r="D26" s="82"/>
      <c r="E26" s="77"/>
      <c r="F26" s="81"/>
      <c r="G26" s="6"/>
      <c r="K26" s="11"/>
    </row>
    <row r="27" spans="1:11" ht="15.75">
      <c r="A27" s="6"/>
      <c r="B27" s="6"/>
      <c r="C27" s="77"/>
      <c r="D27" s="54"/>
      <c r="E27" s="77"/>
      <c r="F27" s="54"/>
      <c r="G27" s="6"/>
      <c r="K27" s="11"/>
    </row>
    <row r="28" spans="1:7" ht="12.75">
      <c r="A28" s="6"/>
      <c r="B28" s="6"/>
      <c r="C28" s="54"/>
      <c r="D28" s="6"/>
      <c r="E28" s="54"/>
      <c r="F28" s="6"/>
      <c r="G28" s="6"/>
    </row>
    <row r="29" ht="12.75">
      <c r="E29" s="40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D6" sqref="D6:D1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2" customFormat="1" ht="49.5" customHeight="1">
      <c r="A1" s="178" t="s">
        <v>240</v>
      </c>
      <c r="B1" s="178"/>
      <c r="C1" s="178"/>
      <c r="D1" s="178"/>
    </row>
    <row r="2" spans="1:4" s="2" customFormat="1" ht="24.75" customHeight="1" thickBot="1">
      <c r="A2" s="146" t="s">
        <v>124</v>
      </c>
      <c r="B2" s="146"/>
      <c r="C2" s="146"/>
      <c r="D2" s="146"/>
    </row>
    <row r="3" spans="1:4" s="3" customFormat="1" ht="25.5" customHeight="1">
      <c r="A3" s="142"/>
      <c r="B3" s="181" t="s">
        <v>38</v>
      </c>
      <c r="C3" s="181" t="s">
        <v>39</v>
      </c>
      <c r="D3" s="185" t="s">
        <v>77</v>
      </c>
    </row>
    <row r="4" spans="1:4" s="3" customFormat="1" ht="82.5" customHeight="1">
      <c r="A4" s="143"/>
      <c r="B4" s="182"/>
      <c r="C4" s="182"/>
      <c r="D4" s="186"/>
    </row>
    <row r="5" spans="1:6" s="4" customFormat="1" ht="34.5" customHeight="1">
      <c r="A5" s="89" t="s">
        <v>125</v>
      </c>
      <c r="B5" s="64">
        <f>SUM(B6:B14)</f>
        <v>1191</v>
      </c>
      <c r="C5" s="64">
        <f>SUM(C6:C14)</f>
        <v>21134</v>
      </c>
      <c r="D5" s="68">
        <f>C5/B5</f>
        <v>17.744752308984047</v>
      </c>
      <c r="F5" s="15"/>
    </row>
    <row r="6" spans="1:10" ht="51" customHeight="1">
      <c r="A6" s="87" t="s">
        <v>33</v>
      </c>
      <c r="B6" s="127">
        <v>115</v>
      </c>
      <c r="C6" s="127">
        <v>2052</v>
      </c>
      <c r="D6" s="68">
        <f aca="true" t="shared" si="0" ref="D6:D14">C6/B6</f>
        <v>17.843478260869563</v>
      </c>
      <c r="F6" s="15"/>
      <c r="G6" s="16"/>
      <c r="J6" s="16"/>
    </row>
    <row r="7" spans="1:10" ht="35.25" customHeight="1">
      <c r="A7" s="87" t="s">
        <v>3</v>
      </c>
      <c r="B7" s="127">
        <v>296</v>
      </c>
      <c r="C7" s="127">
        <v>1299</v>
      </c>
      <c r="D7" s="68">
        <f t="shared" si="0"/>
        <v>4.388513513513513</v>
      </c>
      <c r="F7" s="15"/>
      <c r="G7" s="16" t="s">
        <v>100</v>
      </c>
      <c r="J7" s="16"/>
    </row>
    <row r="8" spans="1:10" s="13" customFormat="1" ht="25.5" customHeight="1">
      <c r="A8" s="87" t="s">
        <v>2</v>
      </c>
      <c r="B8" s="128">
        <v>95</v>
      </c>
      <c r="C8" s="128">
        <v>1745</v>
      </c>
      <c r="D8" s="68">
        <f t="shared" si="0"/>
        <v>18.36842105263158</v>
      </c>
      <c r="E8" s="5"/>
      <c r="F8" s="15"/>
      <c r="G8" s="16"/>
      <c r="H8" s="5"/>
      <c r="J8" s="16"/>
    </row>
    <row r="9" spans="1:10" ht="36.75" customHeight="1">
      <c r="A9" s="87" t="s">
        <v>1</v>
      </c>
      <c r="B9" s="128">
        <v>40</v>
      </c>
      <c r="C9" s="128">
        <v>1066</v>
      </c>
      <c r="D9" s="68">
        <f t="shared" si="0"/>
        <v>26.65</v>
      </c>
      <c r="F9" s="15"/>
      <c r="G9" s="16"/>
      <c r="H9" s="5" t="s">
        <v>100</v>
      </c>
      <c r="J9" s="16"/>
    </row>
    <row r="10" spans="1:10" ht="28.5" customHeight="1">
      <c r="A10" s="87" t="s">
        <v>5</v>
      </c>
      <c r="B10" s="128">
        <v>104</v>
      </c>
      <c r="C10" s="128">
        <v>3663</v>
      </c>
      <c r="D10" s="68">
        <f t="shared" si="0"/>
        <v>35.22115384615385</v>
      </c>
      <c r="F10" s="15"/>
      <c r="G10" s="16"/>
      <c r="J10" s="16"/>
    </row>
    <row r="11" spans="1:10" ht="59.25" customHeight="1">
      <c r="A11" s="87" t="s">
        <v>30</v>
      </c>
      <c r="B11" s="128">
        <v>12</v>
      </c>
      <c r="C11" s="128">
        <v>849</v>
      </c>
      <c r="D11" s="68">
        <f t="shared" si="0"/>
        <v>70.75</v>
      </c>
      <c r="F11" s="15"/>
      <c r="G11" s="16" t="s">
        <v>100</v>
      </c>
      <c r="J11" s="16"/>
    </row>
    <row r="12" spans="1:17" ht="33.75" customHeight="1">
      <c r="A12" s="87" t="s">
        <v>6</v>
      </c>
      <c r="B12" s="128">
        <v>290</v>
      </c>
      <c r="C12" s="128">
        <v>1895</v>
      </c>
      <c r="D12" s="68">
        <f t="shared" si="0"/>
        <v>6.5344827586206895</v>
      </c>
      <c r="F12" s="15"/>
      <c r="G12" s="16"/>
      <c r="J12" s="16"/>
      <c r="Q12" s="7"/>
    </row>
    <row r="13" spans="1:17" ht="75" customHeight="1">
      <c r="A13" s="88" t="s">
        <v>7</v>
      </c>
      <c r="B13" s="128">
        <v>166</v>
      </c>
      <c r="C13" s="128">
        <v>4849</v>
      </c>
      <c r="D13" s="64">
        <f t="shared" si="0"/>
        <v>29.210843373493976</v>
      </c>
      <c r="F13" s="15"/>
      <c r="G13" s="16"/>
      <c r="H13" s="5" t="s">
        <v>100</v>
      </c>
      <c r="J13" s="16"/>
      <c r="Q13" s="7"/>
    </row>
    <row r="14" spans="1:17" ht="40.5" customHeight="1">
      <c r="A14" s="88" t="s">
        <v>34</v>
      </c>
      <c r="B14" s="128">
        <v>73</v>
      </c>
      <c r="C14" s="128">
        <v>3716</v>
      </c>
      <c r="D14" s="64">
        <f t="shared" si="0"/>
        <v>50.9041095890411</v>
      </c>
      <c r="F14" s="15"/>
      <c r="G14" s="16"/>
      <c r="J14" s="16"/>
      <c r="Q14" s="7"/>
    </row>
    <row r="15" spans="1:17" ht="12.75">
      <c r="A15" s="54"/>
      <c r="B15" s="76"/>
      <c r="C15" s="76"/>
      <c r="D15" s="40"/>
      <c r="Q15" s="7"/>
    </row>
    <row r="16" spans="1:17" ht="12.75">
      <c r="A16" s="54"/>
      <c r="B16" s="54"/>
      <c r="C16" s="54"/>
      <c r="D16" s="40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2" customFormat="1" ht="25.5" customHeight="1">
      <c r="A1" s="147" t="s">
        <v>116</v>
      </c>
      <c r="B1" s="147"/>
      <c r="C1" s="147"/>
      <c r="D1" s="147"/>
      <c r="E1" s="147"/>
      <c r="F1" s="147"/>
      <c r="G1" s="147"/>
    </row>
    <row r="2" spans="1:7" s="2" customFormat="1" ht="19.5" customHeight="1">
      <c r="A2" s="148" t="s">
        <v>32</v>
      </c>
      <c r="B2" s="148"/>
      <c r="C2" s="148"/>
      <c r="D2" s="148"/>
      <c r="E2" s="148"/>
      <c r="F2" s="148"/>
      <c r="G2" s="148"/>
    </row>
    <row r="3" spans="1:7" s="3" customFormat="1" ht="20.25" customHeight="1" thickBot="1">
      <c r="A3" s="146" t="s">
        <v>124</v>
      </c>
      <c r="B3" s="146"/>
      <c r="C3" s="146"/>
      <c r="D3" s="146"/>
      <c r="E3" s="146"/>
      <c r="F3" s="146"/>
      <c r="G3" s="146"/>
    </row>
    <row r="4" spans="1:7" s="3" customFormat="1" ht="25.5" customHeight="1">
      <c r="A4" s="142"/>
      <c r="B4" s="149" t="s">
        <v>231</v>
      </c>
      <c r="C4" s="149"/>
      <c r="D4" s="149"/>
      <c r="E4" s="149" t="s">
        <v>232</v>
      </c>
      <c r="F4" s="149"/>
      <c r="G4" s="150"/>
    </row>
    <row r="5" spans="1:7" s="3" customFormat="1" ht="60.75" customHeight="1">
      <c r="A5" s="143"/>
      <c r="B5" s="104" t="s">
        <v>105</v>
      </c>
      <c r="C5" s="104" t="s">
        <v>126</v>
      </c>
      <c r="D5" s="105" t="s">
        <v>31</v>
      </c>
      <c r="E5" s="104" t="s">
        <v>126</v>
      </c>
      <c r="F5" s="104" t="s">
        <v>233</v>
      </c>
      <c r="G5" s="106" t="s">
        <v>31</v>
      </c>
    </row>
    <row r="6" spans="1:9" s="4" customFormat="1" ht="34.5" customHeight="1">
      <c r="A6" s="90" t="s">
        <v>125</v>
      </c>
      <c r="B6" s="64">
        <f>SUM(B7:B15)</f>
        <v>33845</v>
      </c>
      <c r="C6" s="64">
        <f>SUM(C7:C15)</f>
        <v>24333</v>
      </c>
      <c r="D6" s="59">
        <f>ROUND(C6/B6*100,1)</f>
        <v>71.9</v>
      </c>
      <c r="E6" s="64">
        <f>SUM(E7:E15)</f>
        <v>2031</v>
      </c>
      <c r="F6" s="64">
        <f>SUM(F7:F15)</f>
        <v>1191</v>
      </c>
      <c r="G6" s="60">
        <f>ROUND(F6/E6*100,1)</f>
        <v>58.6</v>
      </c>
      <c r="H6" s="52"/>
      <c r="I6" s="53"/>
    </row>
    <row r="7" spans="1:13" ht="57.75" customHeight="1">
      <c r="A7" s="95" t="s">
        <v>33</v>
      </c>
      <c r="B7" s="129">
        <v>1823</v>
      </c>
      <c r="C7" s="129">
        <v>1349</v>
      </c>
      <c r="D7" s="123">
        <f aca="true" t="shared" si="0" ref="D7:D15">ROUND(C7/B7*100,1)</f>
        <v>74</v>
      </c>
      <c r="E7" s="129">
        <v>190</v>
      </c>
      <c r="F7" s="129">
        <v>115</v>
      </c>
      <c r="G7" s="60">
        <f aca="true" t="shared" si="1" ref="G7:G15">ROUND(F7/E7*100,1)</f>
        <v>60.5</v>
      </c>
      <c r="H7" s="47"/>
      <c r="I7" s="53"/>
      <c r="J7" s="16"/>
      <c r="M7" s="16"/>
    </row>
    <row r="8" spans="1:13" ht="35.25" customHeight="1">
      <c r="A8" s="87" t="s">
        <v>3</v>
      </c>
      <c r="B8" s="129">
        <v>2734</v>
      </c>
      <c r="C8" s="129">
        <v>1909</v>
      </c>
      <c r="D8" s="123">
        <f t="shared" si="0"/>
        <v>69.8</v>
      </c>
      <c r="E8" s="129">
        <v>215</v>
      </c>
      <c r="F8" s="129">
        <v>296</v>
      </c>
      <c r="G8" s="60">
        <f t="shared" si="1"/>
        <v>137.7</v>
      </c>
      <c r="H8" s="47"/>
      <c r="I8" s="53"/>
      <c r="J8" s="16"/>
      <c r="M8" s="16"/>
    </row>
    <row r="9" spans="1:13" s="13" customFormat="1" ht="25.5" customHeight="1">
      <c r="A9" s="87" t="s">
        <v>2</v>
      </c>
      <c r="B9" s="130">
        <v>2502</v>
      </c>
      <c r="C9" s="130">
        <v>1900</v>
      </c>
      <c r="D9" s="123">
        <f t="shared" si="0"/>
        <v>75.9</v>
      </c>
      <c r="E9" s="130">
        <v>214</v>
      </c>
      <c r="F9" s="130">
        <v>95</v>
      </c>
      <c r="G9" s="60">
        <f t="shared" si="1"/>
        <v>44.4</v>
      </c>
      <c r="H9" s="48"/>
      <c r="I9" s="53"/>
      <c r="J9" s="16"/>
      <c r="K9" s="5"/>
      <c r="M9" s="16"/>
    </row>
    <row r="10" spans="1:13" ht="36.75" customHeight="1">
      <c r="A10" s="87" t="s">
        <v>1</v>
      </c>
      <c r="B10" s="130">
        <v>1191</v>
      </c>
      <c r="C10" s="130">
        <v>680</v>
      </c>
      <c r="D10" s="123">
        <f t="shared" si="0"/>
        <v>57.1</v>
      </c>
      <c r="E10" s="130">
        <v>93</v>
      </c>
      <c r="F10" s="130">
        <v>40</v>
      </c>
      <c r="G10" s="60">
        <f t="shared" si="1"/>
        <v>43</v>
      </c>
      <c r="H10" s="48"/>
      <c r="I10" s="53"/>
      <c r="J10" s="16"/>
      <c r="M10" s="16"/>
    </row>
    <row r="11" spans="1:13" ht="35.25" customHeight="1">
      <c r="A11" s="87" t="s">
        <v>5</v>
      </c>
      <c r="B11" s="130">
        <v>4285</v>
      </c>
      <c r="C11" s="130">
        <v>3114</v>
      </c>
      <c r="D11" s="123">
        <f t="shared" si="0"/>
        <v>72.7</v>
      </c>
      <c r="E11" s="130">
        <v>228</v>
      </c>
      <c r="F11" s="130">
        <v>104</v>
      </c>
      <c r="G11" s="60">
        <f t="shared" si="1"/>
        <v>45.6</v>
      </c>
      <c r="H11" s="48"/>
      <c r="I11" s="53"/>
      <c r="J11" s="16"/>
      <c r="M11" s="16"/>
    </row>
    <row r="12" spans="1:13" ht="59.25" customHeight="1">
      <c r="A12" s="87" t="s">
        <v>30</v>
      </c>
      <c r="B12" s="130">
        <v>1352</v>
      </c>
      <c r="C12" s="130">
        <v>1027</v>
      </c>
      <c r="D12" s="123">
        <f t="shared" si="0"/>
        <v>76</v>
      </c>
      <c r="E12" s="130">
        <v>21</v>
      </c>
      <c r="F12" s="130">
        <v>12</v>
      </c>
      <c r="G12" s="60">
        <f t="shared" si="1"/>
        <v>57.1</v>
      </c>
      <c r="H12" s="48"/>
      <c r="I12" s="53"/>
      <c r="J12" s="16"/>
      <c r="M12" s="16"/>
    </row>
    <row r="13" spans="1:20" ht="38.25" customHeight="1">
      <c r="A13" s="87" t="s">
        <v>6</v>
      </c>
      <c r="B13" s="130">
        <v>4851</v>
      </c>
      <c r="C13" s="130">
        <v>3265</v>
      </c>
      <c r="D13" s="123">
        <f t="shared" si="0"/>
        <v>67.3</v>
      </c>
      <c r="E13" s="130">
        <v>591</v>
      </c>
      <c r="F13" s="130">
        <v>290</v>
      </c>
      <c r="G13" s="60">
        <f t="shared" si="1"/>
        <v>49.1</v>
      </c>
      <c r="H13" s="48"/>
      <c r="I13" s="53"/>
      <c r="J13" s="16"/>
      <c r="M13" s="16"/>
      <c r="T13" s="7"/>
    </row>
    <row r="14" spans="1:20" ht="75" customHeight="1">
      <c r="A14" s="87" t="s">
        <v>7</v>
      </c>
      <c r="B14" s="130">
        <v>9463</v>
      </c>
      <c r="C14" s="130">
        <v>7400</v>
      </c>
      <c r="D14" s="123">
        <f t="shared" si="0"/>
        <v>78.2</v>
      </c>
      <c r="E14" s="130">
        <v>314</v>
      </c>
      <c r="F14" s="130">
        <v>166</v>
      </c>
      <c r="G14" s="60">
        <f t="shared" si="1"/>
        <v>52.9</v>
      </c>
      <c r="H14" s="48"/>
      <c r="I14" s="53"/>
      <c r="J14" s="16"/>
      <c r="M14" s="16"/>
      <c r="T14" s="7"/>
    </row>
    <row r="15" spans="1:20" ht="43.5" customHeight="1" thickBot="1">
      <c r="A15" s="107" t="s">
        <v>34</v>
      </c>
      <c r="B15" s="130">
        <v>5644</v>
      </c>
      <c r="C15" s="130">
        <v>3689</v>
      </c>
      <c r="D15" s="131">
        <f t="shared" si="0"/>
        <v>65.4</v>
      </c>
      <c r="E15" s="130">
        <v>165</v>
      </c>
      <c r="F15" s="130">
        <v>73</v>
      </c>
      <c r="G15" s="60">
        <f t="shared" si="1"/>
        <v>44.2</v>
      </c>
      <c r="H15" s="48"/>
      <c r="I15" s="53"/>
      <c r="J15" s="16"/>
      <c r="M15" s="1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3.140625" style="25" customWidth="1"/>
    <col min="2" max="2" width="25.421875" style="30" customWidth="1"/>
    <col min="3" max="3" width="10.00390625" style="24" customWidth="1"/>
    <col min="4" max="4" width="13.00390625" style="24" customWidth="1"/>
    <col min="5" max="6" width="12.421875" style="24" customWidth="1"/>
    <col min="7" max="7" width="16.421875" style="24" customWidth="1"/>
    <col min="8" max="16384" width="9.140625" style="24" customWidth="1"/>
  </cols>
  <sheetData>
    <row r="1" spans="1:7" s="26" customFormat="1" ht="43.5" customHeight="1">
      <c r="A1" s="136"/>
      <c r="B1" s="153" t="s">
        <v>234</v>
      </c>
      <c r="C1" s="153"/>
      <c r="D1" s="153"/>
      <c r="E1" s="153"/>
      <c r="F1" s="153"/>
      <c r="G1" s="153"/>
    </row>
    <row r="2" spans="1:7" s="26" customFormat="1" ht="20.25">
      <c r="A2" s="136"/>
      <c r="B2" s="137"/>
      <c r="C2" s="153" t="s">
        <v>41</v>
      </c>
      <c r="D2" s="153"/>
      <c r="E2" s="153"/>
      <c r="F2" s="137"/>
      <c r="G2" s="137"/>
    </row>
    <row r="3" spans="1:7" ht="20.25">
      <c r="A3" s="152" t="s">
        <v>124</v>
      </c>
      <c r="B3" s="152"/>
      <c r="C3" s="152"/>
      <c r="D3" s="152"/>
      <c r="E3" s="152"/>
      <c r="F3" s="152"/>
      <c r="G3" s="152"/>
    </row>
    <row r="4" spans="1:7" s="25" customFormat="1" ht="18.75" customHeight="1">
      <c r="A4" s="154"/>
      <c r="B4" s="155" t="s">
        <v>42</v>
      </c>
      <c r="C4" s="151" t="s">
        <v>43</v>
      </c>
      <c r="D4" s="151" t="s">
        <v>44</v>
      </c>
      <c r="E4" s="151" t="s">
        <v>45</v>
      </c>
      <c r="F4" s="156" t="s">
        <v>235</v>
      </c>
      <c r="G4" s="156"/>
    </row>
    <row r="5" spans="1:7" s="25" customFormat="1" ht="18.75" customHeight="1">
      <c r="A5" s="154"/>
      <c r="B5" s="155"/>
      <c r="C5" s="151"/>
      <c r="D5" s="151"/>
      <c r="E5" s="151"/>
      <c r="F5" s="151" t="s">
        <v>106</v>
      </c>
      <c r="G5" s="151" t="s">
        <v>44</v>
      </c>
    </row>
    <row r="6" spans="1:7" s="25" customFormat="1" ht="58.5" customHeight="1">
      <c r="A6" s="154"/>
      <c r="B6" s="155"/>
      <c r="C6" s="151"/>
      <c r="D6" s="151"/>
      <c r="E6" s="151"/>
      <c r="F6" s="151"/>
      <c r="G6" s="151"/>
    </row>
    <row r="7" spans="1:7" ht="13.5" customHeight="1">
      <c r="A7" s="98" t="s">
        <v>46</v>
      </c>
      <c r="B7" s="99" t="s">
        <v>0</v>
      </c>
      <c r="C7" s="69">
        <v>1</v>
      </c>
      <c r="D7" s="69">
        <v>2</v>
      </c>
      <c r="E7" s="69">
        <v>3</v>
      </c>
      <c r="F7" s="69">
        <v>4</v>
      </c>
      <c r="G7" s="69">
        <v>5</v>
      </c>
    </row>
    <row r="8" spans="1:7" ht="56.25" customHeight="1">
      <c r="A8" s="100">
        <v>1</v>
      </c>
      <c r="B8" s="80" t="s">
        <v>90</v>
      </c>
      <c r="C8" s="79">
        <v>1904</v>
      </c>
      <c r="D8" s="79">
        <v>3393</v>
      </c>
      <c r="E8" s="78">
        <f aca="true" t="shared" si="0" ref="E8:E57">C8-D8</f>
        <v>-1489</v>
      </c>
      <c r="F8" s="79">
        <v>6</v>
      </c>
      <c r="G8" s="79">
        <v>1592</v>
      </c>
    </row>
    <row r="9" spans="1:7" s="29" customFormat="1" ht="25.5">
      <c r="A9" s="100">
        <v>2</v>
      </c>
      <c r="B9" s="80" t="s">
        <v>47</v>
      </c>
      <c r="C9" s="79">
        <v>1764</v>
      </c>
      <c r="D9" s="79">
        <v>2866</v>
      </c>
      <c r="E9" s="78">
        <f t="shared" si="0"/>
        <v>-1102</v>
      </c>
      <c r="F9" s="79">
        <v>47</v>
      </c>
      <c r="G9" s="79">
        <v>1258</v>
      </c>
    </row>
    <row r="10" spans="1:7" s="29" customFormat="1" ht="15.75">
      <c r="A10" s="28">
        <v>3</v>
      </c>
      <c r="B10" s="80" t="s">
        <v>48</v>
      </c>
      <c r="C10" s="79">
        <v>1698</v>
      </c>
      <c r="D10" s="79">
        <v>3896</v>
      </c>
      <c r="E10" s="78">
        <f t="shared" si="0"/>
        <v>-2198</v>
      </c>
      <c r="F10" s="79">
        <v>12</v>
      </c>
      <c r="G10" s="79">
        <v>1752</v>
      </c>
    </row>
    <row r="11" spans="1:7" s="29" customFormat="1" ht="15.75">
      <c r="A11" s="28">
        <v>4</v>
      </c>
      <c r="B11" s="80" t="s">
        <v>80</v>
      </c>
      <c r="C11" s="79">
        <v>912</v>
      </c>
      <c r="D11" s="79">
        <v>1738</v>
      </c>
      <c r="E11" s="78">
        <f t="shared" si="0"/>
        <v>-826</v>
      </c>
      <c r="F11" s="79">
        <v>9</v>
      </c>
      <c r="G11" s="79">
        <v>750</v>
      </c>
    </row>
    <row r="12" spans="1:7" s="29" customFormat="1" ht="15.75">
      <c r="A12" s="28">
        <v>5</v>
      </c>
      <c r="B12" s="80" t="s">
        <v>205</v>
      </c>
      <c r="C12" s="79">
        <v>675</v>
      </c>
      <c r="D12" s="79">
        <v>567</v>
      </c>
      <c r="E12" s="78">
        <f t="shared" si="0"/>
        <v>108</v>
      </c>
      <c r="F12" s="79">
        <v>1</v>
      </c>
      <c r="G12" s="79">
        <v>61</v>
      </c>
    </row>
    <row r="13" spans="1:7" s="29" customFormat="1" ht="25.5">
      <c r="A13" s="28">
        <v>6</v>
      </c>
      <c r="B13" s="80" t="s">
        <v>78</v>
      </c>
      <c r="C13" s="79">
        <v>622</v>
      </c>
      <c r="D13" s="79">
        <v>1655</v>
      </c>
      <c r="E13" s="78">
        <f t="shared" si="0"/>
        <v>-1033</v>
      </c>
      <c r="F13" s="79">
        <v>32</v>
      </c>
      <c r="G13" s="79">
        <v>754</v>
      </c>
    </row>
    <row r="14" spans="1:7" s="29" customFormat="1" ht="15.75">
      <c r="A14" s="28">
        <v>7</v>
      </c>
      <c r="B14" s="80" t="s">
        <v>50</v>
      </c>
      <c r="C14" s="79">
        <v>506</v>
      </c>
      <c r="D14" s="79">
        <v>1305</v>
      </c>
      <c r="E14" s="78">
        <f t="shared" si="0"/>
        <v>-799</v>
      </c>
      <c r="F14" s="79">
        <v>3</v>
      </c>
      <c r="G14" s="79">
        <v>586</v>
      </c>
    </row>
    <row r="15" spans="1:7" s="29" customFormat="1" ht="15.75">
      <c r="A15" s="28">
        <v>8</v>
      </c>
      <c r="B15" s="80" t="s">
        <v>49</v>
      </c>
      <c r="C15" s="79">
        <v>396</v>
      </c>
      <c r="D15" s="79">
        <v>1119</v>
      </c>
      <c r="E15" s="78">
        <f t="shared" si="0"/>
        <v>-723</v>
      </c>
      <c r="F15" s="79">
        <v>11</v>
      </c>
      <c r="G15" s="79">
        <v>516</v>
      </c>
    </row>
    <row r="16" spans="1:7" s="29" customFormat="1" ht="15.75">
      <c r="A16" s="28">
        <v>9</v>
      </c>
      <c r="B16" s="80" t="s">
        <v>51</v>
      </c>
      <c r="C16" s="79">
        <v>392</v>
      </c>
      <c r="D16" s="79">
        <v>751</v>
      </c>
      <c r="E16" s="78">
        <f t="shared" si="0"/>
        <v>-359</v>
      </c>
      <c r="F16" s="79">
        <v>11</v>
      </c>
      <c r="G16" s="79">
        <v>318</v>
      </c>
    </row>
    <row r="17" spans="1:7" s="29" customFormat="1" ht="15.75">
      <c r="A17" s="28">
        <v>10</v>
      </c>
      <c r="B17" s="80" t="s">
        <v>93</v>
      </c>
      <c r="C17" s="79">
        <v>391</v>
      </c>
      <c r="D17" s="79">
        <v>840</v>
      </c>
      <c r="E17" s="78">
        <f t="shared" si="0"/>
        <v>-449</v>
      </c>
      <c r="F17" s="79">
        <v>17</v>
      </c>
      <c r="G17" s="79">
        <v>357</v>
      </c>
    </row>
    <row r="18" spans="1:7" s="29" customFormat="1" ht="25.5">
      <c r="A18" s="28">
        <v>11</v>
      </c>
      <c r="B18" s="80" t="s">
        <v>52</v>
      </c>
      <c r="C18" s="79">
        <v>339</v>
      </c>
      <c r="D18" s="79">
        <v>838</v>
      </c>
      <c r="E18" s="78">
        <f t="shared" si="0"/>
        <v>-499</v>
      </c>
      <c r="F18" s="79">
        <v>11</v>
      </c>
      <c r="G18" s="79">
        <v>375</v>
      </c>
    </row>
    <row r="19" spans="1:7" s="29" customFormat="1" ht="25.5">
      <c r="A19" s="28">
        <v>12</v>
      </c>
      <c r="B19" s="80" t="s">
        <v>79</v>
      </c>
      <c r="C19" s="79">
        <v>320</v>
      </c>
      <c r="D19" s="79">
        <v>1069</v>
      </c>
      <c r="E19" s="78">
        <f t="shared" si="0"/>
        <v>-749</v>
      </c>
      <c r="F19" s="79">
        <v>5</v>
      </c>
      <c r="G19" s="79">
        <v>444</v>
      </c>
    </row>
    <row r="20" spans="1:7" s="29" customFormat="1" ht="51">
      <c r="A20" s="28">
        <v>13</v>
      </c>
      <c r="B20" s="80" t="s">
        <v>92</v>
      </c>
      <c r="C20" s="79">
        <v>319</v>
      </c>
      <c r="D20" s="79">
        <v>596</v>
      </c>
      <c r="E20" s="78">
        <f t="shared" si="0"/>
        <v>-277</v>
      </c>
      <c r="F20" s="79">
        <v>7</v>
      </c>
      <c r="G20" s="79">
        <v>265</v>
      </c>
    </row>
    <row r="21" spans="1:7" s="29" customFormat="1" ht="15.75">
      <c r="A21" s="28">
        <v>14</v>
      </c>
      <c r="B21" s="80" t="s">
        <v>55</v>
      </c>
      <c r="C21" s="79">
        <v>284</v>
      </c>
      <c r="D21" s="79">
        <v>453</v>
      </c>
      <c r="E21" s="78">
        <f t="shared" si="0"/>
        <v>-169</v>
      </c>
      <c r="F21" s="79">
        <v>4</v>
      </c>
      <c r="G21" s="79">
        <v>204</v>
      </c>
    </row>
    <row r="22" spans="1:7" s="29" customFormat="1" ht="25.5">
      <c r="A22" s="28">
        <v>15</v>
      </c>
      <c r="B22" s="80" t="s">
        <v>197</v>
      </c>
      <c r="C22" s="79">
        <v>282</v>
      </c>
      <c r="D22" s="79">
        <v>384</v>
      </c>
      <c r="E22" s="78">
        <f t="shared" si="0"/>
        <v>-102</v>
      </c>
      <c r="F22" s="79">
        <v>21</v>
      </c>
      <c r="G22" s="79">
        <v>160</v>
      </c>
    </row>
    <row r="23" spans="1:7" s="29" customFormat="1" ht="15.75">
      <c r="A23" s="28">
        <v>16</v>
      </c>
      <c r="B23" s="80" t="s">
        <v>53</v>
      </c>
      <c r="C23" s="79">
        <v>266</v>
      </c>
      <c r="D23" s="79">
        <v>425</v>
      </c>
      <c r="E23" s="78">
        <f t="shared" si="0"/>
        <v>-159</v>
      </c>
      <c r="F23" s="79">
        <v>8</v>
      </c>
      <c r="G23" s="79">
        <v>206</v>
      </c>
    </row>
    <row r="24" spans="1:7" s="29" customFormat="1" ht="15.75">
      <c r="A24" s="28">
        <v>17</v>
      </c>
      <c r="B24" s="80" t="s">
        <v>54</v>
      </c>
      <c r="C24" s="79">
        <v>266</v>
      </c>
      <c r="D24" s="79">
        <v>386</v>
      </c>
      <c r="E24" s="78">
        <f t="shared" si="0"/>
        <v>-120</v>
      </c>
      <c r="F24" s="79">
        <v>7</v>
      </c>
      <c r="G24" s="79">
        <v>171</v>
      </c>
    </row>
    <row r="25" spans="1:7" s="29" customFormat="1" ht="18" customHeight="1">
      <c r="A25" s="28">
        <v>18</v>
      </c>
      <c r="B25" s="80" t="s">
        <v>91</v>
      </c>
      <c r="C25" s="79">
        <v>263</v>
      </c>
      <c r="D25" s="79">
        <v>325</v>
      </c>
      <c r="E25" s="78">
        <f t="shared" si="0"/>
        <v>-62</v>
      </c>
      <c r="F25" s="79">
        <v>23</v>
      </c>
      <c r="G25" s="79">
        <v>138</v>
      </c>
    </row>
    <row r="26" spans="1:7" s="29" customFormat="1" ht="15.75">
      <c r="A26" s="28">
        <v>19</v>
      </c>
      <c r="B26" s="80" t="s">
        <v>199</v>
      </c>
      <c r="C26" s="79">
        <v>263</v>
      </c>
      <c r="D26" s="79">
        <v>238</v>
      </c>
      <c r="E26" s="78">
        <f t="shared" si="0"/>
        <v>25</v>
      </c>
      <c r="F26" s="79">
        <v>2</v>
      </c>
      <c r="G26" s="79">
        <v>35</v>
      </c>
    </row>
    <row r="27" spans="1:7" s="29" customFormat="1" ht="25.5">
      <c r="A27" s="28">
        <v>20</v>
      </c>
      <c r="B27" s="80" t="s">
        <v>107</v>
      </c>
      <c r="C27" s="79">
        <v>245</v>
      </c>
      <c r="D27" s="79">
        <v>502</v>
      </c>
      <c r="E27" s="78">
        <f t="shared" si="0"/>
        <v>-257</v>
      </c>
      <c r="F27" s="79">
        <v>55</v>
      </c>
      <c r="G27" s="79">
        <v>266</v>
      </c>
    </row>
    <row r="28" spans="1:7" s="29" customFormat="1" ht="89.25">
      <c r="A28" s="28">
        <v>21</v>
      </c>
      <c r="B28" s="80" t="s">
        <v>198</v>
      </c>
      <c r="C28" s="79">
        <v>237</v>
      </c>
      <c r="D28" s="79">
        <v>539</v>
      </c>
      <c r="E28" s="78">
        <f t="shared" si="0"/>
        <v>-302</v>
      </c>
      <c r="F28" s="79">
        <v>6</v>
      </c>
      <c r="G28" s="79">
        <v>263</v>
      </c>
    </row>
    <row r="29" spans="1:7" s="29" customFormat="1" ht="31.5" customHeight="1">
      <c r="A29" s="28">
        <v>22</v>
      </c>
      <c r="B29" s="80" t="s">
        <v>87</v>
      </c>
      <c r="C29" s="79">
        <v>226</v>
      </c>
      <c r="D29" s="79">
        <v>467</v>
      </c>
      <c r="E29" s="78">
        <f t="shared" si="0"/>
        <v>-241</v>
      </c>
      <c r="F29" s="79">
        <v>1</v>
      </c>
      <c r="G29" s="79">
        <v>204</v>
      </c>
    </row>
    <row r="30" spans="1:7" s="29" customFormat="1" ht="15.75">
      <c r="A30" s="28">
        <v>23</v>
      </c>
      <c r="B30" s="80" t="s">
        <v>56</v>
      </c>
      <c r="C30" s="79">
        <v>218</v>
      </c>
      <c r="D30" s="79">
        <v>283</v>
      </c>
      <c r="E30" s="78">
        <f t="shared" si="0"/>
        <v>-65</v>
      </c>
      <c r="F30" s="79">
        <v>13</v>
      </c>
      <c r="G30" s="79">
        <v>121</v>
      </c>
    </row>
    <row r="31" spans="1:7" s="29" customFormat="1" ht="38.25">
      <c r="A31" s="28">
        <v>24</v>
      </c>
      <c r="B31" s="80" t="s">
        <v>59</v>
      </c>
      <c r="C31" s="79">
        <v>200</v>
      </c>
      <c r="D31" s="79">
        <v>111</v>
      </c>
      <c r="E31" s="78">
        <f t="shared" si="0"/>
        <v>89</v>
      </c>
      <c r="F31" s="79">
        <v>19</v>
      </c>
      <c r="G31" s="79">
        <v>53</v>
      </c>
    </row>
    <row r="32" spans="1:7" s="29" customFormat="1" ht="15.75">
      <c r="A32" s="28">
        <v>25</v>
      </c>
      <c r="B32" s="80" t="s">
        <v>57</v>
      </c>
      <c r="C32" s="79">
        <v>189</v>
      </c>
      <c r="D32" s="79">
        <v>200</v>
      </c>
      <c r="E32" s="78">
        <f t="shared" si="0"/>
        <v>-11</v>
      </c>
      <c r="F32" s="79">
        <v>5</v>
      </c>
      <c r="G32" s="79">
        <v>95</v>
      </c>
    </row>
    <row r="33" spans="1:7" s="29" customFormat="1" ht="22.5" customHeight="1">
      <c r="A33" s="28">
        <v>26</v>
      </c>
      <c r="B33" s="80" t="s">
        <v>115</v>
      </c>
      <c r="C33" s="79">
        <v>171</v>
      </c>
      <c r="D33" s="79">
        <v>222</v>
      </c>
      <c r="E33" s="78">
        <f t="shared" si="0"/>
        <v>-51</v>
      </c>
      <c r="F33" s="79">
        <v>8</v>
      </c>
      <c r="G33" s="79">
        <v>85</v>
      </c>
    </row>
    <row r="34" spans="1:7" s="29" customFormat="1" ht="38.25">
      <c r="A34" s="28">
        <v>27</v>
      </c>
      <c r="B34" s="80" t="s">
        <v>145</v>
      </c>
      <c r="C34" s="79">
        <v>155</v>
      </c>
      <c r="D34" s="79">
        <v>227</v>
      </c>
      <c r="E34" s="78">
        <f t="shared" si="0"/>
        <v>-72</v>
      </c>
      <c r="F34" s="79">
        <v>0</v>
      </c>
      <c r="G34" s="79">
        <v>94</v>
      </c>
    </row>
    <row r="35" spans="1:7" s="29" customFormat="1" ht="15.75" customHeight="1">
      <c r="A35" s="28">
        <v>28</v>
      </c>
      <c r="B35" s="80" t="s">
        <v>144</v>
      </c>
      <c r="C35" s="79">
        <v>146</v>
      </c>
      <c r="D35" s="79">
        <v>142</v>
      </c>
      <c r="E35" s="78">
        <f t="shared" si="0"/>
        <v>4</v>
      </c>
      <c r="F35" s="79">
        <v>0</v>
      </c>
      <c r="G35" s="79">
        <v>39</v>
      </c>
    </row>
    <row r="36" spans="1:7" s="29" customFormat="1" ht="15.75">
      <c r="A36" s="28">
        <v>29</v>
      </c>
      <c r="B36" s="80" t="s">
        <v>60</v>
      </c>
      <c r="C36" s="79">
        <v>136</v>
      </c>
      <c r="D36" s="79">
        <v>281</v>
      </c>
      <c r="E36" s="78">
        <f t="shared" si="0"/>
        <v>-145</v>
      </c>
      <c r="F36" s="79">
        <v>4</v>
      </c>
      <c r="G36" s="79">
        <v>118</v>
      </c>
    </row>
    <row r="37" spans="1:7" s="29" customFormat="1" ht="15.75">
      <c r="A37" s="28">
        <v>30</v>
      </c>
      <c r="B37" s="80" t="s">
        <v>61</v>
      </c>
      <c r="C37" s="79">
        <v>135</v>
      </c>
      <c r="D37" s="79">
        <v>140</v>
      </c>
      <c r="E37" s="78">
        <f t="shared" si="0"/>
        <v>-5</v>
      </c>
      <c r="F37" s="79">
        <v>4</v>
      </c>
      <c r="G37" s="79">
        <v>38</v>
      </c>
    </row>
    <row r="38" spans="1:7" s="29" customFormat="1" ht="18.75" customHeight="1">
      <c r="A38" s="28">
        <v>31</v>
      </c>
      <c r="B38" s="80" t="s">
        <v>98</v>
      </c>
      <c r="C38" s="79">
        <v>132</v>
      </c>
      <c r="D38" s="79">
        <v>76</v>
      </c>
      <c r="E38" s="78">
        <f t="shared" si="0"/>
        <v>56</v>
      </c>
      <c r="F38" s="79">
        <v>20</v>
      </c>
      <c r="G38" s="79">
        <v>28</v>
      </c>
    </row>
    <row r="39" spans="1:7" s="29" customFormat="1" ht="15.75">
      <c r="A39" s="28">
        <v>32</v>
      </c>
      <c r="B39" s="80" t="s">
        <v>70</v>
      </c>
      <c r="C39" s="79">
        <v>118</v>
      </c>
      <c r="D39" s="79">
        <v>445</v>
      </c>
      <c r="E39" s="78">
        <f t="shared" si="0"/>
        <v>-327</v>
      </c>
      <c r="F39" s="79">
        <v>8</v>
      </c>
      <c r="G39" s="79">
        <v>189</v>
      </c>
    </row>
    <row r="40" spans="1:7" s="29" customFormat="1" ht="15.75">
      <c r="A40" s="28">
        <v>33</v>
      </c>
      <c r="B40" s="80" t="s">
        <v>86</v>
      </c>
      <c r="C40" s="79">
        <v>114</v>
      </c>
      <c r="D40" s="79">
        <v>173</v>
      </c>
      <c r="E40" s="78">
        <f t="shared" si="0"/>
        <v>-59</v>
      </c>
      <c r="F40" s="79">
        <v>12</v>
      </c>
      <c r="G40" s="79">
        <v>73</v>
      </c>
    </row>
    <row r="41" spans="1:7" s="29" customFormat="1" ht="15.75">
      <c r="A41" s="28">
        <v>34</v>
      </c>
      <c r="B41" s="80" t="s">
        <v>58</v>
      </c>
      <c r="C41" s="79">
        <v>113</v>
      </c>
      <c r="D41" s="79">
        <v>272</v>
      </c>
      <c r="E41" s="78">
        <f t="shared" si="0"/>
        <v>-159</v>
      </c>
      <c r="F41" s="79">
        <v>10</v>
      </c>
      <c r="G41" s="79">
        <v>117</v>
      </c>
    </row>
    <row r="42" spans="1:7" s="29" customFormat="1" ht="38.25">
      <c r="A42" s="28">
        <v>35</v>
      </c>
      <c r="B42" s="80" t="s">
        <v>83</v>
      </c>
      <c r="C42" s="79">
        <v>103</v>
      </c>
      <c r="D42" s="79">
        <v>112</v>
      </c>
      <c r="E42" s="78">
        <f t="shared" si="0"/>
        <v>-9</v>
      </c>
      <c r="F42" s="79">
        <v>5</v>
      </c>
      <c r="G42" s="79">
        <v>36</v>
      </c>
    </row>
    <row r="43" spans="1:7" s="29" customFormat="1" ht="15.75">
      <c r="A43" s="28">
        <v>36</v>
      </c>
      <c r="B43" s="80" t="s">
        <v>160</v>
      </c>
      <c r="C43" s="79">
        <v>101</v>
      </c>
      <c r="D43" s="79">
        <v>94</v>
      </c>
      <c r="E43" s="78">
        <f t="shared" si="0"/>
        <v>7</v>
      </c>
      <c r="F43" s="79">
        <v>0</v>
      </c>
      <c r="G43" s="79">
        <v>35</v>
      </c>
    </row>
    <row r="44" spans="1:7" s="29" customFormat="1" ht="27" customHeight="1">
      <c r="A44" s="28">
        <v>37</v>
      </c>
      <c r="B44" s="80" t="s">
        <v>85</v>
      </c>
      <c r="C44" s="79">
        <v>99</v>
      </c>
      <c r="D44" s="79">
        <v>216</v>
      </c>
      <c r="E44" s="78">
        <f t="shared" si="0"/>
        <v>-117</v>
      </c>
      <c r="F44" s="79">
        <v>0</v>
      </c>
      <c r="G44" s="79">
        <v>111</v>
      </c>
    </row>
    <row r="45" spans="1:7" s="29" customFormat="1" ht="15.75">
      <c r="A45" s="28">
        <v>38</v>
      </c>
      <c r="B45" s="80" t="s">
        <v>88</v>
      </c>
      <c r="C45" s="79">
        <v>99</v>
      </c>
      <c r="D45" s="79">
        <v>248</v>
      </c>
      <c r="E45" s="78">
        <f t="shared" si="0"/>
        <v>-149</v>
      </c>
      <c r="F45" s="79">
        <v>4</v>
      </c>
      <c r="G45" s="79">
        <v>126</v>
      </c>
    </row>
    <row r="46" spans="1:7" s="29" customFormat="1" ht="15.75">
      <c r="A46" s="28">
        <v>39</v>
      </c>
      <c r="B46" s="80" t="s">
        <v>65</v>
      </c>
      <c r="C46" s="79">
        <v>96</v>
      </c>
      <c r="D46" s="79">
        <v>115</v>
      </c>
      <c r="E46" s="78">
        <f t="shared" si="0"/>
        <v>-19</v>
      </c>
      <c r="F46" s="79">
        <v>7</v>
      </c>
      <c r="G46" s="79">
        <v>56</v>
      </c>
    </row>
    <row r="47" spans="1:7" s="29" customFormat="1" ht="15.75">
      <c r="A47" s="28">
        <v>40</v>
      </c>
      <c r="B47" s="80" t="s">
        <v>67</v>
      </c>
      <c r="C47" s="79">
        <v>95</v>
      </c>
      <c r="D47" s="79">
        <v>166</v>
      </c>
      <c r="E47" s="78">
        <f t="shared" si="0"/>
        <v>-71</v>
      </c>
      <c r="F47" s="79">
        <v>6</v>
      </c>
      <c r="G47" s="79">
        <v>56</v>
      </c>
    </row>
    <row r="48" spans="1:7" s="29" customFormat="1" ht="33" customHeight="1">
      <c r="A48" s="28">
        <v>41</v>
      </c>
      <c r="B48" s="80" t="s">
        <v>68</v>
      </c>
      <c r="C48" s="79">
        <v>95</v>
      </c>
      <c r="D48" s="79">
        <v>185</v>
      </c>
      <c r="E48" s="78">
        <f t="shared" si="0"/>
        <v>-90</v>
      </c>
      <c r="F48" s="79">
        <v>3</v>
      </c>
      <c r="G48" s="79">
        <v>96</v>
      </c>
    </row>
    <row r="49" spans="1:7" s="29" customFormat="1" ht="38.25">
      <c r="A49" s="28">
        <v>42</v>
      </c>
      <c r="B49" s="80" t="s">
        <v>118</v>
      </c>
      <c r="C49" s="79">
        <v>94</v>
      </c>
      <c r="D49" s="79">
        <v>56</v>
      </c>
      <c r="E49" s="78">
        <f t="shared" si="0"/>
        <v>38</v>
      </c>
      <c r="F49" s="79">
        <v>18</v>
      </c>
      <c r="G49" s="79">
        <v>27</v>
      </c>
    </row>
    <row r="50" spans="1:7" s="29" customFormat="1" ht="15.75">
      <c r="A50" s="28">
        <v>43</v>
      </c>
      <c r="B50" s="80" t="s">
        <v>64</v>
      </c>
      <c r="C50" s="79">
        <v>92</v>
      </c>
      <c r="D50" s="79">
        <v>59</v>
      </c>
      <c r="E50" s="78">
        <f t="shared" si="0"/>
        <v>33</v>
      </c>
      <c r="F50" s="79">
        <v>6</v>
      </c>
      <c r="G50" s="79">
        <v>28</v>
      </c>
    </row>
    <row r="51" spans="1:7" s="29" customFormat="1" ht="38.25">
      <c r="A51" s="28">
        <v>44</v>
      </c>
      <c r="B51" s="80" t="s">
        <v>122</v>
      </c>
      <c r="C51" s="79">
        <v>91</v>
      </c>
      <c r="D51" s="79">
        <v>133</v>
      </c>
      <c r="E51" s="78">
        <f t="shared" si="0"/>
        <v>-42</v>
      </c>
      <c r="F51" s="79">
        <v>1</v>
      </c>
      <c r="G51" s="79">
        <v>61</v>
      </c>
    </row>
    <row r="52" spans="1:7" s="29" customFormat="1" ht="30" customHeight="1">
      <c r="A52" s="28">
        <v>45</v>
      </c>
      <c r="B52" s="80" t="s">
        <v>159</v>
      </c>
      <c r="C52" s="79">
        <v>88</v>
      </c>
      <c r="D52" s="79">
        <v>205</v>
      </c>
      <c r="E52" s="78">
        <f t="shared" si="0"/>
        <v>-117</v>
      </c>
      <c r="F52" s="79">
        <v>0</v>
      </c>
      <c r="G52" s="79">
        <v>81</v>
      </c>
    </row>
    <row r="53" spans="1:7" s="29" customFormat="1" ht="25.5">
      <c r="A53" s="28">
        <v>46</v>
      </c>
      <c r="B53" s="80" t="s">
        <v>96</v>
      </c>
      <c r="C53" s="79">
        <v>86</v>
      </c>
      <c r="D53" s="79">
        <v>123</v>
      </c>
      <c r="E53" s="78">
        <f t="shared" si="0"/>
        <v>-37</v>
      </c>
      <c r="F53" s="79">
        <v>6</v>
      </c>
      <c r="G53" s="79">
        <v>51</v>
      </c>
    </row>
    <row r="54" spans="1:7" s="29" customFormat="1" ht="15.75" customHeight="1">
      <c r="A54" s="28">
        <v>47</v>
      </c>
      <c r="B54" s="80" t="s">
        <v>167</v>
      </c>
      <c r="C54" s="79">
        <v>85</v>
      </c>
      <c r="D54" s="79">
        <v>168</v>
      </c>
      <c r="E54" s="78">
        <f t="shared" si="0"/>
        <v>-83</v>
      </c>
      <c r="F54" s="79">
        <v>1</v>
      </c>
      <c r="G54" s="79">
        <v>80</v>
      </c>
    </row>
    <row r="55" spans="1:7" s="29" customFormat="1" ht="15.75">
      <c r="A55" s="28">
        <v>48</v>
      </c>
      <c r="B55" s="80" t="s">
        <v>165</v>
      </c>
      <c r="C55" s="79">
        <v>84</v>
      </c>
      <c r="D55" s="79">
        <v>136</v>
      </c>
      <c r="E55" s="78">
        <f t="shared" si="0"/>
        <v>-52</v>
      </c>
      <c r="F55" s="79">
        <v>0</v>
      </c>
      <c r="G55" s="79">
        <v>70</v>
      </c>
    </row>
    <row r="56" spans="1:7" s="29" customFormat="1" ht="15.75">
      <c r="A56" s="28">
        <v>49</v>
      </c>
      <c r="B56" s="80" t="s">
        <v>113</v>
      </c>
      <c r="C56" s="79">
        <v>82</v>
      </c>
      <c r="D56" s="79">
        <v>198</v>
      </c>
      <c r="E56" s="78">
        <f t="shared" si="0"/>
        <v>-116</v>
      </c>
      <c r="F56" s="79">
        <v>1</v>
      </c>
      <c r="G56" s="79">
        <v>72</v>
      </c>
    </row>
    <row r="57" spans="1:7" s="29" customFormat="1" ht="21" customHeight="1">
      <c r="A57" s="28">
        <v>50</v>
      </c>
      <c r="B57" s="80" t="s">
        <v>209</v>
      </c>
      <c r="C57" s="79">
        <v>82</v>
      </c>
      <c r="D57" s="79">
        <v>88</v>
      </c>
      <c r="E57" s="78">
        <f t="shared" si="0"/>
        <v>-6</v>
      </c>
      <c r="F57" s="79">
        <v>0</v>
      </c>
      <c r="G57" s="79">
        <v>13</v>
      </c>
    </row>
    <row r="58" ht="15.75">
      <c r="G58" s="41"/>
    </row>
  </sheetData>
  <sheetProtection/>
  <mergeCells count="11">
    <mergeCell ref="F5:F6"/>
    <mergeCell ref="G5:G6"/>
    <mergeCell ref="A3:G3"/>
    <mergeCell ref="B1:G1"/>
    <mergeCell ref="C2:E2"/>
    <mergeCell ref="A4:A6"/>
    <mergeCell ref="B4:B6"/>
    <mergeCell ref="C4:C6"/>
    <mergeCell ref="D4:D6"/>
    <mergeCell ref="E4:E6"/>
    <mergeCell ref="F4:G4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27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8.8515625" defaultRowHeight="15"/>
  <cols>
    <col min="1" max="1" width="33.57421875" style="24" customWidth="1"/>
    <col min="2" max="2" width="11.140625" style="24" customWidth="1"/>
    <col min="3" max="3" width="14.00390625" style="31" customWidth="1"/>
    <col min="4" max="4" width="15.421875" style="31" customWidth="1"/>
    <col min="5" max="5" width="15.28125" style="31" customWidth="1"/>
    <col min="6" max="6" width="17.57421875" style="31" customWidth="1"/>
    <col min="7" max="16384" width="8.8515625" style="24" customWidth="1"/>
  </cols>
  <sheetData>
    <row r="1" spans="1:6" s="26" customFormat="1" ht="44.25" customHeight="1">
      <c r="A1" s="153" t="s">
        <v>234</v>
      </c>
      <c r="B1" s="153"/>
      <c r="C1" s="153"/>
      <c r="D1" s="153"/>
      <c r="E1" s="153"/>
      <c r="F1" s="153"/>
    </row>
    <row r="2" spans="1:6" s="26" customFormat="1" ht="17.25" customHeight="1">
      <c r="A2" s="161" t="s">
        <v>69</v>
      </c>
      <c r="B2" s="161"/>
      <c r="C2" s="161"/>
      <c r="D2" s="161"/>
      <c r="E2" s="161"/>
      <c r="F2" s="161"/>
    </row>
    <row r="3" spans="1:6" ht="24" customHeight="1">
      <c r="A3" s="152" t="s">
        <v>124</v>
      </c>
      <c r="B3" s="152"/>
      <c r="C3" s="152"/>
      <c r="D3" s="152"/>
      <c r="E3" s="152"/>
      <c r="F3" s="152"/>
    </row>
    <row r="4" spans="1:6" ht="18.75" customHeight="1">
      <c r="A4" s="155" t="s">
        <v>42</v>
      </c>
      <c r="B4" s="151" t="s">
        <v>43</v>
      </c>
      <c r="C4" s="151" t="s">
        <v>44</v>
      </c>
      <c r="D4" s="151" t="s">
        <v>45</v>
      </c>
      <c r="E4" s="156" t="s">
        <v>235</v>
      </c>
      <c r="F4" s="156"/>
    </row>
    <row r="5" spans="1:6" ht="18.75" customHeight="1">
      <c r="A5" s="155"/>
      <c r="B5" s="151"/>
      <c r="C5" s="151"/>
      <c r="D5" s="151"/>
      <c r="E5" s="151" t="s">
        <v>106</v>
      </c>
      <c r="F5" s="151" t="s">
        <v>44</v>
      </c>
    </row>
    <row r="6" spans="1:6" ht="58.5" customHeight="1">
      <c r="A6" s="155"/>
      <c r="B6" s="151"/>
      <c r="C6" s="151"/>
      <c r="D6" s="151"/>
      <c r="E6" s="151"/>
      <c r="F6" s="151"/>
    </row>
    <row r="7" spans="1:6" ht="12.75">
      <c r="A7" s="69" t="s">
        <v>0</v>
      </c>
      <c r="B7" s="69">
        <v>1</v>
      </c>
      <c r="C7" s="70">
        <v>3</v>
      </c>
      <c r="D7" s="70">
        <v>4</v>
      </c>
      <c r="E7" s="70">
        <v>5</v>
      </c>
      <c r="F7" s="70">
        <v>6</v>
      </c>
    </row>
    <row r="8" spans="1:13" ht="27" customHeight="1">
      <c r="A8" s="157" t="s">
        <v>29</v>
      </c>
      <c r="B8" s="157"/>
      <c r="C8" s="157"/>
      <c r="D8" s="157"/>
      <c r="E8" s="157"/>
      <c r="F8" s="157"/>
      <c r="M8" s="32"/>
    </row>
    <row r="9" spans="1:13" ht="22.5" customHeight="1">
      <c r="A9" s="134" t="s">
        <v>67</v>
      </c>
      <c r="B9" s="79">
        <v>95</v>
      </c>
      <c r="C9" s="79">
        <v>166</v>
      </c>
      <c r="D9" s="78">
        <f aca="true" t="shared" si="0" ref="D9:D25">B9-C9</f>
        <v>-71</v>
      </c>
      <c r="E9" s="79">
        <v>6</v>
      </c>
      <c r="F9" s="79">
        <v>56</v>
      </c>
      <c r="M9" s="32"/>
    </row>
    <row r="10" spans="1:6" ht="25.5">
      <c r="A10" s="80" t="s">
        <v>122</v>
      </c>
      <c r="B10" s="79">
        <v>91</v>
      </c>
      <c r="C10" s="79">
        <v>133</v>
      </c>
      <c r="D10" s="78">
        <f t="shared" si="0"/>
        <v>-42</v>
      </c>
      <c r="E10" s="79">
        <v>1</v>
      </c>
      <c r="F10" s="79">
        <v>61</v>
      </c>
    </row>
    <row r="11" spans="1:6" ht="15.75">
      <c r="A11" s="80" t="s">
        <v>97</v>
      </c>
      <c r="B11" s="79">
        <v>72</v>
      </c>
      <c r="C11" s="79">
        <v>12</v>
      </c>
      <c r="D11" s="78">
        <f t="shared" si="0"/>
        <v>60</v>
      </c>
      <c r="E11" s="79">
        <v>7</v>
      </c>
      <c r="F11" s="79">
        <v>4</v>
      </c>
    </row>
    <row r="12" spans="1:6" ht="15.75">
      <c r="A12" s="80" t="s">
        <v>81</v>
      </c>
      <c r="B12" s="79">
        <v>62</v>
      </c>
      <c r="C12" s="79">
        <v>172</v>
      </c>
      <c r="D12" s="78">
        <f t="shared" si="0"/>
        <v>-110</v>
      </c>
      <c r="E12" s="79">
        <v>5</v>
      </c>
      <c r="F12" s="79">
        <v>68</v>
      </c>
    </row>
    <row r="13" spans="1:6" ht="15.75">
      <c r="A13" s="80" t="s">
        <v>146</v>
      </c>
      <c r="B13" s="79">
        <v>55</v>
      </c>
      <c r="C13" s="79">
        <v>131</v>
      </c>
      <c r="D13" s="78">
        <f t="shared" si="0"/>
        <v>-76</v>
      </c>
      <c r="E13" s="79">
        <v>0</v>
      </c>
      <c r="F13" s="79">
        <v>59</v>
      </c>
    </row>
    <row r="14" spans="1:6" ht="15.75">
      <c r="A14" s="80" t="s">
        <v>161</v>
      </c>
      <c r="B14" s="79">
        <v>55</v>
      </c>
      <c r="C14" s="79">
        <v>70</v>
      </c>
      <c r="D14" s="78">
        <f t="shared" si="0"/>
        <v>-15</v>
      </c>
      <c r="E14" s="79">
        <v>2</v>
      </c>
      <c r="F14" s="79">
        <v>28</v>
      </c>
    </row>
    <row r="15" spans="1:6" ht="15.75">
      <c r="A15" s="80" t="s">
        <v>84</v>
      </c>
      <c r="B15" s="79">
        <v>48</v>
      </c>
      <c r="C15" s="79">
        <v>54</v>
      </c>
      <c r="D15" s="78">
        <f t="shared" si="0"/>
        <v>-6</v>
      </c>
      <c r="E15" s="79">
        <v>4</v>
      </c>
      <c r="F15" s="79">
        <v>24</v>
      </c>
    </row>
    <row r="16" spans="1:6" ht="15.75">
      <c r="A16" s="80" t="s">
        <v>95</v>
      </c>
      <c r="B16" s="79">
        <v>46</v>
      </c>
      <c r="C16" s="79">
        <v>125</v>
      </c>
      <c r="D16" s="78">
        <f t="shared" si="0"/>
        <v>-79</v>
      </c>
      <c r="E16" s="79">
        <v>4</v>
      </c>
      <c r="F16" s="79">
        <v>58</v>
      </c>
    </row>
    <row r="17" spans="1:6" ht="15.75">
      <c r="A17" s="80" t="s">
        <v>120</v>
      </c>
      <c r="B17" s="79">
        <v>45</v>
      </c>
      <c r="C17" s="79">
        <v>43</v>
      </c>
      <c r="D17" s="78">
        <f t="shared" si="0"/>
        <v>2</v>
      </c>
      <c r="E17" s="79">
        <v>1</v>
      </c>
      <c r="F17" s="79">
        <v>16</v>
      </c>
    </row>
    <row r="18" spans="1:6" ht="15.75">
      <c r="A18" s="80" t="s">
        <v>110</v>
      </c>
      <c r="B18" s="79">
        <v>41</v>
      </c>
      <c r="C18" s="79">
        <v>108</v>
      </c>
      <c r="D18" s="78">
        <f t="shared" si="0"/>
        <v>-67</v>
      </c>
      <c r="E18" s="79">
        <v>1</v>
      </c>
      <c r="F18" s="79">
        <v>43</v>
      </c>
    </row>
    <row r="19" spans="1:6" ht="15.75">
      <c r="A19" s="80" t="s">
        <v>241</v>
      </c>
      <c r="B19" s="79">
        <v>31</v>
      </c>
      <c r="C19" s="79">
        <v>8</v>
      </c>
      <c r="D19" s="78">
        <f t="shared" si="0"/>
        <v>23</v>
      </c>
      <c r="E19" s="79">
        <v>1</v>
      </c>
      <c r="F19" s="79">
        <v>6</v>
      </c>
    </row>
    <row r="20" spans="1:6" ht="15.75">
      <c r="A20" s="80" t="s">
        <v>171</v>
      </c>
      <c r="B20" s="79">
        <v>28</v>
      </c>
      <c r="C20" s="79">
        <v>11</v>
      </c>
      <c r="D20" s="78">
        <f t="shared" si="0"/>
        <v>17</v>
      </c>
      <c r="E20" s="79">
        <v>2</v>
      </c>
      <c r="F20" s="79">
        <v>4</v>
      </c>
    </row>
    <row r="21" spans="1:6" ht="25.5">
      <c r="A21" s="80" t="s">
        <v>242</v>
      </c>
      <c r="B21" s="79">
        <v>24</v>
      </c>
      <c r="C21" s="79">
        <v>35</v>
      </c>
      <c r="D21" s="78">
        <f t="shared" si="0"/>
        <v>-11</v>
      </c>
      <c r="E21" s="79">
        <v>12</v>
      </c>
      <c r="F21" s="79">
        <v>20</v>
      </c>
    </row>
    <row r="22" spans="1:6" ht="25.5">
      <c r="A22" s="80" t="s">
        <v>187</v>
      </c>
      <c r="B22" s="79">
        <v>23</v>
      </c>
      <c r="C22" s="79">
        <v>563</v>
      </c>
      <c r="D22" s="78">
        <f t="shared" si="0"/>
        <v>-540</v>
      </c>
      <c r="E22" s="79">
        <v>4</v>
      </c>
      <c r="F22" s="79">
        <v>269</v>
      </c>
    </row>
    <row r="23" spans="1:6" ht="15.75">
      <c r="A23" s="80" t="s">
        <v>136</v>
      </c>
      <c r="B23" s="79">
        <v>23</v>
      </c>
      <c r="C23" s="79">
        <v>30</v>
      </c>
      <c r="D23" s="78">
        <f t="shared" si="0"/>
        <v>-7</v>
      </c>
      <c r="E23" s="79">
        <v>3</v>
      </c>
      <c r="F23" s="79">
        <v>16</v>
      </c>
    </row>
    <row r="24" spans="1:6" ht="15.75">
      <c r="A24" s="80" t="s">
        <v>177</v>
      </c>
      <c r="B24" s="79">
        <v>23</v>
      </c>
      <c r="C24" s="79">
        <v>30</v>
      </c>
      <c r="D24" s="78">
        <f t="shared" si="0"/>
        <v>-7</v>
      </c>
      <c r="E24" s="79">
        <v>0</v>
      </c>
      <c r="F24" s="79">
        <v>13</v>
      </c>
    </row>
    <row r="25" spans="1:6" ht="15.75">
      <c r="A25" s="80" t="s">
        <v>206</v>
      </c>
      <c r="B25" s="79">
        <v>23</v>
      </c>
      <c r="C25" s="79">
        <v>96</v>
      </c>
      <c r="D25" s="78">
        <f t="shared" si="0"/>
        <v>-73</v>
      </c>
      <c r="E25" s="79">
        <v>2</v>
      </c>
      <c r="F25" s="79">
        <v>47</v>
      </c>
    </row>
    <row r="26" spans="1:6" ht="26.25" customHeight="1">
      <c r="A26" s="157" t="s">
        <v>3</v>
      </c>
      <c r="B26" s="157"/>
      <c r="C26" s="157"/>
      <c r="D26" s="157"/>
      <c r="E26" s="157"/>
      <c r="F26" s="157"/>
    </row>
    <row r="27" spans="1:6" ht="32.25" customHeight="1">
      <c r="A27" s="80" t="s">
        <v>107</v>
      </c>
      <c r="B27" s="135">
        <v>245</v>
      </c>
      <c r="C27" s="135">
        <v>502</v>
      </c>
      <c r="D27" s="78">
        <f aca="true" t="shared" si="1" ref="D27:D36">B27-C27</f>
        <v>-257</v>
      </c>
      <c r="E27" s="135">
        <v>55</v>
      </c>
      <c r="F27" s="135">
        <v>266</v>
      </c>
    </row>
    <row r="28" spans="1:6" ht="25.5">
      <c r="A28" s="80" t="s">
        <v>115</v>
      </c>
      <c r="B28" s="135">
        <v>171</v>
      </c>
      <c r="C28" s="135">
        <v>222</v>
      </c>
      <c r="D28" s="78">
        <f t="shared" si="1"/>
        <v>-51</v>
      </c>
      <c r="E28" s="135">
        <v>8</v>
      </c>
      <c r="F28" s="135">
        <v>85</v>
      </c>
    </row>
    <row r="29" spans="1:6" ht="15.75">
      <c r="A29" s="80" t="s">
        <v>63</v>
      </c>
      <c r="B29" s="135">
        <v>78</v>
      </c>
      <c r="C29" s="135">
        <v>177</v>
      </c>
      <c r="D29" s="78">
        <f t="shared" si="1"/>
        <v>-99</v>
      </c>
      <c r="E29" s="135">
        <v>3</v>
      </c>
      <c r="F29" s="135">
        <v>79</v>
      </c>
    </row>
    <row r="30" spans="1:6" ht="15.75">
      <c r="A30" s="80" t="s">
        <v>147</v>
      </c>
      <c r="B30" s="135">
        <v>68</v>
      </c>
      <c r="C30" s="135">
        <v>137</v>
      </c>
      <c r="D30" s="78">
        <f t="shared" si="1"/>
        <v>-69</v>
      </c>
      <c r="E30" s="135">
        <v>2</v>
      </c>
      <c r="F30" s="135">
        <v>59</v>
      </c>
    </row>
    <row r="31" spans="1:6" ht="25.5">
      <c r="A31" s="80" t="s">
        <v>134</v>
      </c>
      <c r="B31" s="135">
        <v>64</v>
      </c>
      <c r="C31" s="135">
        <v>1</v>
      </c>
      <c r="D31" s="78">
        <f t="shared" si="1"/>
        <v>63</v>
      </c>
      <c r="E31" s="135">
        <v>28</v>
      </c>
      <c r="F31" s="135">
        <v>0</v>
      </c>
    </row>
    <row r="32" spans="1:6" ht="25.5">
      <c r="A32" s="80" t="s">
        <v>148</v>
      </c>
      <c r="B32" s="135">
        <v>64</v>
      </c>
      <c r="C32" s="135">
        <v>102</v>
      </c>
      <c r="D32" s="78">
        <f t="shared" si="1"/>
        <v>-38</v>
      </c>
      <c r="E32" s="135">
        <v>7</v>
      </c>
      <c r="F32" s="135">
        <v>35</v>
      </c>
    </row>
    <row r="33" spans="1:6" ht="15.75">
      <c r="A33" s="80" t="s">
        <v>66</v>
      </c>
      <c r="B33" s="135">
        <v>57</v>
      </c>
      <c r="C33" s="135">
        <v>97</v>
      </c>
      <c r="D33" s="78">
        <f t="shared" si="1"/>
        <v>-40</v>
      </c>
      <c r="E33" s="135">
        <v>2</v>
      </c>
      <c r="F33" s="135">
        <v>44</v>
      </c>
    </row>
    <row r="34" spans="1:6" ht="15.75">
      <c r="A34" s="80" t="s">
        <v>170</v>
      </c>
      <c r="B34" s="135">
        <v>50</v>
      </c>
      <c r="C34" s="135">
        <v>53</v>
      </c>
      <c r="D34" s="78">
        <f t="shared" si="1"/>
        <v>-3</v>
      </c>
      <c r="E34" s="135">
        <v>2</v>
      </c>
      <c r="F34" s="135">
        <v>22</v>
      </c>
    </row>
    <row r="35" spans="1:6" ht="15.75">
      <c r="A35" s="80" t="s">
        <v>217</v>
      </c>
      <c r="B35" s="135">
        <v>41</v>
      </c>
      <c r="C35" s="135">
        <v>34</v>
      </c>
      <c r="D35" s="78">
        <f t="shared" si="1"/>
        <v>7</v>
      </c>
      <c r="E35" s="135">
        <v>20</v>
      </c>
      <c r="F35" s="135">
        <v>13</v>
      </c>
    </row>
    <row r="36" spans="1:6" ht="15.75">
      <c r="A36" s="80" t="s">
        <v>172</v>
      </c>
      <c r="B36" s="135">
        <v>41</v>
      </c>
      <c r="C36" s="135">
        <v>8</v>
      </c>
      <c r="D36" s="78">
        <f t="shared" si="1"/>
        <v>33</v>
      </c>
      <c r="E36" s="135">
        <v>3</v>
      </c>
      <c r="F36" s="135">
        <v>3</v>
      </c>
    </row>
    <row r="37" spans="1:6" ht="30" customHeight="1">
      <c r="A37" s="157" t="s">
        <v>2</v>
      </c>
      <c r="B37" s="157"/>
      <c r="C37" s="157"/>
      <c r="D37" s="157"/>
      <c r="E37" s="157"/>
      <c r="F37" s="157"/>
    </row>
    <row r="38" spans="1:6" ht="15.75">
      <c r="A38" s="134" t="s">
        <v>51</v>
      </c>
      <c r="B38" s="135">
        <v>392</v>
      </c>
      <c r="C38" s="135">
        <v>751</v>
      </c>
      <c r="D38" s="78">
        <f aca="true" t="shared" si="2" ref="D38:D51">B38-C38</f>
        <v>-359</v>
      </c>
      <c r="E38" s="135">
        <v>11</v>
      </c>
      <c r="F38" s="135">
        <v>318</v>
      </c>
    </row>
    <row r="39" spans="1:6" ht="15.75">
      <c r="A39" s="134" t="s">
        <v>197</v>
      </c>
      <c r="B39" s="135">
        <v>282</v>
      </c>
      <c r="C39" s="135">
        <v>384</v>
      </c>
      <c r="D39" s="78">
        <f t="shared" si="2"/>
        <v>-102</v>
      </c>
      <c r="E39" s="135">
        <v>21</v>
      </c>
      <c r="F39" s="135">
        <v>160</v>
      </c>
    </row>
    <row r="40" spans="1:6" ht="15.75">
      <c r="A40" s="134" t="s">
        <v>61</v>
      </c>
      <c r="B40" s="135">
        <v>135</v>
      </c>
      <c r="C40" s="135">
        <v>140</v>
      </c>
      <c r="D40" s="78">
        <f t="shared" si="2"/>
        <v>-5</v>
      </c>
      <c r="E40" s="135">
        <v>4</v>
      </c>
      <c r="F40" s="135">
        <v>38</v>
      </c>
    </row>
    <row r="41" spans="1:6" ht="15.75">
      <c r="A41" s="134" t="s">
        <v>70</v>
      </c>
      <c r="B41" s="135">
        <v>118</v>
      </c>
      <c r="C41" s="135">
        <v>445</v>
      </c>
      <c r="D41" s="78">
        <f t="shared" si="2"/>
        <v>-327</v>
      </c>
      <c r="E41" s="135">
        <v>8</v>
      </c>
      <c r="F41" s="135">
        <v>189</v>
      </c>
    </row>
    <row r="42" spans="1:6" ht="15.75">
      <c r="A42" s="134" t="s">
        <v>89</v>
      </c>
      <c r="B42" s="135">
        <v>65</v>
      </c>
      <c r="C42" s="135">
        <v>8</v>
      </c>
      <c r="D42" s="78">
        <f t="shared" si="2"/>
        <v>57</v>
      </c>
      <c r="E42" s="135">
        <v>0</v>
      </c>
      <c r="F42" s="135">
        <v>5</v>
      </c>
    </row>
    <row r="43" spans="1:6" ht="15.75">
      <c r="A43" s="134" t="s">
        <v>193</v>
      </c>
      <c r="B43" s="135">
        <v>62</v>
      </c>
      <c r="C43" s="135">
        <v>33</v>
      </c>
      <c r="D43" s="78">
        <f t="shared" si="2"/>
        <v>29</v>
      </c>
      <c r="E43" s="135">
        <v>0</v>
      </c>
      <c r="F43" s="135">
        <v>3</v>
      </c>
    </row>
    <row r="44" spans="1:6" ht="15.75">
      <c r="A44" s="134" t="s">
        <v>71</v>
      </c>
      <c r="B44" s="135">
        <v>48</v>
      </c>
      <c r="C44" s="135">
        <v>39</v>
      </c>
      <c r="D44" s="78">
        <f t="shared" si="2"/>
        <v>9</v>
      </c>
      <c r="E44" s="135">
        <v>4</v>
      </c>
      <c r="F44" s="135">
        <v>18</v>
      </c>
    </row>
    <row r="45" spans="1:6" ht="15.75">
      <c r="A45" s="134" t="s">
        <v>150</v>
      </c>
      <c r="B45" s="135">
        <v>35</v>
      </c>
      <c r="C45" s="135">
        <v>73</v>
      </c>
      <c r="D45" s="78">
        <f t="shared" si="2"/>
        <v>-38</v>
      </c>
      <c r="E45" s="135">
        <v>2</v>
      </c>
      <c r="F45" s="135">
        <v>30</v>
      </c>
    </row>
    <row r="46" spans="1:6" ht="15.75">
      <c r="A46" s="134" t="s">
        <v>178</v>
      </c>
      <c r="B46" s="135">
        <v>35</v>
      </c>
      <c r="C46" s="135">
        <v>68</v>
      </c>
      <c r="D46" s="78">
        <f t="shared" si="2"/>
        <v>-33</v>
      </c>
      <c r="E46" s="135">
        <v>1</v>
      </c>
      <c r="F46" s="135">
        <v>35</v>
      </c>
    </row>
    <row r="47" spans="1:6" ht="15.75">
      <c r="A47" s="134" t="s">
        <v>123</v>
      </c>
      <c r="B47" s="135">
        <v>34</v>
      </c>
      <c r="C47" s="135">
        <v>33</v>
      </c>
      <c r="D47" s="78">
        <f t="shared" si="2"/>
        <v>1</v>
      </c>
      <c r="E47" s="135">
        <v>1</v>
      </c>
      <c r="F47" s="135">
        <v>8</v>
      </c>
    </row>
    <row r="48" spans="1:6" ht="15.75">
      <c r="A48" s="134" t="s">
        <v>207</v>
      </c>
      <c r="B48" s="135">
        <v>30</v>
      </c>
      <c r="C48" s="135">
        <v>61</v>
      </c>
      <c r="D48" s="78">
        <f t="shared" si="2"/>
        <v>-31</v>
      </c>
      <c r="E48" s="135">
        <v>0</v>
      </c>
      <c r="F48" s="135">
        <v>27</v>
      </c>
    </row>
    <row r="49" spans="1:6" ht="15.75">
      <c r="A49" s="134" t="s">
        <v>162</v>
      </c>
      <c r="B49" s="135">
        <v>30</v>
      </c>
      <c r="C49" s="135">
        <v>64</v>
      </c>
      <c r="D49" s="78">
        <f t="shared" si="2"/>
        <v>-34</v>
      </c>
      <c r="E49" s="135">
        <v>1</v>
      </c>
      <c r="F49" s="135">
        <v>25</v>
      </c>
    </row>
    <row r="50" spans="1:6" ht="15.75">
      <c r="A50" s="134" t="s">
        <v>149</v>
      </c>
      <c r="B50" s="135">
        <v>28</v>
      </c>
      <c r="C50" s="135">
        <v>48</v>
      </c>
      <c r="D50" s="78">
        <f t="shared" si="2"/>
        <v>-20</v>
      </c>
      <c r="E50" s="135">
        <v>3</v>
      </c>
      <c r="F50" s="135">
        <v>19</v>
      </c>
    </row>
    <row r="51" spans="1:6" ht="15.75">
      <c r="A51" s="134" t="s">
        <v>112</v>
      </c>
      <c r="B51" s="135">
        <v>25</v>
      </c>
      <c r="C51" s="135">
        <v>65</v>
      </c>
      <c r="D51" s="78">
        <f t="shared" si="2"/>
        <v>-40</v>
      </c>
      <c r="E51" s="135">
        <v>1</v>
      </c>
      <c r="F51" s="135">
        <v>28</v>
      </c>
    </row>
    <row r="52" spans="1:6" ht="30" customHeight="1">
      <c r="A52" s="157" t="s">
        <v>1</v>
      </c>
      <c r="B52" s="157"/>
      <c r="C52" s="157"/>
      <c r="D52" s="157"/>
      <c r="E52" s="157"/>
      <c r="F52" s="157"/>
    </row>
    <row r="53" spans="1:6" ht="15.75">
      <c r="A53" s="80" t="s">
        <v>85</v>
      </c>
      <c r="B53" s="135">
        <v>99</v>
      </c>
      <c r="C53" s="135">
        <v>216</v>
      </c>
      <c r="D53" s="78">
        <f aca="true" t="shared" si="3" ref="D53:D60">B53-C53</f>
        <v>-117</v>
      </c>
      <c r="E53" s="135">
        <v>0</v>
      </c>
      <c r="F53" s="135">
        <v>111</v>
      </c>
    </row>
    <row r="54" spans="1:6" ht="15.75">
      <c r="A54" s="80" t="s">
        <v>108</v>
      </c>
      <c r="B54" s="135">
        <v>75</v>
      </c>
      <c r="C54" s="135">
        <v>156</v>
      </c>
      <c r="D54" s="78">
        <f t="shared" si="3"/>
        <v>-81</v>
      </c>
      <c r="E54" s="135">
        <v>1</v>
      </c>
      <c r="F54" s="135">
        <v>77</v>
      </c>
    </row>
    <row r="55" spans="1:6" ht="15.75">
      <c r="A55" s="80" t="s">
        <v>82</v>
      </c>
      <c r="B55" s="135">
        <v>70</v>
      </c>
      <c r="C55" s="135">
        <v>230</v>
      </c>
      <c r="D55" s="78">
        <f t="shared" si="3"/>
        <v>-160</v>
      </c>
      <c r="E55" s="135">
        <v>2</v>
      </c>
      <c r="F55" s="135">
        <v>109</v>
      </c>
    </row>
    <row r="56" spans="1:6" ht="15.75">
      <c r="A56" s="80" t="s">
        <v>151</v>
      </c>
      <c r="B56" s="135">
        <v>62</v>
      </c>
      <c r="C56" s="135">
        <v>205</v>
      </c>
      <c r="D56" s="78">
        <f t="shared" si="3"/>
        <v>-143</v>
      </c>
      <c r="E56" s="135">
        <v>2</v>
      </c>
      <c r="F56" s="135">
        <v>78</v>
      </c>
    </row>
    <row r="57" spans="1:6" ht="16.5" customHeight="1">
      <c r="A57" s="80" t="s">
        <v>243</v>
      </c>
      <c r="B57" s="135">
        <v>51</v>
      </c>
      <c r="C57" s="135">
        <v>77</v>
      </c>
      <c r="D57" s="78">
        <f t="shared" si="3"/>
        <v>-26</v>
      </c>
      <c r="E57" s="135">
        <v>26</v>
      </c>
      <c r="F57" s="135">
        <v>39</v>
      </c>
    </row>
    <row r="58" spans="1:6" ht="15.75">
      <c r="A58" s="80" t="s">
        <v>111</v>
      </c>
      <c r="B58" s="135">
        <v>44</v>
      </c>
      <c r="C58" s="135">
        <v>152</v>
      </c>
      <c r="D58" s="78">
        <f t="shared" si="3"/>
        <v>-108</v>
      </c>
      <c r="E58" s="135">
        <v>1</v>
      </c>
      <c r="F58" s="135">
        <v>75</v>
      </c>
    </row>
    <row r="59" spans="1:6" ht="15.75">
      <c r="A59" s="80" t="s">
        <v>137</v>
      </c>
      <c r="B59" s="135">
        <v>39</v>
      </c>
      <c r="C59" s="135">
        <v>165</v>
      </c>
      <c r="D59" s="78">
        <f t="shared" si="3"/>
        <v>-126</v>
      </c>
      <c r="E59" s="135">
        <v>3</v>
      </c>
      <c r="F59" s="135">
        <v>84</v>
      </c>
    </row>
    <row r="60" spans="1:6" ht="25.5">
      <c r="A60" s="80" t="s">
        <v>163</v>
      </c>
      <c r="B60" s="135">
        <v>25</v>
      </c>
      <c r="C60" s="135">
        <v>70</v>
      </c>
      <c r="D60" s="78">
        <f t="shared" si="3"/>
        <v>-45</v>
      </c>
      <c r="E60" s="135">
        <v>0</v>
      </c>
      <c r="F60" s="135">
        <v>31</v>
      </c>
    </row>
    <row r="61" spans="1:6" ht="25.5" customHeight="1">
      <c r="A61" s="157" t="s">
        <v>5</v>
      </c>
      <c r="B61" s="157"/>
      <c r="C61" s="157"/>
      <c r="D61" s="157"/>
      <c r="E61" s="157"/>
      <c r="F61" s="157"/>
    </row>
    <row r="62" spans="1:6" ht="15.75">
      <c r="A62" s="80" t="s">
        <v>78</v>
      </c>
      <c r="B62" s="135">
        <v>622</v>
      </c>
      <c r="C62" s="135">
        <v>1655</v>
      </c>
      <c r="D62" s="78">
        <f aca="true" t="shared" si="4" ref="D62:D73">B62-C62</f>
        <v>-1033</v>
      </c>
      <c r="E62" s="135">
        <v>32</v>
      </c>
      <c r="F62" s="135">
        <v>754</v>
      </c>
    </row>
    <row r="63" spans="1:6" ht="15.75">
      <c r="A63" s="80" t="s">
        <v>50</v>
      </c>
      <c r="B63" s="135">
        <v>506</v>
      </c>
      <c r="C63" s="135">
        <v>1305</v>
      </c>
      <c r="D63" s="78">
        <f t="shared" si="4"/>
        <v>-799</v>
      </c>
      <c r="E63" s="135">
        <v>3</v>
      </c>
      <c r="F63" s="135">
        <v>586</v>
      </c>
    </row>
    <row r="64" spans="1:6" ht="15.75">
      <c r="A64" s="80" t="s">
        <v>49</v>
      </c>
      <c r="B64" s="135">
        <v>396</v>
      </c>
      <c r="C64" s="135">
        <v>1119</v>
      </c>
      <c r="D64" s="78">
        <f t="shared" si="4"/>
        <v>-723</v>
      </c>
      <c r="E64" s="135">
        <v>11</v>
      </c>
      <c r="F64" s="135">
        <v>516</v>
      </c>
    </row>
    <row r="65" spans="1:6" ht="15.75">
      <c r="A65" s="80" t="s">
        <v>93</v>
      </c>
      <c r="B65" s="135">
        <v>391</v>
      </c>
      <c r="C65" s="135">
        <v>840</v>
      </c>
      <c r="D65" s="78">
        <f t="shared" si="4"/>
        <v>-449</v>
      </c>
      <c r="E65" s="135">
        <v>17</v>
      </c>
      <c r="F65" s="135">
        <v>357</v>
      </c>
    </row>
    <row r="66" spans="1:6" ht="19.5" customHeight="1">
      <c r="A66" s="80" t="s">
        <v>79</v>
      </c>
      <c r="B66" s="135">
        <v>320</v>
      </c>
      <c r="C66" s="135">
        <v>1069</v>
      </c>
      <c r="D66" s="78">
        <f t="shared" si="4"/>
        <v>-749</v>
      </c>
      <c r="E66" s="135">
        <v>5</v>
      </c>
      <c r="F66" s="135">
        <v>444</v>
      </c>
    </row>
    <row r="67" spans="1:6" ht="63" customHeight="1">
      <c r="A67" s="80" t="s">
        <v>198</v>
      </c>
      <c r="B67" s="135">
        <v>237</v>
      </c>
      <c r="C67" s="135">
        <v>539</v>
      </c>
      <c r="D67" s="78">
        <f t="shared" si="4"/>
        <v>-302</v>
      </c>
      <c r="E67" s="135">
        <v>6</v>
      </c>
      <c r="F67" s="135">
        <v>263</v>
      </c>
    </row>
    <row r="68" spans="1:6" ht="15.75">
      <c r="A68" s="80" t="s">
        <v>86</v>
      </c>
      <c r="B68" s="135">
        <v>114</v>
      </c>
      <c r="C68" s="135">
        <v>173</v>
      </c>
      <c r="D68" s="78">
        <f t="shared" si="4"/>
        <v>-59</v>
      </c>
      <c r="E68" s="135">
        <v>12</v>
      </c>
      <c r="F68" s="135">
        <v>73</v>
      </c>
    </row>
    <row r="69" spans="1:6" ht="15.75">
      <c r="A69" s="80" t="s">
        <v>113</v>
      </c>
      <c r="B69" s="135">
        <v>82</v>
      </c>
      <c r="C69" s="135">
        <v>198</v>
      </c>
      <c r="D69" s="78">
        <f t="shared" si="4"/>
        <v>-116</v>
      </c>
      <c r="E69" s="135">
        <v>1</v>
      </c>
      <c r="F69" s="135">
        <v>72</v>
      </c>
    </row>
    <row r="70" spans="1:6" ht="15.75">
      <c r="A70" s="80" t="s">
        <v>138</v>
      </c>
      <c r="B70" s="135">
        <v>67</v>
      </c>
      <c r="C70" s="135">
        <v>157</v>
      </c>
      <c r="D70" s="78">
        <f t="shared" si="4"/>
        <v>-90</v>
      </c>
      <c r="E70" s="135">
        <v>1</v>
      </c>
      <c r="F70" s="135">
        <v>66</v>
      </c>
    </row>
    <row r="71" spans="1:6" ht="15.75">
      <c r="A71" s="80" t="s">
        <v>104</v>
      </c>
      <c r="B71" s="135">
        <v>65</v>
      </c>
      <c r="C71" s="135">
        <v>61</v>
      </c>
      <c r="D71" s="78">
        <f t="shared" si="4"/>
        <v>4</v>
      </c>
      <c r="E71" s="135">
        <v>0</v>
      </c>
      <c r="F71" s="135">
        <v>24</v>
      </c>
    </row>
    <row r="72" spans="1:6" ht="19.5" customHeight="1">
      <c r="A72" s="80" t="s">
        <v>62</v>
      </c>
      <c r="B72" s="135">
        <v>65</v>
      </c>
      <c r="C72" s="135">
        <v>155</v>
      </c>
      <c r="D72" s="78">
        <f t="shared" si="4"/>
        <v>-90</v>
      </c>
      <c r="E72" s="135">
        <v>0</v>
      </c>
      <c r="F72" s="135">
        <v>65</v>
      </c>
    </row>
    <row r="73" spans="1:6" ht="20.25" customHeight="1">
      <c r="A73" s="80" t="s">
        <v>164</v>
      </c>
      <c r="B73" s="135">
        <v>50</v>
      </c>
      <c r="C73" s="135">
        <v>160</v>
      </c>
      <c r="D73" s="78">
        <f t="shared" si="4"/>
        <v>-110</v>
      </c>
      <c r="E73" s="135">
        <v>6</v>
      </c>
      <c r="F73" s="135">
        <v>74</v>
      </c>
    </row>
    <row r="74" spans="1:6" ht="39" customHeight="1">
      <c r="A74" s="157" t="s">
        <v>72</v>
      </c>
      <c r="B74" s="157"/>
      <c r="C74" s="157"/>
      <c r="D74" s="157"/>
      <c r="E74" s="157"/>
      <c r="F74" s="157"/>
    </row>
    <row r="75" spans="1:6" ht="42" customHeight="1">
      <c r="A75" s="80" t="s">
        <v>92</v>
      </c>
      <c r="B75" s="135">
        <v>319</v>
      </c>
      <c r="C75" s="135">
        <v>596</v>
      </c>
      <c r="D75" s="78">
        <f>B75-C75</f>
        <v>-277</v>
      </c>
      <c r="E75" s="135">
        <v>7</v>
      </c>
      <c r="F75" s="135">
        <v>265</v>
      </c>
    </row>
    <row r="76" spans="1:6" ht="16.5" customHeight="1">
      <c r="A76" s="80" t="s">
        <v>87</v>
      </c>
      <c r="B76" s="135">
        <v>226</v>
      </c>
      <c r="C76" s="135">
        <v>467</v>
      </c>
      <c r="D76" s="78">
        <f>B76-C76</f>
        <v>-241</v>
      </c>
      <c r="E76" s="135">
        <v>1</v>
      </c>
      <c r="F76" s="135">
        <v>204</v>
      </c>
    </row>
    <row r="77" spans="1:6" ht="15.75">
      <c r="A77" s="80" t="s">
        <v>144</v>
      </c>
      <c r="B77" s="135">
        <v>146</v>
      </c>
      <c r="C77" s="135">
        <v>142</v>
      </c>
      <c r="D77" s="78">
        <f>B77-C77</f>
        <v>4</v>
      </c>
      <c r="E77" s="135">
        <v>0</v>
      </c>
      <c r="F77" s="135">
        <v>39</v>
      </c>
    </row>
    <row r="78" spans="1:6" ht="25.5">
      <c r="A78" s="80" t="s">
        <v>159</v>
      </c>
      <c r="B78" s="135">
        <v>88</v>
      </c>
      <c r="C78" s="135">
        <v>205</v>
      </c>
      <c r="D78" s="78">
        <f>B78-C78</f>
        <v>-117</v>
      </c>
      <c r="E78" s="135">
        <v>0</v>
      </c>
      <c r="F78" s="135">
        <v>81</v>
      </c>
    </row>
    <row r="79" spans="1:6" ht="15.75">
      <c r="A79" s="80" t="s">
        <v>244</v>
      </c>
      <c r="B79" s="135">
        <v>29</v>
      </c>
      <c r="C79" s="135">
        <v>3</v>
      </c>
      <c r="D79" s="78">
        <f>B79-C79</f>
        <v>26</v>
      </c>
      <c r="E79" s="135">
        <v>0</v>
      </c>
      <c r="F79" s="135">
        <v>1</v>
      </c>
    </row>
    <row r="80" spans="1:6" ht="30" customHeight="1">
      <c r="A80" s="157" t="s">
        <v>6</v>
      </c>
      <c r="B80" s="157"/>
      <c r="C80" s="157"/>
      <c r="D80" s="157"/>
      <c r="E80" s="157"/>
      <c r="F80" s="157"/>
    </row>
    <row r="81" spans="1:6" ht="15.75">
      <c r="A81" s="80" t="s">
        <v>53</v>
      </c>
      <c r="B81" s="135">
        <v>266</v>
      </c>
      <c r="C81" s="135">
        <v>425</v>
      </c>
      <c r="D81" s="78">
        <f aca="true" t="shared" si="5" ref="D81:D100">B81-C81</f>
        <v>-159</v>
      </c>
      <c r="E81" s="135">
        <v>8</v>
      </c>
      <c r="F81" s="135">
        <v>206</v>
      </c>
    </row>
    <row r="82" spans="1:6" ht="15.75">
      <c r="A82" s="80" t="s">
        <v>91</v>
      </c>
      <c r="B82" s="135">
        <v>263</v>
      </c>
      <c r="C82" s="135">
        <v>325</v>
      </c>
      <c r="D82" s="78">
        <f t="shared" si="5"/>
        <v>-62</v>
      </c>
      <c r="E82" s="135">
        <v>23</v>
      </c>
      <c r="F82" s="135">
        <v>138</v>
      </c>
    </row>
    <row r="83" spans="1:6" ht="15.75">
      <c r="A83" s="80" t="s">
        <v>56</v>
      </c>
      <c r="B83" s="135">
        <v>218</v>
      </c>
      <c r="C83" s="135">
        <v>283</v>
      </c>
      <c r="D83" s="78">
        <f t="shared" si="5"/>
        <v>-65</v>
      </c>
      <c r="E83" s="135">
        <v>13</v>
      </c>
      <c r="F83" s="135">
        <v>121</v>
      </c>
    </row>
    <row r="84" spans="1:6" ht="35.25" customHeight="1">
      <c r="A84" s="80" t="s">
        <v>59</v>
      </c>
      <c r="B84" s="135">
        <v>200</v>
      </c>
      <c r="C84" s="135">
        <v>111</v>
      </c>
      <c r="D84" s="78">
        <f t="shared" si="5"/>
        <v>89</v>
      </c>
      <c r="E84" s="135">
        <v>19</v>
      </c>
      <c r="F84" s="135">
        <v>53</v>
      </c>
    </row>
    <row r="85" spans="1:6" ht="36.75" customHeight="1">
      <c r="A85" s="80" t="s">
        <v>145</v>
      </c>
      <c r="B85" s="135">
        <v>155</v>
      </c>
      <c r="C85" s="135">
        <v>227</v>
      </c>
      <c r="D85" s="78">
        <f t="shared" si="5"/>
        <v>-72</v>
      </c>
      <c r="E85" s="135">
        <v>0</v>
      </c>
      <c r="F85" s="135">
        <v>94</v>
      </c>
    </row>
    <row r="86" spans="1:6" ht="15.75">
      <c r="A86" s="80" t="s">
        <v>98</v>
      </c>
      <c r="B86" s="135">
        <v>132</v>
      </c>
      <c r="C86" s="135">
        <v>76</v>
      </c>
      <c r="D86" s="78">
        <f t="shared" si="5"/>
        <v>56</v>
      </c>
      <c r="E86" s="135">
        <v>20</v>
      </c>
      <c r="F86" s="135">
        <v>28</v>
      </c>
    </row>
    <row r="87" spans="1:6" ht="25.5">
      <c r="A87" s="80" t="s">
        <v>83</v>
      </c>
      <c r="B87" s="135">
        <v>103</v>
      </c>
      <c r="C87" s="135">
        <v>112</v>
      </c>
      <c r="D87" s="78">
        <f t="shared" si="5"/>
        <v>-9</v>
      </c>
      <c r="E87" s="135">
        <v>5</v>
      </c>
      <c r="F87" s="135">
        <v>36</v>
      </c>
    </row>
    <row r="88" spans="1:6" ht="25.5">
      <c r="A88" s="80" t="s">
        <v>118</v>
      </c>
      <c r="B88" s="135">
        <v>94</v>
      </c>
      <c r="C88" s="135">
        <v>56</v>
      </c>
      <c r="D88" s="78">
        <f t="shared" si="5"/>
        <v>38</v>
      </c>
      <c r="E88" s="135">
        <v>18</v>
      </c>
      <c r="F88" s="135">
        <v>27</v>
      </c>
    </row>
    <row r="89" spans="1:6" ht="19.5" customHeight="1">
      <c r="A89" s="80" t="s">
        <v>64</v>
      </c>
      <c r="B89" s="135">
        <v>92</v>
      </c>
      <c r="C89" s="135">
        <v>59</v>
      </c>
      <c r="D89" s="78">
        <f t="shared" si="5"/>
        <v>33</v>
      </c>
      <c r="E89" s="135">
        <v>6</v>
      </c>
      <c r="F89" s="135">
        <v>28</v>
      </c>
    </row>
    <row r="90" spans="1:6" ht="29.25" customHeight="1">
      <c r="A90" s="80" t="s">
        <v>96</v>
      </c>
      <c r="B90" s="135">
        <v>86</v>
      </c>
      <c r="C90" s="135">
        <v>123</v>
      </c>
      <c r="D90" s="78">
        <f t="shared" si="5"/>
        <v>-37</v>
      </c>
      <c r="E90" s="135">
        <v>6</v>
      </c>
      <c r="F90" s="135">
        <v>51</v>
      </c>
    </row>
    <row r="91" spans="1:6" ht="21" customHeight="1">
      <c r="A91" s="80" t="s">
        <v>165</v>
      </c>
      <c r="B91" s="135">
        <v>84</v>
      </c>
      <c r="C91" s="135">
        <v>136</v>
      </c>
      <c r="D91" s="78">
        <f t="shared" si="5"/>
        <v>-52</v>
      </c>
      <c r="E91" s="135">
        <v>0</v>
      </c>
      <c r="F91" s="135">
        <v>70</v>
      </c>
    </row>
    <row r="92" spans="1:6" ht="25.5">
      <c r="A92" s="80" t="s">
        <v>94</v>
      </c>
      <c r="B92" s="135">
        <v>74</v>
      </c>
      <c r="C92" s="135">
        <v>37</v>
      </c>
      <c r="D92" s="78">
        <f t="shared" si="5"/>
        <v>37</v>
      </c>
      <c r="E92" s="135">
        <v>7</v>
      </c>
      <c r="F92" s="135">
        <v>18</v>
      </c>
    </row>
    <row r="93" spans="1:6" ht="15.75">
      <c r="A93" s="80" t="s">
        <v>132</v>
      </c>
      <c r="B93" s="135">
        <v>68</v>
      </c>
      <c r="C93" s="135">
        <v>97</v>
      </c>
      <c r="D93" s="78">
        <f t="shared" si="5"/>
        <v>-29</v>
      </c>
      <c r="E93" s="135">
        <v>4</v>
      </c>
      <c r="F93" s="135">
        <v>47</v>
      </c>
    </row>
    <row r="94" spans="1:6" ht="25.5">
      <c r="A94" s="80" t="s">
        <v>133</v>
      </c>
      <c r="B94" s="135">
        <v>64</v>
      </c>
      <c r="C94" s="135">
        <v>27</v>
      </c>
      <c r="D94" s="78">
        <f t="shared" si="5"/>
        <v>37</v>
      </c>
      <c r="E94" s="135">
        <v>5</v>
      </c>
      <c r="F94" s="135">
        <v>11</v>
      </c>
    </row>
    <row r="95" spans="1:6" ht="15.75">
      <c r="A95" s="80" t="s">
        <v>152</v>
      </c>
      <c r="B95" s="135">
        <v>63</v>
      </c>
      <c r="C95" s="135">
        <v>87</v>
      </c>
      <c r="D95" s="78">
        <f t="shared" si="5"/>
        <v>-24</v>
      </c>
      <c r="E95" s="135">
        <v>2</v>
      </c>
      <c r="F95" s="135">
        <v>35</v>
      </c>
    </row>
    <row r="96" spans="1:6" ht="15.75">
      <c r="A96" s="80" t="s">
        <v>99</v>
      </c>
      <c r="B96" s="135">
        <v>60</v>
      </c>
      <c r="C96" s="135">
        <v>34</v>
      </c>
      <c r="D96" s="78">
        <f t="shared" si="5"/>
        <v>26</v>
      </c>
      <c r="E96" s="135">
        <v>1</v>
      </c>
      <c r="F96" s="135">
        <v>13</v>
      </c>
    </row>
    <row r="97" spans="1:6" ht="15.75">
      <c r="A97" s="80" t="s">
        <v>166</v>
      </c>
      <c r="B97" s="135">
        <v>53</v>
      </c>
      <c r="C97" s="135">
        <v>139</v>
      </c>
      <c r="D97" s="78">
        <f t="shared" si="5"/>
        <v>-86</v>
      </c>
      <c r="E97" s="135">
        <v>2</v>
      </c>
      <c r="F97" s="135">
        <v>64</v>
      </c>
    </row>
    <row r="98" spans="1:6" ht="19.5" customHeight="1">
      <c r="A98" s="80" t="s">
        <v>173</v>
      </c>
      <c r="B98" s="135">
        <v>40</v>
      </c>
      <c r="C98" s="135">
        <v>79</v>
      </c>
      <c r="D98" s="78">
        <f>B98-C98</f>
        <v>-39</v>
      </c>
      <c r="E98" s="135">
        <v>4</v>
      </c>
      <c r="F98" s="135">
        <v>33</v>
      </c>
    </row>
    <row r="99" spans="1:6" ht="39" customHeight="1">
      <c r="A99" s="80" t="s">
        <v>179</v>
      </c>
      <c r="B99" s="135">
        <v>39</v>
      </c>
      <c r="C99" s="135">
        <v>29</v>
      </c>
      <c r="D99" s="78">
        <f t="shared" si="5"/>
        <v>10</v>
      </c>
      <c r="E99" s="135">
        <v>3</v>
      </c>
      <c r="F99" s="135">
        <v>11</v>
      </c>
    </row>
    <row r="100" spans="1:6" ht="18.75" customHeight="1">
      <c r="A100" s="80" t="s">
        <v>245</v>
      </c>
      <c r="B100" s="135">
        <v>36</v>
      </c>
      <c r="C100" s="135">
        <v>20</v>
      </c>
      <c r="D100" s="78">
        <f t="shared" si="5"/>
        <v>16</v>
      </c>
      <c r="E100" s="135">
        <v>1</v>
      </c>
      <c r="F100" s="135">
        <v>9</v>
      </c>
    </row>
    <row r="101" spans="1:6" ht="36.75" customHeight="1">
      <c r="A101" s="157" t="s">
        <v>73</v>
      </c>
      <c r="B101" s="157"/>
      <c r="C101" s="157"/>
      <c r="D101" s="157"/>
      <c r="E101" s="157"/>
      <c r="F101" s="157"/>
    </row>
    <row r="102" spans="1:6" ht="38.25">
      <c r="A102" s="80" t="s">
        <v>90</v>
      </c>
      <c r="B102" s="135">
        <v>1904</v>
      </c>
      <c r="C102" s="135">
        <v>3393</v>
      </c>
      <c r="D102" s="114">
        <f aca="true" t="shared" si="6" ref="D102:D113">B102-C102</f>
        <v>-1489</v>
      </c>
      <c r="E102" s="135">
        <v>6</v>
      </c>
      <c r="F102" s="135">
        <v>1592</v>
      </c>
    </row>
    <row r="103" spans="1:6" ht="15.75">
      <c r="A103" s="80" t="s">
        <v>47</v>
      </c>
      <c r="B103" s="135">
        <v>1764</v>
      </c>
      <c r="C103" s="135">
        <v>2866</v>
      </c>
      <c r="D103" s="114">
        <f t="shared" si="6"/>
        <v>-1102</v>
      </c>
      <c r="E103" s="135">
        <v>47</v>
      </c>
      <c r="F103" s="135">
        <v>1258</v>
      </c>
    </row>
    <row r="104" spans="1:6" ht="15.75">
      <c r="A104" s="80" t="s">
        <v>80</v>
      </c>
      <c r="B104" s="135">
        <v>912</v>
      </c>
      <c r="C104" s="135">
        <v>1738</v>
      </c>
      <c r="D104" s="114">
        <f t="shared" si="6"/>
        <v>-826</v>
      </c>
      <c r="E104" s="135">
        <v>9</v>
      </c>
      <c r="F104" s="135">
        <v>750</v>
      </c>
    </row>
    <row r="105" spans="1:6" ht="15.75">
      <c r="A105" s="80" t="s">
        <v>205</v>
      </c>
      <c r="B105" s="135">
        <v>675</v>
      </c>
      <c r="C105" s="135">
        <v>567</v>
      </c>
      <c r="D105" s="114">
        <f t="shared" si="6"/>
        <v>108</v>
      </c>
      <c r="E105" s="135">
        <v>1</v>
      </c>
      <c r="F105" s="135">
        <v>61</v>
      </c>
    </row>
    <row r="106" spans="1:6" ht="15.75">
      <c r="A106" s="80" t="s">
        <v>199</v>
      </c>
      <c r="B106" s="135">
        <v>263</v>
      </c>
      <c r="C106" s="135">
        <v>238</v>
      </c>
      <c r="D106" s="114">
        <f t="shared" si="6"/>
        <v>25</v>
      </c>
      <c r="E106" s="135">
        <v>2</v>
      </c>
      <c r="F106" s="135">
        <v>35</v>
      </c>
    </row>
    <row r="107" spans="1:6" ht="15.75">
      <c r="A107" s="80" t="s">
        <v>160</v>
      </c>
      <c r="B107" s="135">
        <v>101</v>
      </c>
      <c r="C107" s="135">
        <v>94</v>
      </c>
      <c r="D107" s="114">
        <f t="shared" si="6"/>
        <v>7</v>
      </c>
      <c r="E107" s="135">
        <v>0</v>
      </c>
      <c r="F107" s="135">
        <v>35</v>
      </c>
    </row>
    <row r="108" spans="1:6" ht="15.75">
      <c r="A108" s="80" t="s">
        <v>65</v>
      </c>
      <c r="B108" s="135">
        <v>96</v>
      </c>
      <c r="C108" s="135">
        <v>115</v>
      </c>
      <c r="D108" s="114">
        <f t="shared" si="6"/>
        <v>-19</v>
      </c>
      <c r="E108" s="135">
        <v>7</v>
      </c>
      <c r="F108" s="135">
        <v>56</v>
      </c>
    </row>
    <row r="109" spans="1:6" ht="15.75">
      <c r="A109" s="80" t="s">
        <v>139</v>
      </c>
      <c r="B109" s="135">
        <v>76</v>
      </c>
      <c r="C109" s="135">
        <v>23</v>
      </c>
      <c r="D109" s="114">
        <f t="shared" si="6"/>
        <v>53</v>
      </c>
      <c r="E109" s="135">
        <v>3</v>
      </c>
      <c r="F109" s="135">
        <v>13</v>
      </c>
    </row>
    <row r="110" spans="1:6" ht="15.75">
      <c r="A110" s="80" t="s">
        <v>153</v>
      </c>
      <c r="B110" s="135">
        <v>75</v>
      </c>
      <c r="C110" s="135">
        <v>160</v>
      </c>
      <c r="D110" s="114">
        <f t="shared" si="6"/>
        <v>-85</v>
      </c>
      <c r="E110" s="135">
        <v>3</v>
      </c>
      <c r="F110" s="135">
        <v>73</v>
      </c>
    </row>
    <row r="111" spans="1:6" ht="25.5">
      <c r="A111" s="80" t="s">
        <v>135</v>
      </c>
      <c r="B111" s="135">
        <v>59</v>
      </c>
      <c r="C111" s="135">
        <v>22</v>
      </c>
      <c r="D111" s="114">
        <f t="shared" si="6"/>
        <v>37</v>
      </c>
      <c r="E111" s="135">
        <v>1</v>
      </c>
      <c r="F111" s="135">
        <v>9</v>
      </c>
    </row>
    <row r="112" spans="1:6" ht="15.75">
      <c r="A112" s="80" t="s">
        <v>208</v>
      </c>
      <c r="B112" s="135">
        <v>58</v>
      </c>
      <c r="C112" s="135">
        <v>44</v>
      </c>
      <c r="D112" s="114">
        <f t="shared" si="6"/>
        <v>14</v>
      </c>
      <c r="E112" s="135">
        <v>3</v>
      </c>
      <c r="F112" s="135">
        <v>16</v>
      </c>
    </row>
    <row r="113" spans="1:6" ht="41.25" customHeight="1">
      <c r="A113" s="80" t="s">
        <v>180</v>
      </c>
      <c r="B113" s="135">
        <v>58</v>
      </c>
      <c r="C113" s="135">
        <v>116</v>
      </c>
      <c r="D113" s="114">
        <f t="shared" si="6"/>
        <v>-58</v>
      </c>
      <c r="E113" s="135">
        <v>1</v>
      </c>
      <c r="F113" s="135">
        <v>48</v>
      </c>
    </row>
    <row r="114" spans="1:6" ht="24.75" customHeight="1">
      <c r="A114" s="158" t="s">
        <v>4</v>
      </c>
      <c r="B114" s="159"/>
      <c r="C114" s="159"/>
      <c r="D114" s="159"/>
      <c r="E114" s="159"/>
      <c r="F114" s="160"/>
    </row>
    <row r="115" spans="1:6" ht="15.75">
      <c r="A115" s="80" t="s">
        <v>48</v>
      </c>
      <c r="B115" s="135">
        <v>1698</v>
      </c>
      <c r="C115" s="135">
        <v>3896</v>
      </c>
      <c r="D115" s="78">
        <f aca="true" t="shared" si="7" ref="D115:D127">B115-C115</f>
        <v>-2198</v>
      </c>
      <c r="E115" s="135">
        <v>12</v>
      </c>
      <c r="F115" s="135">
        <v>1752</v>
      </c>
    </row>
    <row r="116" spans="1:6" ht="15.75">
      <c r="A116" s="80" t="s">
        <v>52</v>
      </c>
      <c r="B116" s="135">
        <v>339</v>
      </c>
      <c r="C116" s="135">
        <v>838</v>
      </c>
      <c r="D116" s="78">
        <f t="shared" si="7"/>
        <v>-499</v>
      </c>
      <c r="E116" s="135">
        <v>11</v>
      </c>
      <c r="F116" s="135">
        <v>375</v>
      </c>
    </row>
    <row r="117" spans="1:6" ht="15.75">
      <c r="A117" s="80" t="s">
        <v>55</v>
      </c>
      <c r="B117" s="135">
        <v>284</v>
      </c>
      <c r="C117" s="135">
        <v>453</v>
      </c>
      <c r="D117" s="78">
        <f t="shared" si="7"/>
        <v>-169</v>
      </c>
      <c r="E117" s="135">
        <v>4</v>
      </c>
      <c r="F117" s="135">
        <v>204</v>
      </c>
    </row>
    <row r="118" spans="1:6" ht="15.75">
      <c r="A118" s="80" t="s">
        <v>54</v>
      </c>
      <c r="B118" s="135">
        <v>266</v>
      </c>
      <c r="C118" s="135">
        <v>386</v>
      </c>
      <c r="D118" s="78">
        <f t="shared" si="7"/>
        <v>-120</v>
      </c>
      <c r="E118" s="135">
        <v>7</v>
      </c>
      <c r="F118" s="135">
        <v>171</v>
      </c>
    </row>
    <row r="119" spans="1:6" ht="15.75">
      <c r="A119" s="80" t="s">
        <v>57</v>
      </c>
      <c r="B119" s="135">
        <v>189</v>
      </c>
      <c r="C119" s="135">
        <v>200</v>
      </c>
      <c r="D119" s="78">
        <f t="shared" si="7"/>
        <v>-11</v>
      </c>
      <c r="E119" s="135">
        <v>5</v>
      </c>
      <c r="F119" s="135">
        <v>95</v>
      </c>
    </row>
    <row r="120" spans="1:6" ht="15.75">
      <c r="A120" s="80" t="s">
        <v>60</v>
      </c>
      <c r="B120" s="135">
        <v>136</v>
      </c>
      <c r="C120" s="135">
        <v>281</v>
      </c>
      <c r="D120" s="78">
        <f t="shared" si="7"/>
        <v>-145</v>
      </c>
      <c r="E120" s="135">
        <v>4</v>
      </c>
      <c r="F120" s="135">
        <v>118</v>
      </c>
    </row>
    <row r="121" spans="1:6" ht="15.75">
      <c r="A121" s="80" t="s">
        <v>58</v>
      </c>
      <c r="B121" s="135">
        <v>113</v>
      </c>
      <c r="C121" s="135">
        <v>272</v>
      </c>
      <c r="D121" s="78">
        <f t="shared" si="7"/>
        <v>-159</v>
      </c>
      <c r="E121" s="135">
        <v>10</v>
      </c>
      <c r="F121" s="135">
        <v>117</v>
      </c>
    </row>
    <row r="122" spans="1:6" ht="15.75">
      <c r="A122" s="80" t="s">
        <v>88</v>
      </c>
      <c r="B122" s="135">
        <v>99</v>
      </c>
      <c r="C122" s="135">
        <v>248</v>
      </c>
      <c r="D122" s="78">
        <f t="shared" si="7"/>
        <v>-149</v>
      </c>
      <c r="E122" s="135">
        <v>4</v>
      </c>
      <c r="F122" s="135">
        <v>126</v>
      </c>
    </row>
    <row r="123" spans="1:6" ht="15.75">
      <c r="A123" s="80" t="s">
        <v>68</v>
      </c>
      <c r="B123" s="135">
        <v>95</v>
      </c>
      <c r="C123" s="135">
        <v>185</v>
      </c>
      <c r="D123" s="78">
        <f t="shared" si="7"/>
        <v>-90</v>
      </c>
      <c r="E123" s="135">
        <v>3</v>
      </c>
      <c r="F123" s="135">
        <v>96</v>
      </c>
    </row>
    <row r="124" spans="1:6" ht="15.75">
      <c r="A124" s="80" t="s">
        <v>167</v>
      </c>
      <c r="B124" s="135">
        <v>85</v>
      </c>
      <c r="C124" s="135">
        <v>168</v>
      </c>
      <c r="D124" s="78">
        <f t="shared" si="7"/>
        <v>-83</v>
      </c>
      <c r="E124" s="135">
        <v>1</v>
      </c>
      <c r="F124" s="135">
        <v>80</v>
      </c>
    </row>
    <row r="125" spans="1:6" ht="15.75">
      <c r="A125" s="80" t="s">
        <v>209</v>
      </c>
      <c r="B125" s="135">
        <v>82</v>
      </c>
      <c r="C125" s="135">
        <v>88</v>
      </c>
      <c r="D125" s="78">
        <f t="shared" si="7"/>
        <v>-6</v>
      </c>
      <c r="E125" s="135">
        <v>0</v>
      </c>
      <c r="F125" s="135">
        <v>13</v>
      </c>
    </row>
    <row r="126" spans="1:6" ht="15.75">
      <c r="A126" s="80" t="s">
        <v>101</v>
      </c>
      <c r="B126" s="135">
        <v>78</v>
      </c>
      <c r="C126" s="135">
        <v>183</v>
      </c>
      <c r="D126" s="78">
        <f t="shared" si="7"/>
        <v>-105</v>
      </c>
      <c r="E126" s="135">
        <v>1</v>
      </c>
      <c r="F126" s="135">
        <v>69</v>
      </c>
    </row>
    <row r="127" spans="1:6" ht="16.5" customHeight="1">
      <c r="A127" s="134" t="s">
        <v>140</v>
      </c>
      <c r="B127" s="135">
        <v>48</v>
      </c>
      <c r="C127" s="135">
        <v>71</v>
      </c>
      <c r="D127" s="78">
        <f t="shared" si="7"/>
        <v>-23</v>
      </c>
      <c r="E127" s="135">
        <v>3</v>
      </c>
      <c r="F127" s="135">
        <v>31</v>
      </c>
    </row>
  </sheetData>
  <sheetProtection/>
  <mergeCells count="19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3:F3"/>
    <mergeCell ref="A80:F80"/>
    <mergeCell ref="A101:F101"/>
    <mergeCell ref="A114:F114"/>
    <mergeCell ref="A8:F8"/>
    <mergeCell ref="A26:F26"/>
    <mergeCell ref="A37:F37"/>
    <mergeCell ref="A52:F52"/>
    <mergeCell ref="A61:F61"/>
    <mergeCell ref="A74:F74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6" r:id="rId1"/>
  <rowBreaks count="2" manualBreakCount="2">
    <brk id="60" max="5" man="1"/>
    <brk id="10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H9" sqref="H9"/>
    </sheetView>
  </sheetViews>
  <sheetFormatPr defaultColWidth="10.28125" defaultRowHeight="15"/>
  <cols>
    <col min="1" max="1" width="3.28125" style="24" customWidth="1"/>
    <col min="2" max="2" width="65.57421875" style="30" customWidth="1"/>
    <col min="3" max="3" width="22.421875" style="37" customWidth="1"/>
    <col min="4" max="250" width="9.140625" style="24" customWidth="1"/>
    <col min="251" max="251" width="4.28125" style="24" customWidth="1"/>
    <col min="252" max="252" width="31.140625" style="24" customWidth="1"/>
    <col min="253" max="255" width="10.00390625" style="24" customWidth="1"/>
    <col min="256" max="16384" width="10.28125" style="24" customWidth="1"/>
  </cols>
  <sheetData>
    <row r="1" spans="1:256" ht="34.5" customHeight="1">
      <c r="A1" s="162" t="s">
        <v>236</v>
      </c>
      <c r="B1" s="162"/>
      <c r="C1" s="16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2.75" customHeight="1">
      <c r="A2" s="138"/>
      <c r="B2" s="162" t="s">
        <v>74</v>
      </c>
      <c r="C2" s="1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3" ht="24" customHeight="1">
      <c r="A3" s="152" t="s">
        <v>124</v>
      </c>
      <c r="B3" s="152"/>
      <c r="C3" s="152"/>
    </row>
    <row r="4" spans="1:3" ht="48.75" customHeight="1">
      <c r="A4" s="49" t="s">
        <v>46</v>
      </c>
      <c r="B4" s="56" t="s">
        <v>42</v>
      </c>
      <c r="C4" s="57" t="s">
        <v>75</v>
      </c>
    </row>
    <row r="5" spans="1:256" ht="15.75">
      <c r="A5" s="27">
        <v>1</v>
      </c>
      <c r="B5" s="115" t="s">
        <v>181</v>
      </c>
      <c r="C5" s="116">
        <v>26460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15.75">
      <c r="A6" s="27">
        <v>2</v>
      </c>
      <c r="B6" s="115" t="s">
        <v>182</v>
      </c>
      <c r="C6" s="116">
        <v>24028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5.75">
      <c r="A7" s="27">
        <v>3</v>
      </c>
      <c r="B7" s="115" t="s">
        <v>117</v>
      </c>
      <c r="C7" s="116">
        <v>19405.5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5.75">
      <c r="A8" s="27">
        <v>4</v>
      </c>
      <c r="B8" s="115" t="s">
        <v>102</v>
      </c>
      <c r="C8" s="116">
        <v>16333.33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8.75" customHeight="1">
      <c r="A9" s="27">
        <v>5</v>
      </c>
      <c r="B9" s="115" t="s">
        <v>154</v>
      </c>
      <c r="C9" s="116">
        <v>15608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5.75">
      <c r="A10" s="27">
        <v>6</v>
      </c>
      <c r="B10" s="115" t="s">
        <v>141</v>
      </c>
      <c r="C10" s="116">
        <v>15548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5.75">
      <c r="A11" s="27">
        <v>7</v>
      </c>
      <c r="B11" s="115" t="s">
        <v>129</v>
      </c>
      <c r="C11" s="116">
        <v>15164.67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5.75">
      <c r="A12" s="27">
        <v>8</v>
      </c>
      <c r="B12" s="115" t="s">
        <v>156</v>
      </c>
      <c r="C12" s="116">
        <v>14725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5.75">
      <c r="A13" s="27">
        <v>9</v>
      </c>
      <c r="B13" s="115" t="s">
        <v>127</v>
      </c>
      <c r="C13" s="116">
        <v>14300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5.75">
      <c r="A14" s="27">
        <v>10</v>
      </c>
      <c r="B14" s="115" t="s">
        <v>188</v>
      </c>
      <c r="C14" s="116">
        <v>13731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5.75">
      <c r="A15" s="27">
        <v>11</v>
      </c>
      <c r="B15" s="115" t="s">
        <v>155</v>
      </c>
      <c r="C15" s="116">
        <v>13572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5.75">
      <c r="A16" s="27">
        <v>12</v>
      </c>
      <c r="B16" s="115" t="s">
        <v>128</v>
      </c>
      <c r="C16" s="116">
        <v>13300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5.75">
      <c r="A17" s="27">
        <v>13</v>
      </c>
      <c r="B17" s="115" t="s">
        <v>142</v>
      </c>
      <c r="C17" s="116">
        <v>12522.75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5.75">
      <c r="A18" s="27">
        <v>14</v>
      </c>
      <c r="B18" s="115" t="s">
        <v>246</v>
      </c>
      <c r="C18" s="116">
        <v>12500</v>
      </c>
      <c r="D18" s="33"/>
      <c r="E18" s="33"/>
      <c r="F18" s="33"/>
      <c r="G18" s="33" t="s">
        <v>121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5.75">
      <c r="A19" s="27">
        <v>15</v>
      </c>
      <c r="B19" s="115" t="s">
        <v>247</v>
      </c>
      <c r="C19" s="116">
        <v>12291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5.75">
      <c r="A20" s="27">
        <v>16</v>
      </c>
      <c r="B20" s="115" t="s">
        <v>210</v>
      </c>
      <c r="C20" s="116">
        <v>12200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5.75">
      <c r="A21" s="27">
        <v>17</v>
      </c>
      <c r="B21" s="115" t="s">
        <v>200</v>
      </c>
      <c r="C21" s="116">
        <v>12100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15.75">
      <c r="A22" s="27">
        <v>18</v>
      </c>
      <c r="B22" s="115" t="s">
        <v>183</v>
      </c>
      <c r="C22" s="116">
        <v>11900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5.75">
      <c r="A23" s="27">
        <v>19</v>
      </c>
      <c r="B23" s="115" t="s">
        <v>103</v>
      </c>
      <c r="C23" s="116">
        <v>11700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5.75">
      <c r="A24" s="27">
        <v>20</v>
      </c>
      <c r="B24" s="115" t="s">
        <v>190</v>
      </c>
      <c r="C24" s="116">
        <v>11500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5.75">
      <c r="A25" s="27">
        <v>21</v>
      </c>
      <c r="B25" s="115" t="s">
        <v>248</v>
      </c>
      <c r="C25" s="116">
        <v>11450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5.75">
      <c r="A26" s="27">
        <v>22</v>
      </c>
      <c r="B26" s="115" t="s">
        <v>109</v>
      </c>
      <c r="C26" s="116">
        <v>11100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5.75">
      <c r="A27" s="27">
        <v>23</v>
      </c>
      <c r="B27" s="115" t="s">
        <v>249</v>
      </c>
      <c r="C27" s="116">
        <v>11086.5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.75">
      <c r="A28" s="27">
        <v>24</v>
      </c>
      <c r="B28" s="115" t="s">
        <v>191</v>
      </c>
      <c r="C28" s="116">
        <v>11000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5.75">
      <c r="A29" s="27">
        <v>25</v>
      </c>
      <c r="B29" s="115" t="s">
        <v>250</v>
      </c>
      <c r="C29" s="116">
        <v>11000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5.75">
      <c r="A30" s="27">
        <v>26</v>
      </c>
      <c r="B30" s="115" t="s">
        <v>157</v>
      </c>
      <c r="C30" s="116">
        <v>10947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5.75">
      <c r="A31" s="27">
        <v>27</v>
      </c>
      <c r="B31" s="115" t="s">
        <v>251</v>
      </c>
      <c r="C31" s="116">
        <v>10780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5.75">
      <c r="A32" s="27">
        <v>28</v>
      </c>
      <c r="B32" s="115" t="s">
        <v>252</v>
      </c>
      <c r="C32" s="116">
        <v>10780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15.75">
      <c r="A33" s="27">
        <v>29</v>
      </c>
      <c r="B33" s="115" t="s">
        <v>130</v>
      </c>
      <c r="C33" s="116">
        <v>10735.6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3" ht="15.75">
      <c r="A34" s="27">
        <v>30</v>
      </c>
      <c r="B34" s="115" t="s">
        <v>216</v>
      </c>
      <c r="C34" s="116">
        <v>10650</v>
      </c>
    </row>
    <row r="35" spans="1:3" ht="15.75">
      <c r="A35" s="27">
        <v>31</v>
      </c>
      <c r="B35" s="115" t="s">
        <v>131</v>
      </c>
      <c r="C35" s="116">
        <v>10471.61</v>
      </c>
    </row>
    <row r="36" spans="1:3" ht="15.75">
      <c r="A36" s="27">
        <v>32</v>
      </c>
      <c r="B36" s="115" t="s">
        <v>201</v>
      </c>
      <c r="C36" s="116">
        <v>10400</v>
      </c>
    </row>
    <row r="37" spans="1:3" ht="16.5" customHeight="1">
      <c r="A37" s="27">
        <v>33</v>
      </c>
      <c r="B37" s="115" t="s">
        <v>202</v>
      </c>
      <c r="C37" s="116">
        <v>10400</v>
      </c>
    </row>
    <row r="38" spans="1:3" ht="15.75">
      <c r="A38" s="27">
        <v>34</v>
      </c>
      <c r="B38" s="115" t="s">
        <v>218</v>
      </c>
      <c r="C38" s="116">
        <v>10325</v>
      </c>
    </row>
    <row r="39" spans="1:3" ht="15.75">
      <c r="A39" s="27">
        <v>35</v>
      </c>
      <c r="B39" s="115" t="s">
        <v>253</v>
      </c>
      <c r="C39" s="116">
        <v>10282.43</v>
      </c>
    </row>
    <row r="40" spans="1:3" ht="15.75">
      <c r="A40" s="27">
        <v>36</v>
      </c>
      <c r="B40" s="115" t="s">
        <v>203</v>
      </c>
      <c r="C40" s="116">
        <v>10250</v>
      </c>
    </row>
    <row r="41" spans="1:3" ht="15.75">
      <c r="A41" s="27">
        <v>37</v>
      </c>
      <c r="B41" s="115" t="s">
        <v>215</v>
      </c>
      <c r="C41" s="116">
        <v>10036.67</v>
      </c>
    </row>
    <row r="42" spans="1:3" ht="15.75">
      <c r="A42" s="27">
        <v>38</v>
      </c>
      <c r="B42" s="115" t="s">
        <v>174</v>
      </c>
      <c r="C42" s="116">
        <v>10000</v>
      </c>
    </row>
    <row r="43" spans="1:3" ht="15.75">
      <c r="A43" s="27">
        <v>39</v>
      </c>
      <c r="B43" s="115" t="s">
        <v>184</v>
      </c>
      <c r="C43" s="116">
        <v>10000</v>
      </c>
    </row>
    <row r="44" spans="1:3" ht="15.75">
      <c r="A44" s="27">
        <v>40</v>
      </c>
      <c r="B44" s="115" t="s">
        <v>254</v>
      </c>
      <c r="C44" s="116">
        <v>10000</v>
      </c>
    </row>
    <row r="45" spans="1:3" ht="15.75">
      <c r="A45" s="27">
        <v>41</v>
      </c>
      <c r="B45" s="115" t="s">
        <v>213</v>
      </c>
      <c r="C45" s="116">
        <v>10000</v>
      </c>
    </row>
    <row r="46" spans="1:3" ht="15.75">
      <c r="A46" s="27">
        <v>42</v>
      </c>
      <c r="B46" s="115" t="s">
        <v>219</v>
      </c>
      <c r="C46" s="116">
        <v>10000</v>
      </c>
    </row>
    <row r="47" spans="1:3" ht="15.75">
      <c r="A47" s="27">
        <v>43</v>
      </c>
      <c r="B47" s="115" t="s">
        <v>211</v>
      </c>
      <c r="C47" s="116">
        <v>10000</v>
      </c>
    </row>
    <row r="48" spans="1:3" ht="15.75">
      <c r="A48" s="27">
        <v>44</v>
      </c>
      <c r="B48" s="115" t="s">
        <v>228</v>
      </c>
      <c r="C48" s="116">
        <v>10000</v>
      </c>
    </row>
    <row r="49" spans="1:3" ht="20.25" customHeight="1">
      <c r="A49" s="27">
        <v>45</v>
      </c>
      <c r="B49" s="115" t="s">
        <v>143</v>
      </c>
      <c r="C49" s="116">
        <v>9900</v>
      </c>
    </row>
    <row r="50" spans="1:3" ht="16.5" customHeight="1">
      <c r="A50" s="27">
        <v>46</v>
      </c>
      <c r="B50" s="115" t="s">
        <v>212</v>
      </c>
      <c r="C50" s="116">
        <v>9895.33</v>
      </c>
    </row>
    <row r="51" spans="1:3" ht="15.75">
      <c r="A51" s="27">
        <v>47</v>
      </c>
      <c r="B51" s="115" t="s">
        <v>255</v>
      </c>
      <c r="C51" s="116">
        <v>9758</v>
      </c>
    </row>
    <row r="52" spans="1:3" ht="15.75">
      <c r="A52" s="27">
        <v>48</v>
      </c>
      <c r="B52" s="115" t="s">
        <v>186</v>
      </c>
      <c r="C52" s="116">
        <v>9730</v>
      </c>
    </row>
    <row r="53" spans="1:3" ht="15.75">
      <c r="A53" s="27">
        <v>49</v>
      </c>
      <c r="B53" s="115" t="s">
        <v>192</v>
      </c>
      <c r="C53" s="116">
        <v>9603</v>
      </c>
    </row>
    <row r="54" spans="1:3" ht="15.75">
      <c r="A54" s="27">
        <v>50</v>
      </c>
      <c r="B54" s="115" t="s">
        <v>256</v>
      </c>
      <c r="C54" s="116">
        <v>9603</v>
      </c>
    </row>
    <row r="55" spans="2:3" ht="12.75">
      <c r="B55" s="38"/>
      <c r="C55" s="39"/>
    </row>
  </sheetData>
  <sheetProtection/>
  <mergeCells count="3">
    <mergeCell ref="B2:C2"/>
    <mergeCell ref="A1:C1"/>
    <mergeCell ref="A3:C3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96"/>
  <sheetViews>
    <sheetView view="pageBreakPreview" zoomScale="89" zoomScaleSheetLayoutView="89" zoomScalePageLayoutView="0" workbookViewId="0" topLeftCell="A1">
      <selection activeCell="E9" sqref="E9"/>
    </sheetView>
  </sheetViews>
  <sheetFormatPr defaultColWidth="8.8515625" defaultRowHeight="15"/>
  <cols>
    <col min="1" max="1" width="59.140625" style="24" customWidth="1"/>
    <col min="2" max="2" width="24.57421875" style="34" customWidth="1"/>
    <col min="3" max="16384" width="8.8515625" style="1" customWidth="1"/>
  </cols>
  <sheetData>
    <row r="1" spans="1:2" ht="54" customHeight="1">
      <c r="A1" s="167" t="s">
        <v>237</v>
      </c>
      <c r="B1" s="167"/>
    </row>
    <row r="2" spans="1:2" ht="24" customHeight="1">
      <c r="A2" s="153" t="s">
        <v>124</v>
      </c>
      <c r="B2" s="153"/>
    </row>
    <row r="3" spans="1:5" ht="44.25" customHeight="1">
      <c r="A3" s="50" t="s">
        <v>42</v>
      </c>
      <c r="B3" s="51" t="s">
        <v>76</v>
      </c>
      <c r="E3" s="1" t="s">
        <v>100</v>
      </c>
    </row>
    <row r="4" spans="1:2" ht="40.5" customHeight="1">
      <c r="A4" s="168" t="s">
        <v>29</v>
      </c>
      <c r="B4" s="168"/>
    </row>
    <row r="5" spans="1:2" ht="24.75" customHeight="1">
      <c r="A5" s="115" t="s">
        <v>102</v>
      </c>
      <c r="B5" s="116">
        <v>16333.33</v>
      </c>
    </row>
    <row r="6" spans="1:2" ht="18" customHeight="1">
      <c r="A6" s="115" t="s">
        <v>210</v>
      </c>
      <c r="B6" s="116">
        <v>12200</v>
      </c>
    </row>
    <row r="7" spans="1:2" ht="20.25" customHeight="1">
      <c r="A7" s="115" t="s">
        <v>248</v>
      </c>
      <c r="B7" s="116">
        <v>11450</v>
      </c>
    </row>
    <row r="8" spans="1:2" ht="18" customHeight="1">
      <c r="A8" s="115" t="s">
        <v>109</v>
      </c>
      <c r="B8" s="116">
        <v>11100</v>
      </c>
    </row>
    <row r="9" spans="1:2" ht="18" customHeight="1">
      <c r="A9" s="115" t="s">
        <v>249</v>
      </c>
      <c r="B9" s="116">
        <v>11086.5</v>
      </c>
    </row>
    <row r="10" spans="1:2" ht="20.25" customHeight="1">
      <c r="A10" s="115" t="s">
        <v>191</v>
      </c>
      <c r="B10" s="116">
        <v>11000</v>
      </c>
    </row>
    <row r="11" spans="1:2" ht="18" customHeight="1">
      <c r="A11" s="115" t="s">
        <v>218</v>
      </c>
      <c r="B11" s="116">
        <v>10325</v>
      </c>
    </row>
    <row r="12" spans="1:2" ht="19.5" customHeight="1">
      <c r="A12" s="115" t="s">
        <v>174</v>
      </c>
      <c r="B12" s="116">
        <v>10000</v>
      </c>
    </row>
    <row r="13" spans="1:2" ht="19.5" customHeight="1">
      <c r="A13" s="115" t="s">
        <v>184</v>
      </c>
      <c r="B13" s="116">
        <v>10000</v>
      </c>
    </row>
    <row r="14" spans="1:2" ht="19.5" customHeight="1">
      <c r="A14" s="115" t="s">
        <v>254</v>
      </c>
      <c r="B14" s="116">
        <v>10000</v>
      </c>
    </row>
    <row r="15" spans="1:2" ht="24" customHeight="1">
      <c r="A15" s="163" t="s">
        <v>3</v>
      </c>
      <c r="B15" s="164"/>
    </row>
    <row r="16" spans="1:2" ht="18" customHeight="1">
      <c r="A16" s="115" t="s">
        <v>188</v>
      </c>
      <c r="B16" s="116">
        <v>13731</v>
      </c>
    </row>
    <row r="17" spans="1:2" ht="18" customHeight="1">
      <c r="A17" s="115" t="s">
        <v>200</v>
      </c>
      <c r="B17" s="116">
        <v>12100</v>
      </c>
    </row>
    <row r="18" spans="1:2" ht="18" customHeight="1">
      <c r="A18" s="115" t="s">
        <v>250</v>
      </c>
      <c r="B18" s="116">
        <v>11000</v>
      </c>
    </row>
    <row r="19" spans="1:2" ht="18" customHeight="1">
      <c r="A19" s="115" t="s">
        <v>158</v>
      </c>
      <c r="B19" s="116">
        <v>9500</v>
      </c>
    </row>
    <row r="20" spans="1:2" ht="18" customHeight="1">
      <c r="A20" s="115" t="s">
        <v>220</v>
      </c>
      <c r="B20" s="116">
        <v>9236</v>
      </c>
    </row>
    <row r="21" spans="1:2" ht="18" customHeight="1">
      <c r="A21" s="115" t="s">
        <v>185</v>
      </c>
      <c r="B21" s="116">
        <v>9000</v>
      </c>
    </row>
    <row r="22" spans="1:2" ht="18" customHeight="1">
      <c r="A22" s="115" t="s">
        <v>257</v>
      </c>
      <c r="B22" s="116">
        <v>8250</v>
      </c>
    </row>
    <row r="23" spans="1:2" ht="18" customHeight="1">
      <c r="A23" s="115" t="s">
        <v>258</v>
      </c>
      <c r="B23" s="116">
        <v>8159.5</v>
      </c>
    </row>
    <row r="24" spans="1:2" ht="18" customHeight="1">
      <c r="A24" s="115" t="s">
        <v>221</v>
      </c>
      <c r="B24" s="116">
        <v>8067</v>
      </c>
    </row>
    <row r="25" spans="1:2" ht="24.75" customHeight="1">
      <c r="A25" s="163" t="s">
        <v>2</v>
      </c>
      <c r="B25" s="164"/>
    </row>
    <row r="26" spans="1:2" ht="20.25" customHeight="1">
      <c r="A26" s="115" t="s">
        <v>181</v>
      </c>
      <c r="B26" s="116">
        <v>26460</v>
      </c>
    </row>
    <row r="27" spans="1:2" ht="20.25" customHeight="1">
      <c r="A27" s="115" t="s">
        <v>182</v>
      </c>
      <c r="B27" s="116">
        <v>24028</v>
      </c>
    </row>
    <row r="28" spans="1:2" ht="20.25" customHeight="1">
      <c r="A28" s="115" t="s">
        <v>175</v>
      </c>
      <c r="B28" s="116">
        <v>9000</v>
      </c>
    </row>
    <row r="29" spans="1:2" ht="21.75" customHeight="1">
      <c r="A29" s="115" t="s">
        <v>259</v>
      </c>
      <c r="B29" s="116">
        <v>8000</v>
      </c>
    </row>
    <row r="30" spans="1:2" ht="20.25" customHeight="1">
      <c r="A30" s="115" t="s">
        <v>114</v>
      </c>
      <c r="B30" s="116">
        <v>7493</v>
      </c>
    </row>
    <row r="31" spans="1:2" ht="20.25" customHeight="1">
      <c r="A31" s="115" t="s">
        <v>168</v>
      </c>
      <c r="B31" s="116">
        <v>7140</v>
      </c>
    </row>
    <row r="32" spans="1:2" ht="20.25" customHeight="1">
      <c r="A32" s="115" t="s">
        <v>222</v>
      </c>
      <c r="B32" s="116">
        <v>7000</v>
      </c>
    </row>
    <row r="33" spans="1:2" ht="21" customHeight="1">
      <c r="A33" s="115" t="s">
        <v>223</v>
      </c>
      <c r="B33" s="116">
        <v>6811.67</v>
      </c>
    </row>
    <row r="34" spans="1:2" ht="22.5" customHeight="1">
      <c r="A34" s="115" t="s">
        <v>260</v>
      </c>
      <c r="B34" s="116">
        <v>6811</v>
      </c>
    </row>
    <row r="35" spans="1:2" ht="20.25" customHeight="1">
      <c r="A35" s="115" t="s">
        <v>261</v>
      </c>
      <c r="B35" s="116">
        <v>6569</v>
      </c>
    </row>
    <row r="36" spans="1:2" ht="36.75" customHeight="1">
      <c r="A36" s="163" t="s">
        <v>1</v>
      </c>
      <c r="B36" s="164"/>
    </row>
    <row r="37" spans="1:2" ht="19.5" customHeight="1">
      <c r="A37" s="115" t="s">
        <v>262</v>
      </c>
      <c r="B37" s="116">
        <v>8430</v>
      </c>
    </row>
    <row r="38" spans="1:2" ht="19.5" customHeight="1">
      <c r="A38" s="115" t="s">
        <v>189</v>
      </c>
      <c r="B38" s="116">
        <v>7255</v>
      </c>
    </row>
    <row r="39" spans="1:2" ht="19.5" customHeight="1">
      <c r="A39" s="115" t="s">
        <v>263</v>
      </c>
      <c r="B39" s="116">
        <v>5933.33</v>
      </c>
    </row>
    <row r="40" spans="1:2" ht="19.5" customHeight="1">
      <c r="A40" s="115" t="s">
        <v>264</v>
      </c>
      <c r="B40" s="116">
        <v>5461.54</v>
      </c>
    </row>
    <row r="41" spans="1:2" ht="19.5" customHeight="1">
      <c r="A41" s="115" t="s">
        <v>194</v>
      </c>
      <c r="B41" s="116">
        <v>5200</v>
      </c>
    </row>
    <row r="42" spans="1:2" ht="19.5" customHeight="1">
      <c r="A42" s="115" t="s">
        <v>224</v>
      </c>
      <c r="B42" s="116">
        <v>5100</v>
      </c>
    </row>
    <row r="43" spans="1:2" ht="19.5" customHeight="1">
      <c r="A43" s="115" t="s">
        <v>265</v>
      </c>
      <c r="B43" s="116">
        <v>5000</v>
      </c>
    </row>
    <row r="44" spans="1:2" ht="19.5" customHeight="1">
      <c r="A44" s="115" t="s">
        <v>225</v>
      </c>
      <c r="B44" s="116">
        <v>5000</v>
      </c>
    </row>
    <row r="45" spans="1:2" ht="19.5" customHeight="1">
      <c r="A45" s="115" t="s">
        <v>226</v>
      </c>
      <c r="B45" s="116">
        <v>5000</v>
      </c>
    </row>
    <row r="46" spans="1:2" ht="31.5" customHeight="1">
      <c r="A46" s="163" t="s">
        <v>5</v>
      </c>
      <c r="B46" s="164"/>
    </row>
    <row r="47" spans="1:2" ht="19.5" customHeight="1">
      <c r="A47" s="115" t="s">
        <v>103</v>
      </c>
      <c r="B47" s="116">
        <v>11700</v>
      </c>
    </row>
    <row r="48" spans="1:2" ht="19.5" customHeight="1">
      <c r="A48" s="115" t="s">
        <v>195</v>
      </c>
      <c r="B48" s="116">
        <v>6395.45</v>
      </c>
    </row>
    <row r="49" spans="1:2" ht="19.5" customHeight="1">
      <c r="A49" s="115" t="s">
        <v>227</v>
      </c>
      <c r="B49" s="116">
        <v>6200</v>
      </c>
    </row>
    <row r="50" spans="1:2" ht="16.5" customHeight="1">
      <c r="A50" s="115" t="s">
        <v>176</v>
      </c>
      <c r="B50" s="116">
        <v>6000</v>
      </c>
    </row>
    <row r="51" spans="1:2" ht="19.5" customHeight="1">
      <c r="A51" s="115" t="s">
        <v>266</v>
      </c>
      <c r="B51" s="116">
        <v>5850</v>
      </c>
    </row>
    <row r="52" spans="1:2" ht="19.5" customHeight="1">
      <c r="A52" s="115" t="s">
        <v>267</v>
      </c>
      <c r="B52" s="116">
        <v>5789</v>
      </c>
    </row>
    <row r="53" spans="1:2" ht="49.5" customHeight="1">
      <c r="A53" s="165" t="s">
        <v>30</v>
      </c>
      <c r="B53" s="166"/>
    </row>
    <row r="54" spans="1:2" ht="19.5" customHeight="1">
      <c r="A54" s="115" t="s">
        <v>213</v>
      </c>
      <c r="B54" s="116">
        <v>10000</v>
      </c>
    </row>
    <row r="55" spans="1:2" ht="19.5" customHeight="1">
      <c r="A55" s="115" t="s">
        <v>268</v>
      </c>
      <c r="B55" s="116">
        <v>7000</v>
      </c>
    </row>
    <row r="56" spans="1:2" ht="17.25" customHeight="1">
      <c r="A56" s="115" t="s">
        <v>269</v>
      </c>
      <c r="B56" s="116">
        <v>5500</v>
      </c>
    </row>
    <row r="57" spans="1:2" ht="18" customHeight="1">
      <c r="A57" s="115" t="s">
        <v>169</v>
      </c>
      <c r="B57" s="116">
        <v>5100</v>
      </c>
    </row>
    <row r="58" spans="1:2" ht="30" customHeight="1">
      <c r="A58" s="115" t="s">
        <v>214</v>
      </c>
      <c r="B58" s="116">
        <v>5028.57</v>
      </c>
    </row>
    <row r="59" spans="1:2" ht="36" customHeight="1">
      <c r="A59" s="165" t="s">
        <v>6</v>
      </c>
      <c r="B59" s="166"/>
    </row>
    <row r="60" spans="1:2" ht="18.75" customHeight="1">
      <c r="A60" s="115" t="s">
        <v>117</v>
      </c>
      <c r="B60" s="116">
        <v>19405.5</v>
      </c>
    </row>
    <row r="61" spans="1:2" ht="18.75" customHeight="1">
      <c r="A61" s="115" t="s">
        <v>154</v>
      </c>
      <c r="B61" s="116">
        <v>15608</v>
      </c>
    </row>
    <row r="62" spans="1:2" ht="18.75" customHeight="1">
      <c r="A62" s="115" t="s">
        <v>129</v>
      </c>
      <c r="B62" s="116">
        <v>15164.67</v>
      </c>
    </row>
    <row r="63" spans="1:2" ht="19.5" customHeight="1">
      <c r="A63" s="115" t="s">
        <v>127</v>
      </c>
      <c r="B63" s="116">
        <v>14300</v>
      </c>
    </row>
    <row r="64" spans="1:2" ht="27.75" customHeight="1">
      <c r="A64" s="115" t="s">
        <v>155</v>
      </c>
      <c r="B64" s="116">
        <v>13572</v>
      </c>
    </row>
    <row r="65" spans="1:2" ht="17.25" customHeight="1">
      <c r="A65" s="115" t="s">
        <v>128</v>
      </c>
      <c r="B65" s="116">
        <v>13300</v>
      </c>
    </row>
    <row r="66" spans="1:2" ht="18" customHeight="1">
      <c r="A66" s="115" t="s">
        <v>142</v>
      </c>
      <c r="B66" s="116">
        <v>12522.75</v>
      </c>
    </row>
    <row r="67" spans="1:2" ht="24.75" customHeight="1">
      <c r="A67" s="115" t="s">
        <v>247</v>
      </c>
      <c r="B67" s="116">
        <v>12291</v>
      </c>
    </row>
    <row r="68" spans="1:2" ht="22.5" customHeight="1">
      <c r="A68" s="115" t="s">
        <v>157</v>
      </c>
      <c r="B68" s="116">
        <v>10947</v>
      </c>
    </row>
    <row r="69" spans="1:2" ht="20.25" customHeight="1">
      <c r="A69" s="115" t="s">
        <v>251</v>
      </c>
      <c r="B69" s="116">
        <v>10780</v>
      </c>
    </row>
    <row r="70" spans="1:2" ht="19.5" customHeight="1">
      <c r="A70" s="115" t="s">
        <v>252</v>
      </c>
      <c r="B70" s="116">
        <v>10780</v>
      </c>
    </row>
    <row r="71" spans="1:2" ht="24.75" customHeight="1">
      <c r="A71" s="115" t="s">
        <v>131</v>
      </c>
      <c r="B71" s="116">
        <v>10471.61</v>
      </c>
    </row>
    <row r="72" spans="1:2" ht="21.75" customHeight="1">
      <c r="A72" s="115" t="s">
        <v>253</v>
      </c>
      <c r="B72" s="116">
        <v>10282.43</v>
      </c>
    </row>
    <row r="73" spans="1:2" ht="67.5" customHeight="1">
      <c r="A73" s="165" t="s">
        <v>7</v>
      </c>
      <c r="B73" s="166"/>
    </row>
    <row r="74" spans="1:2" ht="18.75" customHeight="1">
      <c r="A74" s="115" t="s">
        <v>141</v>
      </c>
      <c r="B74" s="116">
        <v>15548</v>
      </c>
    </row>
    <row r="75" spans="1:2" ht="19.5" customHeight="1">
      <c r="A75" s="115" t="s">
        <v>156</v>
      </c>
      <c r="B75" s="116">
        <v>14725</v>
      </c>
    </row>
    <row r="76" spans="1:2" ht="19.5" customHeight="1">
      <c r="A76" s="115" t="s">
        <v>246</v>
      </c>
      <c r="B76" s="116">
        <v>12500</v>
      </c>
    </row>
    <row r="77" spans="1:2" ht="19.5" customHeight="1">
      <c r="A77" s="115" t="s">
        <v>190</v>
      </c>
      <c r="B77" s="116">
        <v>11500</v>
      </c>
    </row>
    <row r="78" spans="1:2" ht="19.5" customHeight="1">
      <c r="A78" s="115" t="s">
        <v>130</v>
      </c>
      <c r="B78" s="116">
        <v>10735.6</v>
      </c>
    </row>
    <row r="79" spans="1:2" ht="19.5" customHeight="1">
      <c r="A79" s="115" t="s">
        <v>216</v>
      </c>
      <c r="B79" s="116">
        <v>10650</v>
      </c>
    </row>
    <row r="80" spans="1:2" ht="19.5" customHeight="1">
      <c r="A80" s="115" t="s">
        <v>201</v>
      </c>
      <c r="B80" s="116">
        <v>10400</v>
      </c>
    </row>
    <row r="81" spans="1:2" ht="19.5" customHeight="1">
      <c r="A81" s="115" t="s">
        <v>202</v>
      </c>
      <c r="B81" s="116">
        <v>10400</v>
      </c>
    </row>
    <row r="82" spans="1:2" ht="19.5" customHeight="1">
      <c r="A82" s="115" t="s">
        <v>215</v>
      </c>
      <c r="B82" s="116">
        <v>10036.67</v>
      </c>
    </row>
    <row r="83" spans="1:2" ht="19.5" customHeight="1">
      <c r="A83" s="115" t="s">
        <v>211</v>
      </c>
      <c r="B83" s="116">
        <v>10000</v>
      </c>
    </row>
    <row r="84" spans="1:2" ht="19.5" customHeight="1">
      <c r="A84" s="115" t="s">
        <v>228</v>
      </c>
      <c r="B84" s="116">
        <v>10000</v>
      </c>
    </row>
    <row r="85" spans="1:2" ht="20.25" customHeight="1">
      <c r="A85" s="115" t="s">
        <v>143</v>
      </c>
      <c r="B85" s="116">
        <v>9900</v>
      </c>
    </row>
    <row r="86" spans="1:2" ht="21" customHeight="1">
      <c r="A86" s="115" t="s">
        <v>270</v>
      </c>
      <c r="B86" s="116">
        <v>9539</v>
      </c>
    </row>
    <row r="87" spans="1:2" ht="21" customHeight="1">
      <c r="A87" s="115" t="s">
        <v>271</v>
      </c>
      <c r="B87" s="116">
        <v>9400</v>
      </c>
    </row>
    <row r="88" spans="1:2" ht="25.5" customHeight="1">
      <c r="A88" s="165" t="s">
        <v>4</v>
      </c>
      <c r="B88" s="166"/>
    </row>
    <row r="89" spans="1:2" ht="17.25" customHeight="1">
      <c r="A89" s="115" t="s">
        <v>183</v>
      </c>
      <c r="B89" s="116">
        <v>11900</v>
      </c>
    </row>
    <row r="90" spans="1:2" ht="18.75" customHeight="1">
      <c r="A90" s="115" t="s">
        <v>256</v>
      </c>
      <c r="B90" s="116">
        <v>9603</v>
      </c>
    </row>
    <row r="91" spans="1:2" ht="18.75" customHeight="1">
      <c r="A91" s="115" t="s">
        <v>196</v>
      </c>
      <c r="B91" s="116">
        <v>6345.14</v>
      </c>
    </row>
    <row r="92" spans="1:2" ht="18.75" customHeight="1">
      <c r="A92" s="115" t="s">
        <v>204</v>
      </c>
      <c r="B92" s="116">
        <v>6292.75</v>
      </c>
    </row>
    <row r="93" spans="1:2" ht="27" customHeight="1">
      <c r="A93" s="115" t="s">
        <v>272</v>
      </c>
      <c r="B93" s="116">
        <v>6000</v>
      </c>
    </row>
    <row r="94" spans="1:2" ht="18" customHeight="1">
      <c r="A94" s="115" t="s">
        <v>230</v>
      </c>
      <c r="B94" s="116">
        <v>5750</v>
      </c>
    </row>
    <row r="95" spans="1:2" ht="18" customHeight="1">
      <c r="A95" s="115" t="s">
        <v>229</v>
      </c>
      <c r="B95" s="116">
        <v>5567.08</v>
      </c>
    </row>
    <row r="96" spans="1:2" ht="30.75" customHeight="1">
      <c r="A96" s="115" t="s">
        <v>273</v>
      </c>
      <c r="B96" s="116">
        <v>5479</v>
      </c>
    </row>
  </sheetData>
  <sheetProtection/>
  <mergeCells count="11">
    <mergeCell ref="A15:B15"/>
    <mergeCell ref="A25:B25"/>
    <mergeCell ref="A59:B59"/>
    <mergeCell ref="A73:B73"/>
    <mergeCell ref="A88:B88"/>
    <mergeCell ref="A1:B1"/>
    <mergeCell ref="A2:B2"/>
    <mergeCell ref="A4:B4"/>
    <mergeCell ref="A36:B36"/>
    <mergeCell ref="A46:B46"/>
    <mergeCell ref="A53:B53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5" max="255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5">
      <selection activeCell="C9" sqref="C9:C27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8" width="8.8515625" style="5" customWidth="1"/>
    <col min="9" max="9" width="11.8515625" style="18" customWidth="1"/>
    <col min="10" max="10" width="9.28125" style="5" bestFit="1" customWidth="1"/>
    <col min="11" max="16384" width="8.8515625" style="5" customWidth="1"/>
  </cols>
  <sheetData>
    <row r="1" spans="1:9" s="2" customFormat="1" ht="22.5" customHeight="1">
      <c r="A1" s="147" t="s">
        <v>119</v>
      </c>
      <c r="B1" s="147"/>
      <c r="C1" s="147"/>
      <c r="D1" s="147"/>
      <c r="E1" s="147"/>
      <c r="F1" s="147"/>
      <c r="G1" s="147"/>
      <c r="I1" s="17"/>
    </row>
    <row r="2" spans="1:9" s="2" customFormat="1" ht="19.5" customHeight="1">
      <c r="A2" s="169" t="s">
        <v>36</v>
      </c>
      <c r="B2" s="169"/>
      <c r="C2" s="169"/>
      <c r="D2" s="169"/>
      <c r="E2" s="169"/>
      <c r="F2" s="169"/>
      <c r="G2" s="169"/>
      <c r="I2" s="17"/>
    </row>
    <row r="3" spans="1:9" s="3" customFormat="1" ht="20.25" customHeight="1" thickBot="1">
      <c r="A3" s="146" t="s">
        <v>124</v>
      </c>
      <c r="B3" s="146"/>
      <c r="C3" s="146"/>
      <c r="D3" s="146"/>
      <c r="E3" s="146"/>
      <c r="F3" s="146"/>
      <c r="G3" s="146"/>
      <c r="I3" s="18"/>
    </row>
    <row r="4" spans="1:9" s="3" customFormat="1" ht="30" customHeight="1">
      <c r="A4" s="170"/>
      <c r="B4" s="172" t="s">
        <v>231</v>
      </c>
      <c r="C4" s="173"/>
      <c r="D4" s="174"/>
      <c r="E4" s="144" t="s">
        <v>232</v>
      </c>
      <c r="F4" s="144"/>
      <c r="G4" s="145"/>
      <c r="I4" s="18"/>
    </row>
    <row r="5" spans="1:9" s="3" customFormat="1" ht="48.75" customHeight="1">
      <c r="A5" s="171"/>
      <c r="B5" s="65" t="s">
        <v>105</v>
      </c>
      <c r="C5" s="65" t="s">
        <v>126</v>
      </c>
      <c r="D5" s="66" t="s">
        <v>31</v>
      </c>
      <c r="E5" s="65" t="s">
        <v>126</v>
      </c>
      <c r="F5" s="65" t="s">
        <v>233</v>
      </c>
      <c r="G5" s="63" t="s">
        <v>31</v>
      </c>
      <c r="I5" s="18"/>
    </row>
    <row r="6" spans="1:9" s="3" customFormat="1" ht="40.5" customHeight="1">
      <c r="A6" s="90" t="s">
        <v>125</v>
      </c>
      <c r="B6" s="113">
        <v>40173</v>
      </c>
      <c r="C6" s="113">
        <v>48072</v>
      </c>
      <c r="D6" s="61">
        <f>ROUND(C6/B6*100,1)</f>
        <v>119.7</v>
      </c>
      <c r="E6" s="113">
        <v>15002</v>
      </c>
      <c r="F6" s="113">
        <v>21134</v>
      </c>
      <c r="G6" s="74">
        <f>ROUND(F6/E6*100,1)</f>
        <v>140.9</v>
      </c>
      <c r="I6" s="18"/>
    </row>
    <row r="7" spans="1:10" s="4" customFormat="1" ht="24.75" customHeight="1">
      <c r="A7" s="55" t="s">
        <v>37</v>
      </c>
      <c r="B7" s="111">
        <f>SUM(B9:B27)</f>
        <v>34268</v>
      </c>
      <c r="C7" s="111">
        <f>SUM(C9:C27)</f>
        <v>41055</v>
      </c>
      <c r="D7" s="61">
        <f aca="true" t="shared" si="0" ref="D7:D27">ROUND(C7/B7*100,1)</f>
        <v>119.8</v>
      </c>
      <c r="E7" s="111">
        <f>SUM(E9:E27)</f>
        <v>13193</v>
      </c>
      <c r="F7" s="112">
        <f>SUM(F9:F27)</f>
        <v>18014</v>
      </c>
      <c r="G7" s="74">
        <f aca="true" t="shared" si="1" ref="G7:G27">ROUND(F7/E7*100,1)</f>
        <v>136.5</v>
      </c>
      <c r="I7" s="18"/>
      <c r="J7" s="19"/>
    </row>
    <row r="8" spans="1:10" s="4" customFormat="1" ht="27" customHeight="1">
      <c r="A8" s="83" t="s">
        <v>9</v>
      </c>
      <c r="B8" s="118"/>
      <c r="C8" s="118"/>
      <c r="D8" s="117"/>
      <c r="E8" s="118"/>
      <c r="F8" s="118"/>
      <c r="G8" s="73"/>
      <c r="I8" s="18"/>
      <c r="J8" s="19"/>
    </row>
    <row r="9" spans="1:10" ht="36.75" customHeight="1">
      <c r="A9" s="84" t="s">
        <v>10</v>
      </c>
      <c r="B9" s="124">
        <v>14191</v>
      </c>
      <c r="C9" s="124">
        <v>14459</v>
      </c>
      <c r="D9" s="61">
        <f t="shared" si="0"/>
        <v>101.9</v>
      </c>
      <c r="E9" s="125">
        <v>5922</v>
      </c>
      <c r="F9" s="125">
        <v>6524</v>
      </c>
      <c r="G9" s="73">
        <f t="shared" si="1"/>
        <v>110.2</v>
      </c>
      <c r="H9" s="16"/>
      <c r="I9" s="20"/>
      <c r="J9" s="19"/>
    </row>
    <row r="10" spans="1:10" ht="35.25" customHeight="1">
      <c r="A10" s="43" t="s">
        <v>11</v>
      </c>
      <c r="B10" s="124">
        <v>709</v>
      </c>
      <c r="C10" s="124">
        <v>736</v>
      </c>
      <c r="D10" s="61">
        <f t="shared" si="0"/>
        <v>103.8</v>
      </c>
      <c r="E10" s="125">
        <v>343</v>
      </c>
      <c r="F10" s="125">
        <v>304</v>
      </c>
      <c r="G10" s="73">
        <f t="shared" si="1"/>
        <v>88.6</v>
      </c>
      <c r="I10" s="20"/>
      <c r="J10" s="19"/>
    </row>
    <row r="11" spans="1:16" s="13" customFormat="1" ht="23.25" customHeight="1">
      <c r="A11" s="43" t="s">
        <v>12</v>
      </c>
      <c r="B11" s="124">
        <v>3133</v>
      </c>
      <c r="C11" s="124">
        <v>4547</v>
      </c>
      <c r="D11" s="61">
        <f t="shared" si="0"/>
        <v>145.1</v>
      </c>
      <c r="E11" s="125">
        <v>1127</v>
      </c>
      <c r="F11" s="125">
        <v>1991</v>
      </c>
      <c r="G11" s="73">
        <f t="shared" si="1"/>
        <v>176.7</v>
      </c>
      <c r="I11" s="20"/>
      <c r="J11" s="19"/>
      <c r="K11" s="5"/>
      <c r="P11" s="5"/>
    </row>
    <row r="12" spans="1:17" ht="39.75" customHeight="1">
      <c r="A12" s="43" t="s">
        <v>13</v>
      </c>
      <c r="B12" s="126">
        <v>688</v>
      </c>
      <c r="C12" s="126">
        <v>723</v>
      </c>
      <c r="D12" s="61">
        <f t="shared" si="0"/>
        <v>105.1</v>
      </c>
      <c r="E12" s="126">
        <v>201</v>
      </c>
      <c r="F12" s="126">
        <v>246</v>
      </c>
      <c r="G12" s="73">
        <f t="shared" si="1"/>
        <v>122.4</v>
      </c>
      <c r="I12" s="20"/>
      <c r="J12" s="19"/>
      <c r="Q12" s="40"/>
    </row>
    <row r="13" spans="1:10" ht="35.25" customHeight="1">
      <c r="A13" s="43" t="s">
        <v>14</v>
      </c>
      <c r="B13" s="126">
        <v>378</v>
      </c>
      <c r="C13" s="126">
        <v>312</v>
      </c>
      <c r="D13" s="61">
        <f t="shared" si="0"/>
        <v>82.5</v>
      </c>
      <c r="E13" s="126">
        <v>129</v>
      </c>
      <c r="F13" s="126">
        <v>146</v>
      </c>
      <c r="G13" s="73">
        <f t="shared" si="1"/>
        <v>113.2</v>
      </c>
      <c r="I13" s="20"/>
      <c r="J13" s="19"/>
    </row>
    <row r="14" spans="1:10" ht="23.25" customHeight="1">
      <c r="A14" s="43" t="s">
        <v>15</v>
      </c>
      <c r="B14" s="126">
        <v>592</v>
      </c>
      <c r="C14" s="126">
        <v>702</v>
      </c>
      <c r="D14" s="61">
        <f t="shared" si="0"/>
        <v>118.6</v>
      </c>
      <c r="E14" s="126">
        <v>180</v>
      </c>
      <c r="F14" s="126">
        <v>291</v>
      </c>
      <c r="G14" s="73">
        <f t="shared" si="1"/>
        <v>161.7</v>
      </c>
      <c r="I14" s="20"/>
      <c r="J14" s="19"/>
    </row>
    <row r="15" spans="1:10" ht="37.5" customHeight="1">
      <c r="A15" s="43" t="s">
        <v>16</v>
      </c>
      <c r="B15" s="126">
        <v>4301</v>
      </c>
      <c r="C15" s="126">
        <v>5741</v>
      </c>
      <c r="D15" s="61">
        <f t="shared" si="0"/>
        <v>133.5</v>
      </c>
      <c r="E15" s="126">
        <v>1549</v>
      </c>
      <c r="F15" s="126">
        <v>2459</v>
      </c>
      <c r="G15" s="73">
        <f t="shared" si="1"/>
        <v>158.7</v>
      </c>
      <c r="I15" s="20"/>
      <c r="J15" s="19"/>
    </row>
    <row r="16" spans="1:10" ht="36" customHeight="1">
      <c r="A16" s="43" t="s">
        <v>17</v>
      </c>
      <c r="B16" s="126">
        <v>1726</v>
      </c>
      <c r="C16" s="126">
        <v>1982</v>
      </c>
      <c r="D16" s="61">
        <f t="shared" si="0"/>
        <v>114.8</v>
      </c>
      <c r="E16" s="126">
        <v>632</v>
      </c>
      <c r="F16" s="126">
        <v>836</v>
      </c>
      <c r="G16" s="73">
        <f t="shared" si="1"/>
        <v>132.3</v>
      </c>
      <c r="I16" s="20"/>
      <c r="J16" s="19"/>
    </row>
    <row r="17" spans="1:10" ht="34.5" customHeight="1">
      <c r="A17" s="43" t="s">
        <v>18</v>
      </c>
      <c r="B17" s="126">
        <v>460</v>
      </c>
      <c r="C17" s="126">
        <v>817</v>
      </c>
      <c r="D17" s="61">
        <f t="shared" si="0"/>
        <v>177.6</v>
      </c>
      <c r="E17" s="126">
        <v>170</v>
      </c>
      <c r="F17" s="126">
        <v>349</v>
      </c>
      <c r="G17" s="73">
        <f t="shared" si="1"/>
        <v>205.3</v>
      </c>
      <c r="I17" s="20"/>
      <c r="J17" s="19"/>
    </row>
    <row r="18" spans="1:10" ht="27" customHeight="1">
      <c r="A18" s="43" t="s">
        <v>19</v>
      </c>
      <c r="B18" s="126">
        <v>263</v>
      </c>
      <c r="C18" s="126">
        <v>658</v>
      </c>
      <c r="D18" s="61">
        <f t="shared" si="0"/>
        <v>250.2</v>
      </c>
      <c r="E18" s="126">
        <v>89</v>
      </c>
      <c r="F18" s="126">
        <v>280</v>
      </c>
      <c r="G18" s="73">
        <f t="shared" si="1"/>
        <v>314.6</v>
      </c>
      <c r="I18" s="20"/>
      <c r="J18" s="19"/>
    </row>
    <row r="19" spans="1:10" ht="27" customHeight="1">
      <c r="A19" s="43" t="s">
        <v>20</v>
      </c>
      <c r="B19" s="126">
        <v>453</v>
      </c>
      <c r="C19" s="126">
        <v>556</v>
      </c>
      <c r="D19" s="61">
        <f t="shared" si="0"/>
        <v>122.7</v>
      </c>
      <c r="E19" s="126">
        <v>154</v>
      </c>
      <c r="F19" s="126">
        <v>242</v>
      </c>
      <c r="G19" s="73">
        <f t="shared" si="1"/>
        <v>157.1</v>
      </c>
      <c r="I19" s="20"/>
      <c r="J19" s="19"/>
    </row>
    <row r="20" spans="1:10" ht="28.5" customHeight="1">
      <c r="A20" s="43" t="s">
        <v>21</v>
      </c>
      <c r="B20" s="126">
        <v>167</v>
      </c>
      <c r="C20" s="126">
        <v>205</v>
      </c>
      <c r="D20" s="61">
        <f t="shared" si="0"/>
        <v>122.8</v>
      </c>
      <c r="E20" s="126">
        <v>66</v>
      </c>
      <c r="F20" s="126">
        <v>82</v>
      </c>
      <c r="G20" s="73">
        <f t="shared" si="1"/>
        <v>124.2</v>
      </c>
      <c r="I20" s="20"/>
      <c r="J20" s="19"/>
    </row>
    <row r="21" spans="1:10" ht="39" customHeight="1">
      <c r="A21" s="43" t="s">
        <v>22</v>
      </c>
      <c r="B21" s="126">
        <v>320</v>
      </c>
      <c r="C21" s="126">
        <v>533</v>
      </c>
      <c r="D21" s="61">
        <f t="shared" si="0"/>
        <v>166.6</v>
      </c>
      <c r="E21" s="126">
        <v>122</v>
      </c>
      <c r="F21" s="126">
        <v>247</v>
      </c>
      <c r="G21" s="73">
        <f t="shared" si="1"/>
        <v>202.5</v>
      </c>
      <c r="I21" s="20"/>
      <c r="J21" s="19"/>
    </row>
    <row r="22" spans="1:10" ht="39.75" customHeight="1">
      <c r="A22" s="43" t="s">
        <v>23</v>
      </c>
      <c r="B22" s="126">
        <v>538</v>
      </c>
      <c r="C22" s="126">
        <v>877</v>
      </c>
      <c r="D22" s="61">
        <f t="shared" si="0"/>
        <v>163</v>
      </c>
      <c r="E22" s="126">
        <v>196</v>
      </c>
      <c r="F22" s="126">
        <v>399</v>
      </c>
      <c r="G22" s="73">
        <f t="shared" si="1"/>
        <v>203.6</v>
      </c>
      <c r="I22" s="20"/>
      <c r="J22" s="19"/>
    </row>
    <row r="23" spans="1:10" ht="37.5" customHeight="1">
      <c r="A23" s="43" t="s">
        <v>24</v>
      </c>
      <c r="B23" s="126">
        <v>3987</v>
      </c>
      <c r="C23" s="126">
        <v>5095</v>
      </c>
      <c r="D23" s="61">
        <f t="shared" si="0"/>
        <v>127.8</v>
      </c>
      <c r="E23" s="126">
        <v>1423</v>
      </c>
      <c r="F23" s="126">
        <v>2357</v>
      </c>
      <c r="G23" s="73">
        <f t="shared" si="1"/>
        <v>165.6</v>
      </c>
      <c r="I23" s="20"/>
      <c r="J23" s="19"/>
    </row>
    <row r="24" spans="1:10" ht="23.25" customHeight="1">
      <c r="A24" s="43" t="s">
        <v>25</v>
      </c>
      <c r="B24" s="126">
        <v>867</v>
      </c>
      <c r="C24" s="126">
        <v>960</v>
      </c>
      <c r="D24" s="61">
        <f t="shared" si="0"/>
        <v>110.7</v>
      </c>
      <c r="E24" s="126">
        <v>284</v>
      </c>
      <c r="F24" s="126">
        <v>316</v>
      </c>
      <c r="G24" s="73">
        <f t="shared" si="1"/>
        <v>111.3</v>
      </c>
      <c r="I24" s="20"/>
      <c r="J24" s="19"/>
    </row>
    <row r="25" spans="1:10" ht="36" customHeight="1">
      <c r="A25" s="43" t="s">
        <v>26</v>
      </c>
      <c r="B25" s="126">
        <v>1202</v>
      </c>
      <c r="C25" s="126">
        <v>1741</v>
      </c>
      <c r="D25" s="61">
        <f t="shared" si="0"/>
        <v>144.8</v>
      </c>
      <c r="E25" s="126">
        <v>475</v>
      </c>
      <c r="F25" s="126">
        <v>782</v>
      </c>
      <c r="G25" s="73">
        <f t="shared" si="1"/>
        <v>164.6</v>
      </c>
      <c r="I25" s="20"/>
      <c r="J25" s="19"/>
    </row>
    <row r="26" spans="1:10" ht="33" customHeight="1">
      <c r="A26" s="43" t="s">
        <v>27</v>
      </c>
      <c r="B26" s="126">
        <v>99</v>
      </c>
      <c r="C26" s="126">
        <v>124</v>
      </c>
      <c r="D26" s="61">
        <f t="shared" si="0"/>
        <v>125.3</v>
      </c>
      <c r="E26" s="126">
        <v>42</v>
      </c>
      <c r="F26" s="126">
        <v>54</v>
      </c>
      <c r="G26" s="73">
        <f t="shared" si="1"/>
        <v>128.6</v>
      </c>
      <c r="I26" s="20"/>
      <c r="J26" s="19"/>
    </row>
    <row r="27" spans="1:10" ht="24" customHeight="1" thickBot="1">
      <c r="A27" s="44" t="s">
        <v>28</v>
      </c>
      <c r="B27" s="126">
        <v>194</v>
      </c>
      <c r="C27" s="126">
        <v>287</v>
      </c>
      <c r="D27" s="61">
        <f t="shared" si="0"/>
        <v>147.9</v>
      </c>
      <c r="E27" s="126">
        <v>89</v>
      </c>
      <c r="F27" s="126">
        <v>109</v>
      </c>
      <c r="G27" s="73">
        <f t="shared" si="1"/>
        <v>122.5</v>
      </c>
      <c r="I27" s="20"/>
      <c r="J27" s="19"/>
    </row>
    <row r="28" spans="1:9" ht="18.75">
      <c r="A28" s="6"/>
      <c r="B28" s="11"/>
      <c r="C28" s="16"/>
      <c r="F28" s="21"/>
      <c r="I28" s="5"/>
    </row>
    <row r="29" spans="1:9" ht="18.75">
      <c r="A29" s="6"/>
      <c r="B29" s="6"/>
      <c r="F29" s="18"/>
      <c r="I29" s="5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tabSelected="1" view="pageBreakPreview" zoomScale="70" zoomScaleNormal="75" zoomScaleSheetLayoutView="70" zoomScalePageLayoutView="0" workbookViewId="0" topLeftCell="A1">
      <selection activeCell="Q7" sqref="Q7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8" width="11.7109375" style="5" bestFit="1" customWidth="1"/>
    <col min="9" max="9" width="8.8515625" style="5" customWidth="1"/>
    <col min="10" max="10" width="9.140625" style="5" bestFit="1" customWidth="1"/>
    <col min="11" max="16384" width="8.8515625" style="5" customWidth="1"/>
  </cols>
  <sheetData>
    <row r="1" spans="1:7" s="2" customFormat="1" ht="22.5" customHeight="1">
      <c r="A1" s="140" t="s">
        <v>238</v>
      </c>
      <c r="B1" s="140"/>
      <c r="C1" s="140"/>
      <c r="D1" s="140"/>
      <c r="E1" s="140"/>
      <c r="F1" s="140"/>
      <c r="G1" s="140"/>
    </row>
    <row r="2" spans="1:7" s="2" customFormat="1" ht="19.5" customHeight="1">
      <c r="A2" s="141" t="s">
        <v>32</v>
      </c>
      <c r="B2" s="141"/>
      <c r="C2" s="141"/>
      <c r="D2" s="141"/>
      <c r="E2" s="141"/>
      <c r="F2" s="141"/>
      <c r="G2" s="141"/>
    </row>
    <row r="3" spans="1:7" s="3" customFormat="1" ht="20.25" customHeight="1" thickBot="1">
      <c r="A3" s="176" t="s">
        <v>124</v>
      </c>
      <c r="B3" s="176"/>
      <c r="C3" s="176"/>
      <c r="D3" s="176"/>
      <c r="E3" s="176"/>
      <c r="F3" s="176"/>
      <c r="G3" s="176"/>
    </row>
    <row r="4" spans="1:7" s="3" customFormat="1" ht="20.25" customHeight="1">
      <c r="A4" s="170"/>
      <c r="B4" s="144" t="s">
        <v>231</v>
      </c>
      <c r="C4" s="144"/>
      <c r="D4" s="144"/>
      <c r="E4" s="175" t="s">
        <v>232</v>
      </c>
      <c r="F4" s="175"/>
      <c r="G4" s="175"/>
    </row>
    <row r="5" spans="1:7" s="3" customFormat="1" ht="51.75" customHeight="1">
      <c r="A5" s="171"/>
      <c r="B5" s="93" t="s">
        <v>105</v>
      </c>
      <c r="C5" s="93" t="s">
        <v>126</v>
      </c>
      <c r="D5" s="94" t="s">
        <v>31</v>
      </c>
      <c r="E5" s="93" t="s">
        <v>126</v>
      </c>
      <c r="F5" s="93" t="s">
        <v>233</v>
      </c>
      <c r="G5" s="62" t="s">
        <v>31</v>
      </c>
    </row>
    <row r="6" spans="1:10" s="3" customFormat="1" ht="28.5" customHeight="1">
      <c r="A6" s="89" t="s">
        <v>125</v>
      </c>
      <c r="B6" s="67">
        <f>SUM(B7:B15)</f>
        <v>40173</v>
      </c>
      <c r="C6" s="67">
        <f>SUM(C7:C15)</f>
        <v>48072</v>
      </c>
      <c r="D6" s="59">
        <f>ROUND(C6/B6*100,1)</f>
        <v>119.7</v>
      </c>
      <c r="E6" s="67">
        <f>SUM(E7:E15)</f>
        <v>15002</v>
      </c>
      <c r="F6" s="67">
        <f>SUM(F7:F15)</f>
        <v>21134</v>
      </c>
      <c r="G6" s="60">
        <f>ROUND(F6/E6*100,1)</f>
        <v>140.9</v>
      </c>
      <c r="H6" s="75"/>
      <c r="I6" s="46"/>
      <c r="J6" s="108"/>
    </row>
    <row r="7" spans="1:10" s="4" customFormat="1" ht="45.75" customHeight="1">
      <c r="A7" s="96" t="s">
        <v>33</v>
      </c>
      <c r="B7" s="129">
        <v>3562</v>
      </c>
      <c r="C7" s="129">
        <v>4564</v>
      </c>
      <c r="D7" s="123">
        <f aca="true" t="shared" si="0" ref="D7:D15">ROUND(C7/B7*100,1)</f>
        <v>128.1</v>
      </c>
      <c r="E7" s="129">
        <v>1302</v>
      </c>
      <c r="F7" s="129">
        <v>2052</v>
      </c>
      <c r="G7" s="60">
        <f aca="true" t="shared" si="1" ref="G7:G15">ROUND(F7/E7*100,1)</f>
        <v>157.6</v>
      </c>
      <c r="H7" s="101"/>
      <c r="I7" s="46"/>
      <c r="J7" s="108"/>
    </row>
    <row r="8" spans="1:10" s="4" customFormat="1" ht="30" customHeight="1">
      <c r="A8" s="96" t="s">
        <v>3</v>
      </c>
      <c r="B8" s="129">
        <v>2338</v>
      </c>
      <c r="C8" s="129">
        <v>2982</v>
      </c>
      <c r="D8" s="123">
        <f t="shared" si="0"/>
        <v>127.5</v>
      </c>
      <c r="E8" s="129">
        <v>844</v>
      </c>
      <c r="F8" s="129">
        <v>1299</v>
      </c>
      <c r="G8" s="60">
        <f t="shared" si="1"/>
        <v>153.9</v>
      </c>
      <c r="H8" s="101"/>
      <c r="I8" s="46"/>
      <c r="J8" s="108"/>
    </row>
    <row r="9" spans="1:10" ht="33" customHeight="1">
      <c r="A9" s="96" t="s">
        <v>2</v>
      </c>
      <c r="B9" s="129">
        <v>2880</v>
      </c>
      <c r="C9" s="129">
        <v>4034</v>
      </c>
      <c r="D9" s="123">
        <f t="shared" si="0"/>
        <v>140.1</v>
      </c>
      <c r="E9" s="130">
        <v>1033</v>
      </c>
      <c r="F9" s="130">
        <v>1745</v>
      </c>
      <c r="G9" s="60">
        <f t="shared" si="1"/>
        <v>168.9</v>
      </c>
      <c r="H9" s="102"/>
      <c r="I9" s="46"/>
      <c r="J9" s="108"/>
    </row>
    <row r="10" spans="1:10" ht="28.5" customHeight="1">
      <c r="A10" s="96" t="s">
        <v>1</v>
      </c>
      <c r="B10" s="129">
        <v>1807</v>
      </c>
      <c r="C10" s="129">
        <v>2252</v>
      </c>
      <c r="D10" s="123">
        <f t="shared" si="0"/>
        <v>124.6</v>
      </c>
      <c r="E10" s="130">
        <v>647</v>
      </c>
      <c r="F10" s="130">
        <v>1066</v>
      </c>
      <c r="G10" s="60">
        <f t="shared" si="1"/>
        <v>164.8</v>
      </c>
      <c r="H10" s="102"/>
      <c r="I10" s="46"/>
      <c r="J10" s="108"/>
    </row>
    <row r="11" spans="1:10" s="13" customFormat="1" ht="31.5" customHeight="1">
      <c r="A11" s="96" t="s">
        <v>5</v>
      </c>
      <c r="B11" s="129">
        <v>6267</v>
      </c>
      <c r="C11" s="129">
        <v>8199</v>
      </c>
      <c r="D11" s="123">
        <f t="shared" si="0"/>
        <v>130.8</v>
      </c>
      <c r="E11" s="130">
        <v>2253</v>
      </c>
      <c r="F11" s="130">
        <v>3663</v>
      </c>
      <c r="G11" s="60">
        <f t="shared" si="1"/>
        <v>162.6</v>
      </c>
      <c r="H11" s="102"/>
      <c r="I11" s="46"/>
      <c r="J11" s="108"/>
    </row>
    <row r="12" spans="1:10" ht="51.75" customHeight="1">
      <c r="A12" s="96" t="s">
        <v>30</v>
      </c>
      <c r="B12" s="130">
        <v>1927</v>
      </c>
      <c r="C12" s="130">
        <v>1933</v>
      </c>
      <c r="D12" s="123">
        <f t="shared" si="0"/>
        <v>100.3</v>
      </c>
      <c r="E12" s="130">
        <v>771</v>
      </c>
      <c r="F12" s="130">
        <v>849</v>
      </c>
      <c r="G12" s="60">
        <f t="shared" si="1"/>
        <v>110.1</v>
      </c>
      <c r="H12" s="102"/>
      <c r="I12" s="46"/>
      <c r="J12" s="108"/>
    </row>
    <row r="13" spans="1:10" ht="30.75" customHeight="1">
      <c r="A13" s="97" t="s">
        <v>6</v>
      </c>
      <c r="B13" s="130">
        <v>3369</v>
      </c>
      <c r="C13" s="130">
        <v>4359</v>
      </c>
      <c r="D13" s="123">
        <f t="shared" si="0"/>
        <v>129.4</v>
      </c>
      <c r="E13" s="130">
        <v>1286</v>
      </c>
      <c r="F13" s="130">
        <v>1895</v>
      </c>
      <c r="G13" s="60">
        <f t="shared" si="1"/>
        <v>147.4</v>
      </c>
      <c r="H13" s="102"/>
      <c r="I13" s="46"/>
      <c r="J13" s="108"/>
    </row>
    <row r="14" spans="1:10" ht="66.75" customHeight="1">
      <c r="A14" s="97" t="s">
        <v>7</v>
      </c>
      <c r="B14" s="130">
        <v>10489</v>
      </c>
      <c r="C14" s="130">
        <v>11574</v>
      </c>
      <c r="D14" s="123">
        <f t="shared" si="0"/>
        <v>110.3</v>
      </c>
      <c r="E14" s="130">
        <v>3968</v>
      </c>
      <c r="F14" s="130">
        <v>4849</v>
      </c>
      <c r="G14" s="60">
        <f t="shared" si="1"/>
        <v>122.2</v>
      </c>
      <c r="H14" s="102"/>
      <c r="I14" s="46"/>
      <c r="J14" s="108"/>
    </row>
    <row r="15" spans="1:10" ht="42.75" customHeight="1">
      <c r="A15" s="97" t="s">
        <v>35</v>
      </c>
      <c r="B15" s="130">
        <v>7534</v>
      </c>
      <c r="C15" s="130">
        <v>8175</v>
      </c>
      <c r="D15" s="123">
        <f t="shared" si="0"/>
        <v>108.5</v>
      </c>
      <c r="E15" s="130">
        <v>2898</v>
      </c>
      <c r="F15" s="130">
        <v>3716</v>
      </c>
      <c r="G15" s="60">
        <f t="shared" si="1"/>
        <v>128.2</v>
      </c>
      <c r="H15" s="102"/>
      <c r="I15" s="46"/>
      <c r="J15" s="108"/>
    </row>
    <row r="16" spans="1:10" ht="15.75">
      <c r="A16" s="40"/>
      <c r="B16" s="76"/>
      <c r="C16" s="76"/>
      <c r="D16" s="40"/>
      <c r="E16" s="76"/>
      <c r="F16" s="76"/>
      <c r="G16" s="40"/>
      <c r="H16" s="40"/>
      <c r="I16" s="46"/>
      <c r="J16" s="40"/>
    </row>
    <row r="17" spans="1:7" ht="12.75">
      <c r="A17" s="40"/>
      <c r="B17" s="45"/>
      <c r="C17" s="40"/>
      <c r="D17" s="40"/>
      <c r="E17" s="40"/>
      <c r="F17" s="40"/>
      <c r="G17" s="40"/>
    </row>
    <row r="18" spans="2:6" ht="12.75">
      <c r="B18" s="45"/>
      <c r="C18" s="40"/>
      <c r="D18" s="40"/>
      <c r="E18" s="40"/>
      <c r="F18" s="40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I16" sqref="I16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2" customFormat="1" ht="40.5" customHeight="1">
      <c r="A1" s="178" t="s">
        <v>239</v>
      </c>
      <c r="B1" s="178"/>
      <c r="C1" s="178"/>
      <c r="D1" s="178"/>
    </row>
    <row r="2" spans="1:4" s="2" customFormat="1" ht="19.5" customHeight="1">
      <c r="A2" s="141" t="s">
        <v>8</v>
      </c>
      <c r="B2" s="141"/>
      <c r="C2" s="141"/>
      <c r="D2" s="141"/>
    </row>
    <row r="3" spans="1:4" s="3" customFormat="1" ht="21.75" customHeight="1" thickBot="1">
      <c r="A3" s="146" t="s">
        <v>124</v>
      </c>
      <c r="B3" s="146"/>
      <c r="C3" s="146"/>
      <c r="D3" s="146"/>
    </row>
    <row r="4" spans="1:4" s="3" customFormat="1" ht="20.25" customHeight="1">
      <c r="A4" s="142"/>
      <c r="B4" s="179" t="s">
        <v>38</v>
      </c>
      <c r="C4" s="181" t="s">
        <v>39</v>
      </c>
      <c r="D4" s="183" t="s">
        <v>77</v>
      </c>
    </row>
    <row r="5" spans="1:4" s="3" customFormat="1" ht="59.25" customHeight="1">
      <c r="A5" s="143"/>
      <c r="B5" s="180"/>
      <c r="C5" s="182"/>
      <c r="D5" s="184"/>
    </row>
    <row r="6" spans="1:4" s="8" customFormat="1" ht="34.5" customHeight="1">
      <c r="A6" s="91" t="s">
        <v>125</v>
      </c>
      <c r="B6" s="119">
        <f>SUM(B9:B27)</f>
        <v>1191</v>
      </c>
      <c r="C6" s="139">
        <v>21134</v>
      </c>
      <c r="D6" s="58">
        <f>C6/B6</f>
        <v>17.744752308984047</v>
      </c>
    </row>
    <row r="7" spans="1:4" s="8" customFormat="1" ht="24.75" customHeight="1">
      <c r="A7" s="35" t="s">
        <v>37</v>
      </c>
      <c r="B7" s="120" t="s">
        <v>40</v>
      </c>
      <c r="C7" s="121">
        <f>SUM(C9:C27)</f>
        <v>18014</v>
      </c>
      <c r="D7" s="58" t="s">
        <v>40</v>
      </c>
    </row>
    <row r="8" spans="1:4" s="8" customFormat="1" ht="31.5" customHeight="1">
      <c r="A8" s="36" t="s">
        <v>9</v>
      </c>
      <c r="B8" s="120"/>
      <c r="C8" s="122"/>
      <c r="D8" s="58"/>
    </row>
    <row r="9" spans="1:7" ht="54" customHeight="1">
      <c r="A9" s="85" t="s">
        <v>10</v>
      </c>
      <c r="B9" s="133">
        <v>64</v>
      </c>
      <c r="C9" s="133">
        <v>6524</v>
      </c>
      <c r="D9" s="58">
        <f aca="true" t="shared" si="0" ref="D9:D15">C9/B9</f>
        <v>101.9375</v>
      </c>
      <c r="E9" s="10"/>
      <c r="G9" s="11"/>
    </row>
    <row r="10" spans="1:7" ht="35.25" customHeight="1">
      <c r="A10" s="85" t="s">
        <v>11</v>
      </c>
      <c r="B10" s="133">
        <v>114</v>
      </c>
      <c r="C10" s="133">
        <v>304</v>
      </c>
      <c r="D10" s="58">
        <f t="shared" si="0"/>
        <v>2.6666666666666665</v>
      </c>
      <c r="E10" s="10"/>
      <c r="G10" s="11"/>
    </row>
    <row r="11" spans="1:7" s="13" customFormat="1" ht="20.25" customHeight="1">
      <c r="A11" s="85" t="s">
        <v>12</v>
      </c>
      <c r="B11" s="133">
        <v>107</v>
      </c>
      <c r="C11" s="133">
        <v>1991</v>
      </c>
      <c r="D11" s="58">
        <f t="shared" si="0"/>
        <v>18.60747663551402</v>
      </c>
      <c r="E11" s="10"/>
      <c r="F11" s="5"/>
      <c r="G11" s="11"/>
    </row>
    <row r="12" spans="1:9" ht="36" customHeight="1">
      <c r="A12" s="85" t="s">
        <v>13</v>
      </c>
      <c r="B12" s="127">
        <v>47</v>
      </c>
      <c r="C12" s="127">
        <v>246</v>
      </c>
      <c r="D12" s="58">
        <f t="shared" si="0"/>
        <v>5.23404255319149</v>
      </c>
      <c r="E12" s="10"/>
      <c r="G12" s="11"/>
      <c r="I12" s="14"/>
    </row>
    <row r="13" spans="1:7" ht="30" customHeight="1">
      <c r="A13" s="85" t="s">
        <v>14</v>
      </c>
      <c r="B13" s="127">
        <v>15</v>
      </c>
      <c r="C13" s="127">
        <v>146</v>
      </c>
      <c r="D13" s="58">
        <f t="shared" si="0"/>
        <v>9.733333333333333</v>
      </c>
      <c r="E13" s="10"/>
      <c r="G13" s="11"/>
    </row>
    <row r="14" spans="1:7" ht="19.5" customHeight="1">
      <c r="A14" s="85" t="s">
        <v>15</v>
      </c>
      <c r="B14" s="127">
        <v>27</v>
      </c>
      <c r="C14" s="127">
        <v>291</v>
      </c>
      <c r="D14" s="58">
        <f t="shared" si="0"/>
        <v>10.777777777777779</v>
      </c>
      <c r="E14" s="10"/>
      <c r="G14" s="22"/>
    </row>
    <row r="15" spans="1:7" ht="48.75" customHeight="1">
      <c r="A15" s="85" t="s">
        <v>16</v>
      </c>
      <c r="B15" s="127">
        <v>124</v>
      </c>
      <c r="C15" s="127">
        <v>2459</v>
      </c>
      <c r="D15" s="58">
        <f t="shared" si="0"/>
        <v>19.830645161290324</v>
      </c>
      <c r="E15" s="10"/>
      <c r="G15" s="11"/>
    </row>
    <row r="16" spans="1:7" ht="34.5" customHeight="1">
      <c r="A16" s="85" t="s">
        <v>17</v>
      </c>
      <c r="B16" s="127">
        <v>157</v>
      </c>
      <c r="C16" s="127">
        <v>836</v>
      </c>
      <c r="D16" s="71">
        <f aca="true" t="shared" si="1" ref="D16:D27">C16/B16</f>
        <v>5.32484076433121</v>
      </c>
      <c r="E16" s="10"/>
      <c r="G16" s="11"/>
    </row>
    <row r="17" spans="1:7" ht="35.25" customHeight="1">
      <c r="A17" s="85" t="s">
        <v>18</v>
      </c>
      <c r="B17" s="127">
        <v>4</v>
      </c>
      <c r="C17" s="127">
        <v>349</v>
      </c>
      <c r="D17" s="71">
        <f t="shared" si="1"/>
        <v>87.25</v>
      </c>
      <c r="E17" s="10"/>
      <c r="G17" s="11"/>
    </row>
    <row r="18" spans="1:7" ht="24" customHeight="1">
      <c r="A18" s="85" t="s">
        <v>19</v>
      </c>
      <c r="B18" s="127">
        <v>1</v>
      </c>
      <c r="C18" s="127">
        <v>280</v>
      </c>
      <c r="D18" s="71">
        <f t="shared" si="1"/>
        <v>280</v>
      </c>
      <c r="E18" s="10"/>
      <c r="G18" s="11"/>
    </row>
    <row r="19" spans="1:7" ht="17.25" customHeight="1">
      <c r="A19" s="85" t="s">
        <v>20</v>
      </c>
      <c r="B19" s="127">
        <v>10</v>
      </c>
      <c r="C19" s="127">
        <v>242</v>
      </c>
      <c r="D19" s="71">
        <f t="shared" si="1"/>
        <v>24.2</v>
      </c>
      <c r="E19" s="10"/>
      <c r="G19" s="11"/>
    </row>
    <row r="20" spans="1:7" ht="18" customHeight="1">
      <c r="A20" s="85" t="s">
        <v>21</v>
      </c>
      <c r="B20" s="127">
        <v>4</v>
      </c>
      <c r="C20" s="127">
        <v>82</v>
      </c>
      <c r="D20" s="71">
        <f t="shared" si="1"/>
        <v>20.5</v>
      </c>
      <c r="E20" s="10"/>
      <c r="G20" s="11"/>
    </row>
    <row r="21" spans="1:7" ht="32.25" customHeight="1">
      <c r="A21" s="85" t="s">
        <v>22</v>
      </c>
      <c r="B21" s="127">
        <v>25</v>
      </c>
      <c r="C21" s="127">
        <v>247</v>
      </c>
      <c r="D21" s="71">
        <f t="shared" si="1"/>
        <v>9.88</v>
      </c>
      <c r="E21" s="10"/>
      <c r="G21" s="23"/>
    </row>
    <row r="22" spans="1:7" ht="35.25" customHeight="1">
      <c r="A22" s="85" t="s">
        <v>23</v>
      </c>
      <c r="B22" s="127">
        <v>18</v>
      </c>
      <c r="C22" s="127">
        <v>399</v>
      </c>
      <c r="D22" s="71">
        <f t="shared" si="1"/>
        <v>22.166666666666668</v>
      </c>
      <c r="E22" s="10"/>
      <c r="G22" s="11"/>
    </row>
    <row r="23" spans="1:7" ht="33" customHeight="1">
      <c r="A23" s="85" t="s">
        <v>24</v>
      </c>
      <c r="B23" s="127">
        <v>205</v>
      </c>
      <c r="C23" s="127">
        <v>2357</v>
      </c>
      <c r="D23" s="71">
        <f t="shared" si="1"/>
        <v>11.497560975609757</v>
      </c>
      <c r="E23" s="10"/>
      <c r="G23" s="11"/>
    </row>
    <row r="24" spans="1:7" ht="19.5" customHeight="1">
      <c r="A24" s="85" t="s">
        <v>25</v>
      </c>
      <c r="B24" s="127">
        <v>55</v>
      </c>
      <c r="C24" s="127">
        <v>316</v>
      </c>
      <c r="D24" s="71">
        <f t="shared" si="1"/>
        <v>5.745454545454545</v>
      </c>
      <c r="E24" s="10"/>
      <c r="G24" s="11"/>
    </row>
    <row r="25" spans="1:7" ht="30.75" customHeight="1">
      <c r="A25" s="85" t="s">
        <v>26</v>
      </c>
      <c r="B25" s="127">
        <v>193</v>
      </c>
      <c r="C25" s="127">
        <v>782</v>
      </c>
      <c r="D25" s="71">
        <f t="shared" si="1"/>
        <v>4.051813471502591</v>
      </c>
      <c r="E25" s="10"/>
      <c r="G25" s="11"/>
    </row>
    <row r="26" spans="1:7" ht="30.75" customHeight="1">
      <c r="A26" s="85" t="s">
        <v>27</v>
      </c>
      <c r="B26" s="127">
        <v>11</v>
      </c>
      <c r="C26" s="127">
        <v>54</v>
      </c>
      <c r="D26" s="71">
        <f t="shared" si="1"/>
        <v>4.909090909090909</v>
      </c>
      <c r="E26" s="10"/>
      <c r="G26" s="11"/>
    </row>
    <row r="27" spans="1:7" ht="22.5" customHeight="1" thickBot="1">
      <c r="A27" s="86" t="s">
        <v>28</v>
      </c>
      <c r="B27" s="127">
        <v>10</v>
      </c>
      <c r="C27" s="127">
        <v>109</v>
      </c>
      <c r="D27" s="71">
        <f t="shared" si="1"/>
        <v>10.9</v>
      </c>
      <c r="E27" s="10"/>
      <c r="G27" s="11"/>
    </row>
    <row r="28" spans="1:7" ht="21.75" customHeight="1">
      <c r="A28" s="177"/>
      <c r="B28" s="177"/>
      <c r="C28" s="6"/>
      <c r="D28" s="6"/>
      <c r="G28" s="11"/>
    </row>
    <row r="29" spans="1:7" ht="15.75">
      <c r="A29" s="6"/>
      <c r="B29" s="6"/>
      <c r="C29" s="6"/>
      <c r="D29" s="6"/>
      <c r="G29" s="11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3:D3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2021-01-15T10:01:41Z</dcterms:modified>
  <cp:category/>
  <cp:version/>
  <cp:contentType/>
  <cp:contentStatus/>
</cp:coreProperties>
</file>