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10" windowWidth="29040" windowHeight="10545" activeTab="14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8" r:id="rId6"/>
    <sheet name="7" sheetId="3" r:id="rId7"/>
    <sheet name="8" sheetId="4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'4'!$A$1:$AB$28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B9" i="15" l="1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8" i="15"/>
  <c r="AA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8" i="15"/>
  <c r="X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8" i="15"/>
  <c r="U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8" i="15"/>
  <c r="R8" i="15"/>
  <c r="P9" i="15"/>
  <c r="P10" i="15"/>
  <c r="P11" i="15"/>
  <c r="P12" i="15"/>
  <c r="P13" i="15"/>
  <c r="P14" i="15"/>
  <c r="P15" i="15"/>
  <c r="P18" i="15"/>
  <c r="P20" i="15"/>
  <c r="P21" i="15"/>
  <c r="P24" i="15"/>
  <c r="P25" i="15"/>
  <c r="P26" i="15"/>
  <c r="P27" i="15"/>
  <c r="P28" i="15"/>
  <c r="P29" i="15"/>
  <c r="P8" i="15"/>
  <c r="O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3" i="15"/>
  <c r="M24" i="15"/>
  <c r="M25" i="15"/>
  <c r="M26" i="15"/>
  <c r="M28" i="15"/>
  <c r="M8" i="15"/>
  <c r="L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8" i="15"/>
  <c r="I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8" i="15"/>
  <c r="F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8" i="15"/>
  <c r="C8" i="15"/>
  <c r="Z8" i="15"/>
  <c r="W8" i="15"/>
  <c r="T8" i="15"/>
  <c r="Q8" i="15"/>
  <c r="N8" i="15"/>
  <c r="K8" i="15"/>
  <c r="H8" i="15"/>
  <c r="E8" i="15"/>
  <c r="B8" i="15"/>
  <c r="B8" i="16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8" i="16"/>
  <c r="Z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8" i="16"/>
  <c r="W8" i="16"/>
  <c r="T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8" i="16"/>
  <c r="Q8" i="16"/>
  <c r="P9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8" i="16"/>
  <c r="N8" i="16"/>
  <c r="M9" i="16"/>
  <c r="M11" i="16"/>
  <c r="M12" i="16"/>
  <c r="M13" i="16"/>
  <c r="M14" i="16"/>
  <c r="M15" i="16"/>
  <c r="M16" i="16"/>
  <c r="M17" i="16"/>
  <c r="M18" i="16"/>
  <c r="M19" i="16"/>
  <c r="M21" i="16"/>
  <c r="M23" i="16"/>
  <c r="M24" i="16"/>
  <c r="M25" i="16"/>
  <c r="M26" i="16"/>
  <c r="M28" i="16"/>
  <c r="M8" i="16"/>
  <c r="K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8" i="16"/>
  <c r="H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E8" i="16"/>
  <c r="G8" i="16" s="1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8" i="16"/>
  <c r="X8" i="16"/>
  <c r="AA8" i="16"/>
  <c r="U8" i="16"/>
  <c r="R8" i="16"/>
  <c r="O8" i="16"/>
  <c r="L8" i="16"/>
  <c r="I8" i="16"/>
  <c r="F8" i="16"/>
  <c r="C8" i="16"/>
  <c r="H19" i="14"/>
  <c r="H20" i="14"/>
  <c r="H18" i="14"/>
  <c r="I19" i="14"/>
  <c r="I20" i="14"/>
  <c r="I18" i="14"/>
  <c r="H9" i="14"/>
  <c r="H10" i="14"/>
  <c r="H11" i="14"/>
  <c r="H12" i="14"/>
  <c r="H13" i="14"/>
  <c r="H8" i="14"/>
  <c r="I9" i="14"/>
  <c r="I10" i="14"/>
  <c r="I11" i="14"/>
  <c r="I12" i="14"/>
  <c r="I13" i="14"/>
  <c r="I8" i="14"/>
  <c r="D19" i="14"/>
  <c r="D20" i="14"/>
  <c r="D18" i="14"/>
  <c r="E19" i="14"/>
  <c r="E20" i="14"/>
  <c r="E18" i="14"/>
  <c r="D9" i="14"/>
  <c r="D10" i="14"/>
  <c r="D11" i="14"/>
  <c r="D12" i="14"/>
  <c r="D13" i="14"/>
  <c r="D8" i="14"/>
  <c r="E9" i="14"/>
  <c r="E10" i="14"/>
  <c r="E11" i="14"/>
  <c r="E12" i="14"/>
  <c r="E13" i="14"/>
  <c r="E8" i="14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9" i="13"/>
  <c r="Z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9" i="13"/>
  <c r="W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9" i="13"/>
  <c r="T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9" i="13"/>
  <c r="Q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9" i="13"/>
  <c r="N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4" i="13"/>
  <c r="M25" i="13"/>
  <c r="M27" i="13"/>
  <c r="M9" i="13"/>
  <c r="K9" i="13"/>
  <c r="J30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6" i="13"/>
  <c r="J27" i="13"/>
  <c r="J28" i="13"/>
  <c r="J29" i="13"/>
  <c r="J9" i="13"/>
  <c r="H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9" i="13"/>
  <c r="E9" i="13"/>
  <c r="D10" i="13" l="1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9" i="13"/>
  <c r="B9" i="13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AA9" i="13"/>
  <c r="X9" i="13"/>
  <c r="U9" i="13"/>
  <c r="R9" i="13"/>
  <c r="O9" i="13"/>
  <c r="L9" i="13"/>
  <c r="I9" i="13"/>
  <c r="F9" i="13"/>
  <c r="C9" i="13"/>
  <c r="AB30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Y30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9" i="12"/>
  <c r="P10" i="12"/>
  <c r="P11" i="12"/>
  <c r="P12" i="12"/>
  <c r="P13" i="12"/>
  <c r="P14" i="12"/>
  <c r="P15" i="12"/>
  <c r="P16" i="12"/>
  <c r="P18" i="12"/>
  <c r="P19" i="12"/>
  <c r="P20" i="12"/>
  <c r="P21" i="12"/>
  <c r="P22" i="12"/>
  <c r="P23" i="12"/>
  <c r="P25" i="12"/>
  <c r="P26" i="12"/>
  <c r="P27" i="12"/>
  <c r="P28" i="12"/>
  <c r="P29" i="12"/>
  <c r="P30" i="12"/>
  <c r="P9" i="12"/>
  <c r="M10" i="12"/>
  <c r="M11" i="12"/>
  <c r="M12" i="12"/>
  <c r="M13" i="12"/>
  <c r="M15" i="12"/>
  <c r="M16" i="12"/>
  <c r="M17" i="12"/>
  <c r="M18" i="12"/>
  <c r="M19" i="12"/>
  <c r="M20" i="12"/>
  <c r="M24" i="12"/>
  <c r="M25" i="12"/>
  <c r="M26" i="12"/>
  <c r="M29" i="12"/>
  <c r="M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9" i="12"/>
  <c r="D30" i="12"/>
  <c r="B9" i="12" l="1"/>
  <c r="D9" i="12" s="1"/>
  <c r="Z9" i="12"/>
  <c r="AB9" i="12" s="1"/>
  <c r="W9" i="12"/>
  <c r="T9" i="12"/>
  <c r="Q9" i="12"/>
  <c r="N9" i="12"/>
  <c r="E9" i="12"/>
  <c r="H9" i="12"/>
  <c r="K9" i="12"/>
  <c r="AA9" i="12"/>
  <c r="X9" i="12"/>
  <c r="U9" i="12"/>
  <c r="R9" i="12"/>
  <c r="O9" i="12"/>
  <c r="L9" i="12"/>
  <c r="I9" i="12"/>
  <c r="F9" i="12"/>
  <c r="H19" i="11"/>
  <c r="H20" i="11"/>
  <c r="H18" i="11"/>
  <c r="I19" i="11"/>
  <c r="I20" i="11"/>
  <c r="I18" i="11"/>
  <c r="H9" i="11"/>
  <c r="H10" i="11"/>
  <c r="H11" i="11"/>
  <c r="H12" i="11"/>
  <c r="H13" i="11"/>
  <c r="H8" i="11"/>
  <c r="I9" i="11"/>
  <c r="I10" i="11"/>
  <c r="I11" i="11"/>
  <c r="I12" i="11"/>
  <c r="I13" i="11"/>
  <c r="I8" i="11"/>
  <c r="D19" i="11"/>
  <c r="D20" i="11"/>
  <c r="D18" i="11"/>
  <c r="E19" i="11"/>
  <c r="E20" i="11"/>
  <c r="E18" i="11"/>
  <c r="D9" i="11"/>
  <c r="D10" i="11"/>
  <c r="D11" i="11"/>
  <c r="D12" i="11"/>
  <c r="D13" i="11"/>
  <c r="D8" i="11"/>
  <c r="E9" i="11"/>
  <c r="E10" i="11"/>
  <c r="E11" i="11"/>
  <c r="E12" i="11"/>
  <c r="E13" i="11"/>
  <c r="E8" i="11"/>
  <c r="AB29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8" i="10"/>
  <c r="AA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8" i="10"/>
  <c r="X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8" i="10"/>
  <c r="U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8" i="10"/>
  <c r="R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4" i="10"/>
  <c r="P25" i="10"/>
  <c r="P26" i="10"/>
  <c r="P27" i="10"/>
  <c r="P28" i="10"/>
  <c r="P29" i="10"/>
  <c r="P8" i="10"/>
  <c r="O8" i="10"/>
  <c r="M9" i="10"/>
  <c r="M10" i="10"/>
  <c r="M11" i="10"/>
  <c r="M12" i="10"/>
  <c r="M13" i="10"/>
  <c r="M14" i="10"/>
  <c r="M16" i="10"/>
  <c r="M17" i="10"/>
  <c r="M18" i="10"/>
  <c r="M19" i="10"/>
  <c r="M21" i="10"/>
  <c r="M23" i="10"/>
  <c r="M24" i="10"/>
  <c r="M26" i="10"/>
  <c r="M28" i="10"/>
  <c r="M8" i="10"/>
  <c r="L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8" i="10"/>
  <c r="I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8" i="10"/>
  <c r="C8" i="10"/>
  <c r="B8" i="10"/>
  <c r="T8" i="10"/>
  <c r="Z8" i="10"/>
  <c r="W8" i="10"/>
  <c r="Q8" i="10"/>
  <c r="N8" i="10"/>
  <c r="K8" i="10"/>
  <c r="E8" i="10"/>
  <c r="H8" i="10"/>
  <c r="F8" i="10"/>
  <c r="D18" i="9"/>
  <c r="D19" i="9"/>
  <c r="D17" i="9"/>
  <c r="E18" i="9"/>
  <c r="E19" i="9"/>
  <c r="E17" i="9"/>
  <c r="D8" i="9"/>
  <c r="D9" i="9"/>
  <c r="D10" i="9"/>
  <c r="D11" i="9"/>
  <c r="D12" i="9"/>
  <c r="D7" i="9"/>
  <c r="E8" i="9"/>
  <c r="E9" i="9"/>
  <c r="E10" i="9"/>
  <c r="E11" i="9"/>
  <c r="E12" i="9"/>
  <c r="E7" i="9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8" i="8"/>
  <c r="B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8" i="8"/>
  <c r="T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8" i="8"/>
  <c r="Z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8" i="8"/>
  <c r="W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8" i="8"/>
  <c r="Q8" i="8"/>
  <c r="P9" i="8"/>
  <c r="P15" i="8"/>
  <c r="P17" i="8"/>
  <c r="P22" i="8"/>
  <c r="P25" i="8"/>
  <c r="P26" i="8"/>
  <c r="P27" i="8"/>
  <c r="P8" i="8"/>
  <c r="M9" i="8"/>
  <c r="M26" i="8"/>
  <c r="M8" i="8"/>
  <c r="K8" i="8"/>
  <c r="P29" i="8"/>
  <c r="N8" i="8"/>
  <c r="J9" i="8"/>
  <c r="J10" i="8"/>
  <c r="J12" i="8"/>
  <c r="J13" i="8"/>
  <c r="J15" i="8"/>
  <c r="J17" i="8"/>
  <c r="J18" i="8"/>
  <c r="J23" i="8"/>
  <c r="J25" i="8"/>
  <c r="J8" i="8"/>
  <c r="H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8" i="8"/>
  <c r="E8" i="8"/>
  <c r="C8" i="8"/>
  <c r="U8" i="8"/>
  <c r="AA8" i="8"/>
  <c r="X8" i="8"/>
  <c r="R8" i="8"/>
  <c r="O8" i="8"/>
  <c r="L8" i="8"/>
  <c r="I8" i="8"/>
  <c r="F8" i="8"/>
  <c r="E17" i="7"/>
  <c r="E18" i="7"/>
  <c r="E16" i="7"/>
  <c r="D17" i="7"/>
  <c r="D18" i="7"/>
  <c r="D16" i="7"/>
  <c r="E7" i="7"/>
  <c r="E8" i="7"/>
  <c r="E9" i="7"/>
  <c r="E10" i="7"/>
  <c r="E11" i="7"/>
  <c r="E6" i="7"/>
  <c r="D7" i="7"/>
  <c r="D8" i="7"/>
  <c r="D9" i="7"/>
  <c r="D10" i="7"/>
  <c r="D11" i="7"/>
  <c r="D6" i="7"/>
  <c r="V22" i="4"/>
  <c r="V23" i="4"/>
  <c r="AB15" i="4"/>
  <c r="AB13" i="4"/>
  <c r="AB6" i="4"/>
  <c r="AB7" i="4"/>
  <c r="Y22" i="4"/>
  <c r="Y23" i="4"/>
  <c r="Y13" i="4"/>
  <c r="Y14" i="4"/>
  <c r="Y9" i="4"/>
  <c r="Y10" i="4"/>
  <c r="Y7" i="4"/>
  <c r="V13" i="4"/>
  <c r="V14" i="4"/>
  <c r="V10" i="4"/>
  <c r="V11" i="4"/>
  <c r="S19" i="4"/>
  <c r="S23" i="4"/>
  <c r="G7" i="4"/>
  <c r="G8" i="4"/>
  <c r="G9" i="4"/>
  <c r="G10" i="4"/>
  <c r="G13" i="4"/>
  <c r="G14" i="4"/>
  <c r="G15" i="4"/>
  <c r="G16" i="4"/>
  <c r="G18" i="4"/>
  <c r="G19" i="4"/>
  <c r="G22" i="4"/>
  <c r="G23" i="4"/>
  <c r="G25" i="4"/>
  <c r="G26" i="4"/>
  <c r="G27" i="4"/>
  <c r="D8" i="4"/>
  <c r="D9" i="4"/>
  <c r="D10" i="4"/>
  <c r="D11" i="4"/>
  <c r="D13" i="4"/>
  <c r="D14" i="4"/>
  <c r="D15" i="4"/>
  <c r="D16" i="4"/>
  <c r="D18" i="4"/>
  <c r="D19" i="4"/>
  <c r="D22" i="4"/>
  <c r="D23" i="4"/>
  <c r="D25" i="4"/>
  <c r="D26" i="4"/>
  <c r="D27" i="4"/>
  <c r="D16" i="5"/>
  <c r="D17" i="5"/>
  <c r="D15" i="5"/>
  <c r="E16" i="5"/>
  <c r="E17" i="5"/>
  <c r="E15" i="5"/>
  <c r="D6" i="5"/>
  <c r="D7" i="5"/>
  <c r="D8" i="5"/>
  <c r="D9" i="5"/>
  <c r="D10" i="5"/>
  <c r="D5" i="5"/>
  <c r="E6" i="5"/>
  <c r="E7" i="5"/>
  <c r="E8" i="5"/>
  <c r="E9" i="5"/>
  <c r="E10" i="5"/>
  <c r="E5" i="5"/>
  <c r="C9" i="12" l="1"/>
  <c r="D8" i="6" l="1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7" i="6"/>
  <c r="C7" i="6"/>
  <c r="B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7" i="6"/>
  <c r="T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7" i="6"/>
  <c r="Z7" i="6"/>
  <c r="Y7" i="6"/>
  <c r="W7" i="6"/>
  <c r="S7" i="6"/>
  <c r="Q7" i="6"/>
  <c r="N28" i="6"/>
  <c r="N27" i="6"/>
  <c r="N26" i="6"/>
  <c r="P26" i="6" s="1"/>
  <c r="N25" i="6"/>
  <c r="N24" i="6"/>
  <c r="N23" i="6"/>
  <c r="P23" i="6" s="1"/>
  <c r="N22" i="6"/>
  <c r="N21" i="6"/>
  <c r="N20" i="6"/>
  <c r="N19" i="6"/>
  <c r="N18" i="6"/>
  <c r="N17" i="6"/>
  <c r="N16" i="6"/>
  <c r="P16" i="6" s="1"/>
  <c r="N15" i="6"/>
  <c r="N14" i="6"/>
  <c r="N13" i="6"/>
  <c r="N12" i="6"/>
  <c r="N11" i="6"/>
  <c r="N10" i="6"/>
  <c r="N9" i="6"/>
  <c r="N8" i="6"/>
  <c r="N7" i="6" s="1"/>
  <c r="P7" i="6" s="1"/>
  <c r="M8" i="6"/>
  <c r="M10" i="6"/>
  <c r="M15" i="6"/>
  <c r="M7" i="6"/>
  <c r="K7" i="6"/>
  <c r="J8" i="6"/>
  <c r="J9" i="6"/>
  <c r="J10" i="6"/>
  <c r="J11" i="6"/>
  <c r="J19" i="6"/>
  <c r="J7" i="6"/>
  <c r="H7" i="6"/>
  <c r="G7" i="6"/>
  <c r="E7" i="6"/>
  <c r="U7" i="6"/>
  <c r="I7" i="6"/>
  <c r="X7" i="6"/>
  <c r="AA7" i="6"/>
  <c r="R7" i="6"/>
  <c r="O7" i="6"/>
  <c r="L7" i="6"/>
  <c r="F7" i="6"/>
  <c r="P8" i="6" l="1"/>
  <c r="C7" i="2" l="1"/>
  <c r="Y8" i="4" l="1"/>
  <c r="Y15" i="4"/>
  <c r="Y16" i="4"/>
  <c r="Y18" i="4"/>
  <c r="Y19" i="4"/>
  <c r="Y25" i="4"/>
  <c r="Y26" i="4"/>
  <c r="Y27" i="4"/>
  <c r="D17" i="3" l="1"/>
  <c r="D18" i="3"/>
  <c r="D16" i="3"/>
  <c r="D7" i="3"/>
  <c r="D8" i="3"/>
  <c r="D9" i="3"/>
  <c r="D10" i="3"/>
  <c r="D11" i="3"/>
  <c r="D6" i="3"/>
  <c r="E11" i="1" l="1"/>
  <c r="E10" i="1"/>
  <c r="E8" i="1"/>
  <c r="E7" i="1"/>
  <c r="E6" i="1"/>
  <c r="D11" i="1"/>
  <c r="D10" i="1"/>
  <c r="D9" i="1"/>
  <c r="D8" i="1"/>
  <c r="E18" i="1"/>
  <c r="E17" i="1"/>
  <c r="E16" i="1"/>
  <c r="D18" i="1"/>
  <c r="D17" i="1"/>
  <c r="D16" i="1"/>
  <c r="D7" i="1"/>
  <c r="D6" i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7" i="2"/>
  <c r="B7" i="2" l="1"/>
  <c r="T7" i="2" l="1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A7" i="2"/>
  <c r="AB7" i="2" s="1"/>
  <c r="Z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X7" i="2"/>
  <c r="W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R7" i="2"/>
  <c r="S7" i="2" s="1"/>
  <c r="Q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O7" i="2"/>
  <c r="P7" i="2" s="1"/>
  <c r="N7" i="2"/>
  <c r="M8" i="2"/>
  <c r="M9" i="2"/>
  <c r="M10" i="2"/>
  <c r="M11" i="2"/>
  <c r="M14" i="2"/>
  <c r="M15" i="2"/>
  <c r="M16" i="2"/>
  <c r="M17" i="2"/>
  <c r="M18" i="2"/>
  <c r="M22" i="2"/>
  <c r="M25" i="2"/>
  <c r="M27" i="2"/>
  <c r="L7" i="2"/>
  <c r="M7" i="2" s="1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5" i="2"/>
  <c r="J26" i="2"/>
  <c r="J27" i="2"/>
  <c r="J28" i="2"/>
  <c r="I7" i="2"/>
  <c r="H7" i="2"/>
  <c r="J7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F7" i="2"/>
  <c r="G7" i="2" s="1"/>
  <c r="E7" i="2"/>
  <c r="Y7" i="2" l="1"/>
  <c r="AB8" i="4"/>
  <c r="AB9" i="4"/>
  <c r="AB10" i="4"/>
  <c r="AB14" i="4"/>
  <c r="AB16" i="4"/>
  <c r="AB18" i="4"/>
  <c r="AB19" i="4"/>
  <c r="AB25" i="4"/>
  <c r="AB27" i="4"/>
  <c r="AA6" i="4"/>
  <c r="Z6" i="4"/>
  <c r="X6" i="4"/>
  <c r="W6" i="4"/>
  <c r="V7" i="4"/>
  <c r="V8" i="4"/>
  <c r="V9" i="4"/>
  <c r="V15" i="4"/>
  <c r="V16" i="4"/>
  <c r="V18" i="4"/>
  <c r="V19" i="4"/>
  <c r="V25" i="4"/>
  <c r="V26" i="4"/>
  <c r="V27" i="4"/>
  <c r="U6" i="4"/>
  <c r="T6" i="4"/>
  <c r="S7" i="4"/>
  <c r="S8" i="4"/>
  <c r="S9" i="4"/>
  <c r="S10" i="4"/>
  <c r="S13" i="4"/>
  <c r="S15" i="4"/>
  <c r="S16" i="4"/>
  <c r="S18" i="4"/>
  <c r="S26" i="4"/>
  <c r="R6" i="4"/>
  <c r="Q6" i="4"/>
  <c r="P8" i="4"/>
  <c r="P10" i="4"/>
  <c r="P18" i="4"/>
  <c r="O6" i="4"/>
  <c r="N6" i="4"/>
  <c r="M8" i="4"/>
  <c r="L6" i="4"/>
  <c r="K6" i="4"/>
  <c r="J8" i="4"/>
  <c r="I6" i="4"/>
  <c r="H6" i="4"/>
  <c r="F6" i="4"/>
  <c r="E6" i="4"/>
  <c r="D7" i="4"/>
  <c r="V6" i="4" l="1"/>
  <c r="Y6" i="4"/>
  <c r="S6" i="4"/>
  <c r="P6" i="4"/>
  <c r="M6" i="4"/>
  <c r="G6" i="4"/>
  <c r="J6" i="4"/>
  <c r="C6" i="4"/>
  <c r="B6" i="4"/>
  <c r="D6" i="4" l="1"/>
  <c r="E18" i="3"/>
  <c r="E17" i="3"/>
  <c r="E16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<sst xmlns="http://schemas.openxmlformats.org/spreadsheetml/2006/main" count="966" uniqueCount="110">
  <si>
    <t>Показник</t>
  </si>
  <si>
    <t xml:space="preserve">    2020 р.</t>
  </si>
  <si>
    <t>зміна значення</t>
  </si>
  <si>
    <t>%</t>
  </si>
  <si>
    <t>А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</si>
  <si>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</si>
  <si>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</si>
  <si>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</si>
  <si>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</si>
  <si>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</si>
  <si>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</si>
  <si>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</si>
  <si>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</si>
  <si>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</si>
  <si>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</si>
  <si>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</si>
  <si>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 xml:space="preserve">Отримували послуги </t>
  </si>
  <si>
    <t>з них, мали статус безробітного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</si>
  <si>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</si>
  <si>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</si>
  <si>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</si>
  <si>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</si>
  <si>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</si>
  <si>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</si>
  <si>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</si>
  <si>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2020</t>
  </si>
  <si>
    <t>Кіровоградська</t>
  </si>
  <si>
    <t xml:space="preserve"> (відповідно до постанови КМУ від 01.10.2014  № 509) </t>
  </si>
  <si>
    <t>Отримували послуги</t>
  </si>
  <si>
    <t>Мали статус безробітного</t>
  </si>
  <si>
    <t>з них, отримують                                                                     допомогу по безробіттю</t>
  </si>
  <si>
    <t>2020 р.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</si>
  <si>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</si>
  <si>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</si>
  <si>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</si>
  <si>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</si>
  <si>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</si>
  <si>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</si>
  <si>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</si>
  <si>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</si>
  <si>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</si>
  <si>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</si>
  <si>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</si>
  <si>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</si>
  <si>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</si>
  <si>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</si>
  <si>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</si>
  <si>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</si>
  <si>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</si>
  <si>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</si>
  <si>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</si>
  <si>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</si>
  <si>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</si>
  <si>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</si>
  <si>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   2021 р.</t>
  </si>
  <si>
    <t xml:space="preserve">  1 лютого                  2020 р.</t>
  </si>
  <si>
    <t xml:space="preserve">   1 лютого                       2021 р.</t>
  </si>
  <si>
    <t>2021</t>
  </si>
  <si>
    <t xml:space="preserve">  1 лютого             2020 р.</t>
  </si>
  <si>
    <t xml:space="preserve">  1 лютого            2021 р.</t>
  </si>
  <si>
    <t xml:space="preserve"> + (-)                       осіб</t>
  </si>
  <si>
    <t xml:space="preserve"> + (-)                        осіб</t>
  </si>
  <si>
    <t xml:space="preserve"> + (-)                             осіб</t>
  </si>
  <si>
    <t>-</t>
  </si>
  <si>
    <t xml:space="preserve"> січень                       2020 р.</t>
  </si>
  <si>
    <t xml:space="preserve"> січень                     2021 р.</t>
  </si>
  <si>
    <t xml:space="preserve"> + (-)                            тис. осіб</t>
  </si>
  <si>
    <t>у % 2021         до 2020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</si>
  <si>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</si>
  <si>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    Надання послуг службою зайнятості Кіровоградської області особам, що мають додаткові гарантії у сприянні працевлаштуванню у  січні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</si>
  <si>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</si>
  <si>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   Надання послуг службою зайнятості Кіровоградської області                                                                              особам з інвалідністю у січні 2020-2021 рр.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</si>
  <si>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</si>
  <si>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 xml:space="preserve">    Надання послуг службою зайнятості Кіровоградської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 січні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</si>
  <si>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             2020 р.</t>
  </si>
  <si>
    <t xml:space="preserve"> січень              2021 р.</t>
  </si>
  <si>
    <t>Надання послуг Державної служби зайнятості особам
з числа військовослужбовців, які брали участь в антитерористичній операції  (операції об'єднаних сил) у січні 2020-2021 рр.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</si>
  <si>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</si>
  <si>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</si>
  <si>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</si>
  <si>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</si>
  <si>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r>
      <t>Надання послуг службою зайнятості Кіровоградської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</si>
  <si>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</si>
  <si>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 xml:space="preserve"> січень     2020 р.</t>
  </si>
  <si>
    <t xml:space="preserve"> січень    2021 р.</t>
  </si>
  <si>
    <t>Всього отримували послуги</t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</si>
  <si>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</si>
  <si>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</si>
  <si>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</si>
  <si>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Надання послуг службою зайнятості  Кіровоградської області                                                                    молоді у віці до 35 років
у січні 2020-2021 рр.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</si>
  <si>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</si>
  <si>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Жінки</t>
  </si>
  <si>
    <t>Чоловіки</t>
  </si>
  <si>
    <t xml:space="preserve"> січень 2020 р.</t>
  </si>
  <si>
    <t xml:space="preserve"> січень 2021 р.</t>
  </si>
  <si>
    <t>з них, мали статус безробітного                                     протягом періоду</t>
  </si>
  <si>
    <t>Всього отримали роботу                  (у т.ч. до набуття статусу безробітного)</t>
  </si>
  <si>
    <t>Всього брали участь у громадських та інших роботах тимчасового характеру</t>
  </si>
  <si>
    <t>Надання послуг  службою зайнятості Кіровоградської області жінкам                                                                                                                                                                    у січні 2020-2021 рр.</t>
  </si>
  <si>
    <t>Надання послуг службою зайнятості Кіровоградської області громадянам</t>
  </si>
  <si>
    <t>Надання послуг службою зайнятості Кіровоградської області чоловікам                                                                                                                                                                    у січні 2020-2021 рр.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</si>
  <si>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</si>
  <si>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</si>
  <si>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</si>
  <si>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</si>
  <si>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2020 - 2021 рр.</t>
    </r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</si>
  <si>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</si>
  <si>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</si>
  <si>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2020 - 2021 рр.</t>
    </r>
  </si>
  <si>
    <t>Інформація про надання послуг службою зайнятості Кіровогрдської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</si>
</sst>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-* #,##0.00\ _₴_-;\-* #,##0.00\ _₴_-;_-* &quot;-&quot;??\ _₴_-;_-@_-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 Cyr"/>
      <charset val="204"/>
    </font>
    <font>
      <b/>
      <sz val="18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0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15" fillId="0" borderId="0"/>
    <xf numFmtId="0" fontId="5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3" borderId="0" applyNumberFormat="0" applyBorder="0" applyAlignment="0" applyProtection="0"/>
    <xf numFmtId="0" fontId="53" fillId="32" borderId="0" applyNumberFormat="0" applyBorder="0" applyAlignment="0" applyProtection="0"/>
    <xf numFmtId="0" fontId="54" fillId="16" borderId="12" applyNumberFormat="0" applyAlignment="0" applyProtection="0"/>
    <xf numFmtId="0" fontId="55" fillId="29" borderId="13" applyNumberFormat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1" fillId="5" borderId="12" applyNumberFormat="0" applyAlignment="0" applyProtection="0"/>
    <xf numFmtId="0" fontId="62" fillId="0" borderId="17" applyNumberFormat="0" applyFill="0" applyAlignment="0" applyProtection="0"/>
    <xf numFmtId="0" fontId="63" fillId="17" borderId="0" applyNumberFormat="0" applyBorder="0" applyAlignment="0" applyProtection="0"/>
    <xf numFmtId="0" fontId="13" fillId="6" borderId="18" applyNumberFormat="0" applyFont="0" applyAlignment="0" applyProtection="0"/>
    <xf numFmtId="0" fontId="64" fillId="16" borderId="19" applyNumberFormat="0" applyAlignment="0" applyProtection="0"/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64" fillId="37" borderId="19" applyNumberFormat="0" applyAlignment="0" applyProtection="0"/>
    <xf numFmtId="0" fontId="54" fillId="37" borderId="12" applyNumberFormat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3" fillId="38" borderId="0" applyNumberFormat="0" applyBorder="0" applyAlignment="0" applyProtection="0"/>
    <xf numFmtId="0" fontId="54" fillId="37" borderId="12" applyNumberFormat="0" applyAlignment="0" applyProtection="0"/>
    <xf numFmtId="0" fontId="66" fillId="0" borderId="20" applyNumberFormat="0" applyFill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7" fillId="39" borderId="18" applyNumberFormat="0" applyFont="0" applyAlignment="0" applyProtection="0"/>
    <xf numFmtId="0" fontId="13" fillId="39" borderId="18" applyNumberFormat="0" applyFont="0" applyAlignment="0" applyProtection="0"/>
    <xf numFmtId="0" fontId="64" fillId="37" borderId="19" applyNumberFormat="0" applyAlignment="0" applyProtection="0"/>
    <xf numFmtId="0" fontId="63" fillId="38" borderId="0" applyNumberFormat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4" fillId="0" borderId="0"/>
  </cellStyleXfs>
  <cellXfs count="352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164" fontId="10" fillId="3" borderId="5" xfId="1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vertical="center" wrapText="1"/>
    </xf>
    <xf numFmtId="165" fontId="10" fillId="0" borderId="5" xfId="2" applyNumberFormat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0" fontId="12" fillId="0" borderId="0" xfId="1" applyFont="1" applyFill="1"/>
    <xf numFmtId="3" fontId="12" fillId="0" borderId="0" xfId="1" applyNumberFormat="1" applyFont="1" applyFill="1"/>
    <xf numFmtId="0" fontId="16" fillId="0" borderId="0" xfId="16" applyFont="1" applyFill="1" applyBorder="1"/>
    <xf numFmtId="0" fontId="20" fillId="0" borderId="0" xfId="16" applyFont="1" applyFill="1" applyBorder="1" applyAlignment="1">
      <alignment vertical="top" wrapText="1"/>
    </xf>
    <xf numFmtId="0" fontId="22" fillId="0" borderId="0" xfId="16" applyFont="1" applyFill="1" applyBorder="1"/>
    <xf numFmtId="1" fontId="9" fillId="0" borderId="0" xfId="15" applyNumberFormat="1" applyFont="1" applyAlignment="1" applyProtection="1">
      <alignment horizontal="right" vertical="top"/>
      <protection locked="0"/>
    </xf>
    <xf numFmtId="0" fontId="23" fillId="0" borderId="9" xfId="16" applyFont="1" applyFill="1" applyBorder="1" applyAlignment="1">
      <alignment horizontal="center" vertical="top"/>
    </xf>
    <xf numFmtId="0" fontId="21" fillId="0" borderId="9" xfId="16" applyFont="1" applyFill="1" applyBorder="1" applyAlignment="1">
      <alignment vertical="top"/>
    </xf>
    <xf numFmtId="0" fontId="23" fillId="0" borderId="0" xfId="16" applyFont="1" applyFill="1" applyBorder="1" applyAlignment="1">
      <alignment horizontal="center" vertical="top"/>
    </xf>
    <xf numFmtId="0" fontId="24" fillId="0" borderId="0" xfId="16" applyFont="1" applyFill="1" applyAlignment="1">
      <alignment vertical="top"/>
    </xf>
    <xf numFmtId="0" fontId="27" fillId="0" borderId="0" xfId="16" applyFont="1" applyFill="1" applyAlignment="1">
      <alignment horizontal="center" vertical="center" wrapText="1"/>
    </xf>
    <xf numFmtId="0" fontId="27" fillId="0" borderId="0" xfId="16" applyFont="1" applyFill="1" applyAlignment="1">
      <alignment vertical="center" wrapText="1"/>
    </xf>
    <xf numFmtId="0" fontId="30" fillId="0" borderId="5" xfId="16" applyFont="1" applyFill="1" applyBorder="1" applyAlignment="1">
      <alignment horizontal="center" wrapText="1"/>
    </xf>
    <xf numFmtId="1" fontId="30" fillId="0" borderId="5" xfId="16" applyNumberFormat="1" applyFont="1" applyFill="1" applyBorder="1" applyAlignment="1">
      <alignment horizontal="center" wrapText="1"/>
    </xf>
    <xf numFmtId="0" fontId="30" fillId="0" borderId="0" xfId="16" applyFont="1" applyFill="1" applyAlignment="1">
      <alignment vertical="center" wrapText="1"/>
    </xf>
    <xf numFmtId="0" fontId="26" fillId="0" borderId="2" xfId="16" applyFont="1" applyFill="1" applyBorder="1" applyAlignment="1">
      <alignment horizontal="left" vertical="center"/>
    </xf>
    <xf numFmtId="3" fontId="26" fillId="0" borderId="5" xfId="16" applyNumberFormat="1" applyFont="1" applyFill="1" applyBorder="1" applyAlignment="1">
      <alignment horizontal="center" vertical="center"/>
    </xf>
    <xf numFmtId="164" fontId="26" fillId="0" borderId="5" xfId="16" applyNumberFormat="1" applyFont="1" applyFill="1" applyBorder="1" applyAlignment="1">
      <alignment horizontal="center" vertical="center"/>
    </xf>
    <xf numFmtId="3" fontId="26" fillId="0" borderId="0" xfId="16" applyNumberFormat="1" applyFont="1" applyFill="1" applyAlignment="1">
      <alignment vertical="center"/>
    </xf>
    <xf numFmtId="0" fontId="26" fillId="0" borderId="0" xfId="16" applyFont="1" applyFill="1" applyAlignment="1">
      <alignment vertical="center"/>
    </xf>
    <xf numFmtId="0" fontId="31" fillId="0" borderId="0" xfId="16" applyFont="1" applyFill="1"/>
    <xf numFmtId="0" fontId="31" fillId="0" borderId="5" xfId="16" applyFont="1" applyFill="1" applyBorder="1" applyAlignment="1">
      <alignment horizontal="left" vertical="center"/>
    </xf>
    <xf numFmtId="3" fontId="31" fillId="0" borderId="5" xfId="16" applyNumberFormat="1" applyFont="1" applyFill="1" applyBorder="1" applyAlignment="1">
      <alignment horizontal="center" vertical="center"/>
    </xf>
    <xf numFmtId="3" fontId="8" fillId="0" borderId="5" xfId="14" applyNumberFormat="1" applyFont="1" applyFill="1" applyBorder="1" applyAlignment="1">
      <alignment horizontal="center" vertical="center"/>
    </xf>
    <xf numFmtId="3" fontId="31" fillId="0" borderId="0" xfId="16" applyNumberFormat="1" applyFont="1" applyFill="1"/>
    <xf numFmtId="0" fontId="31" fillId="0" borderId="0" xfId="16" applyFont="1" applyFill="1" applyAlignment="1">
      <alignment horizontal="center" vertical="top"/>
    </xf>
    <xf numFmtId="0" fontId="32" fillId="0" borderId="0" xfId="16" applyFont="1" applyFill="1"/>
    <xf numFmtId="0" fontId="33" fillId="0" borderId="0" xfId="16" applyFont="1" applyFill="1"/>
    <xf numFmtId="0" fontId="33" fillId="0" borderId="0" xfId="13" applyFont="1" applyFill="1"/>
    <xf numFmtId="0" fontId="24" fillId="0" borderId="0" xfId="16" applyFont="1" applyFill="1"/>
    <xf numFmtId="0" fontId="34" fillId="0" borderId="0" xfId="16" applyFont="1" applyFill="1"/>
    <xf numFmtId="0" fontId="29" fillId="0" borderId="0" xfId="13" applyFont="1" applyFill="1"/>
    <xf numFmtId="165" fontId="10" fillId="0" borderId="5" xfId="3" applyNumberFormat="1" applyFont="1" applyFill="1" applyBorder="1" applyAlignment="1">
      <alignment horizontal="center" vertical="center" wrapText="1"/>
    </xf>
    <xf numFmtId="0" fontId="36" fillId="0" borderId="5" xfId="2" applyFont="1" applyFill="1" applyBorder="1" applyAlignment="1">
      <alignment horizontal="center" vertical="center"/>
    </xf>
    <xf numFmtId="0" fontId="40" fillId="0" borderId="0" xfId="16" applyFont="1" applyFill="1" applyAlignment="1">
      <alignment vertical="top"/>
    </xf>
    <xf numFmtId="0" fontId="16" fillId="0" borderId="5" xfId="16" applyFont="1" applyFill="1" applyBorder="1" applyAlignment="1">
      <alignment horizontal="center" vertical="center" wrapText="1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0" fontId="24" fillId="0" borderId="5" xfId="16" applyFont="1" applyFill="1" applyBorder="1" applyAlignment="1">
      <alignment horizontal="center" vertical="center" wrapText="1"/>
    </xf>
    <xf numFmtId="0" fontId="42" fillId="0" borderId="5" xfId="16" applyFont="1" applyFill="1" applyBorder="1" applyAlignment="1">
      <alignment horizontal="center" vertical="center" wrapText="1"/>
    </xf>
    <xf numFmtId="1" fontId="42" fillId="0" borderId="5" xfId="16" applyNumberFormat="1" applyFont="1" applyFill="1" applyBorder="1" applyAlignment="1">
      <alignment horizontal="center" vertical="center" wrapText="1"/>
    </xf>
    <xf numFmtId="0" fontId="42" fillId="0" borderId="0" xfId="16" applyFont="1" applyFill="1" applyAlignment="1">
      <alignment vertical="center" wrapText="1"/>
    </xf>
    <xf numFmtId="0" fontId="31" fillId="0" borderId="5" xfId="16" applyFont="1" applyFill="1" applyBorder="1"/>
    <xf numFmtId="3" fontId="8" fillId="0" borderId="5" xfId="12" applyNumberFormat="1" applyFont="1" applyFill="1" applyBorder="1" applyAlignment="1">
      <alignment horizontal="center"/>
    </xf>
    <xf numFmtId="0" fontId="8" fillId="0" borderId="5" xfId="14" applyFont="1" applyFill="1" applyBorder="1" applyAlignment="1">
      <alignment horizontal="center" vertical="center"/>
    </xf>
    <xf numFmtId="3" fontId="8" fillId="0" borderId="5" xfId="12" applyNumberFormat="1" applyFont="1" applyFill="1" applyBorder="1" applyAlignment="1">
      <alignment horizontal="center" vertical="center"/>
    </xf>
    <xf numFmtId="0" fontId="31" fillId="0" borderId="0" xfId="13" applyFont="1" applyFill="1"/>
    <xf numFmtId="0" fontId="28" fillId="0" borderId="0" xfId="13" applyFont="1" applyFill="1"/>
    <xf numFmtId="0" fontId="31" fillId="0" borderId="5" xfId="16" applyFont="1" applyFill="1" applyBorder="1" applyAlignment="1">
      <alignment wrapText="1"/>
    </xf>
    <xf numFmtId="3" fontId="33" fillId="0" borderId="0" xfId="13" applyNumberFormat="1" applyFont="1" applyFill="1"/>
    <xf numFmtId="1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0" fontId="31" fillId="0" borderId="5" xfId="16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3" fontId="24" fillId="0" borderId="0" xfId="16" applyNumberFormat="1" applyFont="1" applyFill="1"/>
    <xf numFmtId="3" fontId="10" fillId="0" borderId="5" xfId="1" applyNumberFormat="1" applyFont="1" applyFill="1" applyBorder="1" applyAlignment="1">
      <alignment horizontal="center" vertical="center" wrapText="1"/>
    </xf>
    <xf numFmtId="3" fontId="10" fillId="0" borderId="5" xfId="2" applyNumberFormat="1" applyFont="1" applyFill="1" applyBorder="1" applyAlignment="1">
      <alignment horizontal="center" vertical="center"/>
    </xf>
    <xf numFmtId="49" fontId="31" fillId="0" borderId="5" xfId="16" applyNumberFormat="1" applyFont="1" applyFill="1" applyBorder="1"/>
    <xf numFmtId="49" fontId="31" fillId="0" borderId="5" xfId="16" applyNumberFormat="1" applyFont="1" applyFill="1" applyBorder="1" applyAlignment="1">
      <alignment horizontal="center" vertical="center"/>
    </xf>
    <xf numFmtId="49" fontId="8" fillId="0" borderId="5" xfId="12" applyNumberFormat="1" applyFont="1" applyFill="1" applyBorder="1" applyAlignment="1">
      <alignment horizontal="center"/>
    </xf>
    <xf numFmtId="49" fontId="26" fillId="0" borderId="5" xfId="16" applyNumberFormat="1" applyFont="1" applyFill="1" applyBorder="1" applyAlignment="1">
      <alignment horizontal="center" vertical="center"/>
    </xf>
    <xf numFmtId="49" fontId="8" fillId="0" borderId="5" xfId="14" applyNumberFormat="1" applyFont="1" applyFill="1" applyBorder="1" applyAlignment="1">
      <alignment horizontal="center" vertical="center"/>
    </xf>
    <xf numFmtId="49" fontId="31" fillId="0" borderId="0" xfId="16" applyNumberFormat="1" applyFont="1" applyFill="1"/>
    <xf numFmtId="0" fontId="43" fillId="0" borderId="0" xfId="16" applyFont="1" applyFill="1" applyBorder="1" applyAlignment="1">
      <alignment vertical="top" wrapText="1"/>
    </xf>
    <xf numFmtId="0" fontId="44" fillId="0" borderId="9" xfId="16" applyFont="1" applyFill="1" applyBorder="1" applyAlignment="1">
      <alignment horizontal="center" vertical="top"/>
    </xf>
    <xf numFmtId="1" fontId="46" fillId="0" borderId="5" xfId="16" applyNumberFormat="1" applyFont="1" applyFill="1" applyBorder="1" applyAlignment="1">
      <alignment horizontal="center" wrapText="1"/>
    </xf>
    <xf numFmtId="3" fontId="47" fillId="0" borderId="5" xfId="16" applyNumberFormat="1" applyFont="1" applyFill="1" applyBorder="1" applyAlignment="1">
      <alignment horizontal="center" vertical="center"/>
    </xf>
    <xf numFmtId="3" fontId="45" fillId="0" borderId="5" xfId="16" applyNumberFormat="1" applyFont="1" applyFill="1" applyBorder="1" applyAlignment="1">
      <alignment horizontal="center" vertical="center"/>
    </xf>
    <xf numFmtId="0" fontId="48" fillId="0" borderId="0" xfId="13" applyFont="1" applyFill="1"/>
    <xf numFmtId="0" fontId="47" fillId="0" borderId="0" xfId="16" applyFont="1" applyFill="1"/>
    <xf numFmtId="0" fontId="47" fillId="0" borderId="0" xfId="16" applyFont="1" applyFill="1" applyAlignment="1">
      <alignment vertical="top"/>
    </xf>
    <xf numFmtId="0" fontId="49" fillId="0" borderId="0" xfId="16" applyFont="1" applyFill="1"/>
    <xf numFmtId="1" fontId="50" fillId="0" borderId="5" xfId="2" applyNumberFormat="1" applyFont="1" applyFill="1" applyBorder="1" applyAlignment="1">
      <alignment horizontal="center" vertical="center" wrapText="1"/>
    </xf>
    <xf numFmtId="3" fontId="50" fillId="0" borderId="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40" fillId="0" borderId="0" xfId="16" applyFont="1" applyFill="1" applyAlignment="1">
      <alignment horizontal="center" vertical="top"/>
    </xf>
    <xf numFmtId="164" fontId="31" fillId="0" borderId="5" xfId="16" applyNumberFormat="1" applyFont="1" applyFill="1" applyBorder="1" applyAlignment="1">
      <alignment horizontal="center" vertical="center"/>
    </xf>
    <xf numFmtId="3" fontId="26" fillId="0" borderId="0" xfId="16" applyNumberFormat="1" applyFont="1" applyFill="1" applyAlignment="1">
      <alignment horizontal="center" vertical="center"/>
    </xf>
    <xf numFmtId="1" fontId="7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Border="1" applyAlignment="1">
      <alignment horizontal="center" vertical="center" wrapText="1"/>
    </xf>
    <xf numFmtId="165" fontId="10" fillId="0" borderId="5" xfId="3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165" fontId="10" fillId="3" borderId="5" xfId="1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73" fillId="0" borderId="0" xfId="7" applyNumberFormat="1" applyFont="1" applyFill="1" applyAlignment="1" applyProtection="1">
      <alignment horizontal="center" wrapText="1"/>
      <protection locked="0"/>
    </xf>
    <xf numFmtId="1" fontId="73" fillId="0" borderId="0" xfId="7" applyNumberFormat="1" applyFont="1" applyFill="1" applyAlignment="1" applyProtection="1">
      <alignment wrapText="1"/>
      <protection locked="0"/>
    </xf>
    <xf numFmtId="1" fontId="74" fillId="0" borderId="0" xfId="7" applyNumberFormat="1" applyFont="1" applyFill="1" applyAlignment="1" applyProtection="1">
      <alignment wrapText="1"/>
      <protection locked="0"/>
    </xf>
    <xf numFmtId="1" fontId="75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9" fillId="0" borderId="0" xfId="7" applyNumberFormat="1" applyFont="1" applyFill="1" applyProtection="1"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77" fillId="0" borderId="4" xfId="7" applyNumberFormat="1" applyFont="1" applyFill="1" applyBorder="1" applyAlignment="1" applyProtection="1">
      <alignment horizontal="center" vertical="center"/>
      <protection locked="0"/>
    </xf>
    <xf numFmtId="1" fontId="78" fillId="0" borderId="5" xfId="7" applyNumberFormat="1" applyFont="1" applyFill="1" applyBorder="1" applyAlignment="1" applyProtection="1">
      <alignment horizontal="center"/>
    </xf>
    <xf numFmtId="1" fontId="78" fillId="0" borderId="0" xfId="7" applyNumberFormat="1" applyFont="1" applyFill="1" applyProtection="1">
      <protection locked="0"/>
    </xf>
    <xf numFmtId="3" fontId="71" fillId="0" borderId="5" xfId="7" applyNumberFormat="1" applyFont="1" applyFill="1" applyBorder="1" applyAlignment="1" applyProtection="1">
      <alignment horizontal="center" vertical="center" wrapText="1" shrinkToFit="1"/>
    </xf>
    <xf numFmtId="165" fontId="71" fillId="0" borderId="5" xfId="7" applyNumberFormat="1" applyFont="1" applyFill="1" applyBorder="1" applyAlignment="1" applyProtection="1">
      <alignment horizontal="center" vertical="center" wrapText="1" shrinkToFit="1"/>
    </xf>
    <xf numFmtId="3" fontId="71" fillId="0" borderId="5" xfId="7" applyNumberFormat="1" applyFont="1" applyFill="1" applyBorder="1" applyAlignment="1" applyProtection="1">
      <alignment horizontal="center" vertical="center"/>
    </xf>
    <xf numFmtId="164" fontId="71" fillId="0" borderId="5" xfId="7" applyNumberFormat="1" applyFont="1" applyFill="1" applyBorder="1" applyAlignment="1" applyProtection="1">
      <alignment horizontal="center" vertical="center"/>
    </xf>
    <xf numFmtId="3" fontId="71" fillId="3" borderId="5" xfId="7" applyNumberFormat="1" applyFont="1" applyFill="1" applyBorder="1" applyAlignment="1" applyProtection="1">
      <alignment horizontal="center" vertical="center"/>
    </xf>
    <xf numFmtId="165" fontId="71" fillId="0" borderId="5" xfId="7" applyNumberFormat="1" applyFont="1" applyFill="1" applyBorder="1" applyAlignment="1" applyProtection="1">
      <alignment horizontal="center" vertical="center"/>
      <protection locked="0"/>
    </xf>
    <xf numFmtId="1" fontId="77" fillId="0" borderId="0" xfId="7" applyNumberFormat="1" applyFont="1" applyFill="1" applyBorder="1" applyAlignment="1" applyProtection="1">
      <alignment vertical="center"/>
      <protection locked="0"/>
    </xf>
    <xf numFmtId="0" fontId="6" fillId="0" borderId="5" xfId="111" applyFont="1" applyFill="1" applyBorder="1" applyAlignment="1">
      <alignment horizontal="left"/>
    </xf>
    <xf numFmtId="3" fontId="8" fillId="0" borderId="5" xfId="111" applyNumberFormat="1" applyFont="1" applyFill="1" applyBorder="1" applyAlignment="1">
      <alignment horizontal="center" vertical="center"/>
    </xf>
    <xf numFmtId="3" fontId="8" fillId="0" borderId="5" xfId="7" applyNumberFormat="1" applyFont="1" applyFill="1" applyBorder="1" applyAlignment="1" applyProtection="1">
      <alignment horizontal="center" vertical="center"/>
      <protection locked="0"/>
    </xf>
    <xf numFmtId="3" fontId="8" fillId="0" borderId="5" xfId="7" applyNumberFormat="1" applyFont="1" applyFill="1" applyBorder="1" applyAlignment="1" applyProtection="1">
      <alignment horizontal="center"/>
      <protection locked="0"/>
    </xf>
    <xf numFmtId="164" fontId="8" fillId="0" borderId="5" xfId="7" applyNumberFormat="1" applyFont="1" applyFill="1" applyBorder="1" applyAlignment="1" applyProtection="1">
      <alignment horizontal="center" vertical="center"/>
    </xf>
    <xf numFmtId="3" fontId="8" fillId="0" borderId="5" xfId="7" applyNumberFormat="1" applyFont="1" applyFill="1" applyBorder="1" applyAlignment="1" applyProtection="1">
      <alignment horizontal="center" vertical="center"/>
    </xf>
    <xf numFmtId="3" fontId="8" fillId="0" borderId="5" xfId="7" applyNumberFormat="1" applyFont="1" applyFill="1" applyBorder="1" applyAlignment="1">
      <alignment horizontal="center" vertical="center"/>
    </xf>
    <xf numFmtId="3" fontId="8" fillId="3" borderId="5" xfId="7" applyNumberFormat="1" applyFont="1" applyFill="1" applyBorder="1" applyAlignment="1" applyProtection="1">
      <alignment horizontal="center"/>
      <protection locked="0"/>
    </xf>
    <xf numFmtId="165" fontId="8" fillId="0" borderId="5" xfId="7" applyNumberFormat="1" applyFont="1" applyFill="1" applyBorder="1" applyAlignment="1" applyProtection="1">
      <alignment horizontal="center" vertical="center"/>
      <protection locked="0"/>
    </xf>
    <xf numFmtId="1" fontId="6" fillId="0" borderId="0" xfId="7" applyNumberFormat="1" applyFont="1" applyFill="1" applyBorder="1" applyAlignment="1" applyProtection="1">
      <alignment vertical="center"/>
      <protection locked="0"/>
    </xf>
    <xf numFmtId="1" fontId="6" fillId="0" borderId="0" xfId="7" applyNumberFormat="1" applyFont="1" applyFill="1" applyBorder="1" applyAlignment="1" applyProtection="1">
      <alignment horizontal="right"/>
      <protection locked="0"/>
    </xf>
    <xf numFmtId="164" fontId="8" fillId="3" borderId="5" xfId="7" applyNumberFormat="1" applyFont="1" applyFill="1" applyBorder="1" applyAlignment="1" applyProtection="1">
      <alignment horizontal="center" vertical="center"/>
    </xf>
    <xf numFmtId="3" fontId="8" fillId="3" borderId="5" xfId="7" applyNumberFormat="1" applyFont="1" applyFill="1" applyBorder="1" applyAlignment="1" applyProtection="1">
      <alignment horizontal="center" vertical="center"/>
    </xf>
    <xf numFmtId="165" fontId="8" fillId="3" borderId="5" xfId="7" applyNumberFormat="1" applyFont="1" applyFill="1" applyBorder="1" applyAlignment="1" applyProtection="1">
      <alignment horizontal="center" vertical="center"/>
      <protection locked="0"/>
    </xf>
    <xf numFmtId="1" fontId="6" fillId="3" borderId="0" xfId="7" applyNumberFormat="1" applyFont="1" applyFill="1" applyBorder="1" applyAlignment="1" applyProtection="1">
      <alignment horizontal="right"/>
      <protection locked="0"/>
    </xf>
    <xf numFmtId="1" fontId="6" fillId="0" borderId="0" xfId="7" applyNumberFormat="1" applyFont="1" applyFill="1" applyBorder="1" applyAlignment="1" applyProtection="1">
      <alignment horizontal="left" wrapText="1" shrinkToFit="1"/>
      <protection locked="0"/>
    </xf>
    <xf numFmtId="1" fontId="74" fillId="0" borderId="0" xfId="7" applyNumberFormat="1" applyFont="1" applyFill="1" applyBorder="1" applyAlignment="1" applyProtection="1">
      <alignment horizontal="right"/>
      <protection locked="0"/>
    </xf>
    <xf numFmtId="3" fontId="5" fillId="0" borderId="3" xfId="3" applyNumberFormat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0" fontId="6" fillId="0" borderId="5" xfId="111" applyFont="1" applyFill="1" applyBorder="1" applyAlignment="1">
      <alignment horizontal="left" wrapText="1"/>
    </xf>
    <xf numFmtId="165" fontId="8" fillId="0" borderId="5" xfId="7" applyNumberFormat="1" applyFont="1" applyFill="1" applyBorder="1" applyAlignment="1" applyProtection="1">
      <alignment horizontal="center" vertical="center" wrapText="1" shrinkToFit="1"/>
    </xf>
    <xf numFmtId="0" fontId="2" fillId="0" borderId="0" xfId="3" applyFont="1" applyFill="1" applyAlignment="1">
      <alignment horizontal="center" vertical="top" wrapText="1"/>
    </xf>
    <xf numFmtId="0" fontId="5" fillId="0" borderId="5" xfId="3" applyFont="1" applyFill="1" applyBorder="1" applyAlignment="1">
      <alignment horizontal="center" vertical="center" wrapText="1"/>
    </xf>
    <xf numFmtId="165" fontId="10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5" fillId="3" borderId="5" xfId="1" applyNumberFormat="1" applyFont="1" applyFill="1" applyBorder="1" applyAlignment="1">
      <alignment horizontal="center" vertical="center" wrapText="1"/>
    </xf>
    <xf numFmtId="1" fontId="5" fillId="0" borderId="5" xfId="10" applyNumberFormat="1" applyFont="1" applyFill="1" applyBorder="1" applyAlignment="1">
      <alignment horizontal="center" vertical="center" wrapText="1"/>
    </xf>
    <xf numFmtId="3" fontId="5" fillId="0" borderId="5" xfId="10" applyNumberFormat="1" applyFont="1" applyFill="1" applyBorder="1" applyAlignment="1">
      <alignment horizontal="center" vertical="center" wrapText="1"/>
    </xf>
    <xf numFmtId="3" fontId="10" fillId="0" borderId="5" xfId="10" applyNumberFormat="1" applyFont="1" applyFill="1" applyBorder="1" applyAlignment="1">
      <alignment horizontal="center" vertical="center"/>
    </xf>
    <xf numFmtId="165" fontId="79" fillId="0" borderId="0" xfId="3" applyNumberFormat="1" applyFont="1" applyAlignment="1">
      <alignment vertical="center" wrapText="1"/>
    </xf>
    <xf numFmtId="0" fontId="79" fillId="0" borderId="0" xfId="3" applyFont="1" applyAlignment="1">
      <alignment vertical="center" wrapText="1"/>
    </xf>
    <xf numFmtId="0" fontId="79" fillId="0" borderId="0" xfId="1" applyFont="1"/>
    <xf numFmtId="1" fontId="72" fillId="0" borderId="0" xfId="7" applyNumberFormat="1" applyFont="1" applyFill="1" applyAlignment="1" applyProtection="1">
      <alignment wrapText="1"/>
      <protection locked="0"/>
    </xf>
    <xf numFmtId="1" fontId="73" fillId="3" borderId="0" xfId="7" applyNumberFormat="1" applyFont="1" applyFill="1" applyAlignment="1" applyProtection="1">
      <alignment wrapText="1"/>
      <protection locked="0"/>
    </xf>
    <xf numFmtId="1" fontId="73" fillId="3" borderId="0" xfId="7" applyNumberFormat="1" applyFont="1" applyFill="1" applyAlignment="1" applyProtection="1">
      <alignment horizontal="center" wrapText="1"/>
      <protection locked="0"/>
    </xf>
    <xf numFmtId="1" fontId="80" fillId="0" borderId="9" xfId="7" applyNumberFormat="1" applyFont="1" applyFill="1" applyBorder="1" applyAlignment="1" applyProtection="1">
      <protection locked="0"/>
    </xf>
    <xf numFmtId="1" fontId="80" fillId="3" borderId="9" xfId="7" applyNumberFormat="1" applyFont="1" applyFill="1" applyBorder="1" applyAlignment="1" applyProtection="1">
      <protection locked="0"/>
    </xf>
    <xf numFmtId="1" fontId="41" fillId="3" borderId="9" xfId="7" applyNumberFormat="1" applyFont="1" applyFill="1" applyBorder="1" applyAlignment="1" applyProtection="1">
      <alignment horizontal="center"/>
      <protection locked="0"/>
    </xf>
    <xf numFmtId="1" fontId="9" fillId="0" borderId="9" xfId="7" applyNumberFormat="1" applyFont="1" applyFill="1" applyBorder="1" applyAlignment="1" applyProtection="1">
      <alignment horizontal="center"/>
      <protection locked="0"/>
    </xf>
    <xf numFmtId="1" fontId="81" fillId="0" borderId="0" xfId="7" applyNumberFormat="1" applyFont="1" applyFill="1" applyProtection="1">
      <protection locked="0"/>
    </xf>
    <xf numFmtId="1" fontId="81" fillId="0" borderId="0" xfId="7" applyNumberFormat="1" applyFont="1" applyFill="1" applyBorder="1" applyAlignment="1" applyProtection="1">
      <protection locked="0"/>
    </xf>
    <xf numFmtId="1" fontId="1" fillId="3" borderId="4" xfId="7" applyNumberFormat="1" applyFont="1" applyFill="1" applyBorder="1" applyAlignment="1" applyProtection="1">
      <alignment horizontal="center" vertical="center" wrapText="1"/>
      <protection locked="0"/>
    </xf>
    <xf numFmtId="164" fontId="71" fillId="3" borderId="5" xfId="7" applyNumberFormat="1" applyFont="1" applyFill="1" applyBorder="1" applyAlignment="1" applyProtection="1">
      <alignment horizontal="center" vertical="center"/>
    </xf>
    <xf numFmtId="165" fontId="71" fillId="3" borderId="5" xfId="7" applyNumberFormat="1" applyFont="1" applyFill="1" applyBorder="1" applyAlignment="1" applyProtection="1">
      <alignment horizontal="center" vertical="center"/>
      <protection locked="0"/>
    </xf>
    <xf numFmtId="0" fontId="8" fillId="0" borderId="5" xfId="111" applyFont="1" applyFill="1" applyBorder="1" applyAlignment="1">
      <alignment horizontal="left"/>
    </xf>
    <xf numFmtId="3" fontId="6" fillId="0" borderId="0" xfId="7" applyNumberFormat="1" applyFont="1" applyFill="1" applyBorder="1" applyAlignment="1" applyProtection="1">
      <alignment horizontal="right"/>
      <protection locked="0"/>
    </xf>
    <xf numFmtId="3" fontId="6" fillId="3" borderId="0" xfId="7" applyNumberFormat="1" applyFont="1" applyFill="1" applyBorder="1" applyAlignment="1" applyProtection="1">
      <alignment horizontal="right"/>
      <protection locked="0"/>
    </xf>
    <xf numFmtId="164" fontId="6" fillId="0" borderId="0" xfId="7" applyNumberFormat="1" applyFont="1" applyFill="1" applyBorder="1" applyAlignment="1" applyProtection="1">
      <alignment horizontal="right"/>
      <protection locked="0"/>
    </xf>
    <xf numFmtId="0" fontId="71" fillId="0" borderId="5" xfId="7" applyNumberFormat="1" applyFont="1" applyFill="1" applyBorder="1" applyAlignment="1" applyProtection="1">
      <alignment horizontal="left" vertical="center" wrapText="1" shrinkToFit="1"/>
    </xf>
    <xf numFmtId="0" fontId="8" fillId="0" borderId="5" xfId="111" applyFont="1" applyFill="1" applyBorder="1" applyAlignment="1">
      <alignment horizontal="left" wrapText="1"/>
    </xf>
    <xf numFmtId="3" fontId="5" fillId="0" borderId="5" xfId="2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0" xfId="15" applyNumberFormat="1" applyFont="1" applyFill="1" applyAlignment="1" applyProtection="1">
      <alignment horizontal="right" vertical="top"/>
      <protection locked="0"/>
    </xf>
    <xf numFmtId="1" fontId="82" fillId="0" borderId="9" xfId="7" applyNumberFormat="1" applyFont="1" applyFill="1" applyBorder="1" applyAlignment="1" applyProtection="1">
      <alignment horizontal="right"/>
      <protection locked="0"/>
    </xf>
    <xf numFmtId="1" fontId="41" fillId="0" borderId="9" xfId="7" applyNumberFormat="1" applyFont="1" applyFill="1" applyBorder="1" applyAlignment="1" applyProtection="1">
      <alignment horizontal="center"/>
      <protection locked="0"/>
    </xf>
    <xf numFmtId="1" fontId="1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73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72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36" fillId="0" borderId="0" xfId="10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 wrapText="1"/>
    </xf>
    <xf numFmtId="0" fontId="5" fillId="0" borderId="5" xfId="3" applyFont="1" applyFill="1" applyBorder="1" applyAlignment="1">
      <alignment vertical="center" wrapText="1"/>
    </xf>
    <xf numFmtId="164" fontId="83" fillId="0" borderId="5" xfId="1" applyNumberFormat="1" applyFont="1" applyFill="1" applyBorder="1" applyAlignment="1">
      <alignment horizontal="center" vertical="center" wrapText="1"/>
    </xf>
    <xf numFmtId="164" fontId="83" fillId="0" borderId="0" xfId="1" applyNumberFormat="1" applyFont="1" applyFill="1" applyBorder="1" applyAlignment="1">
      <alignment horizontal="center" vertical="center" wrapText="1"/>
    </xf>
    <xf numFmtId="165" fontId="9" fillId="0" borderId="0" xfId="3" applyNumberFormat="1" applyFont="1" applyFill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36" fillId="0" borderId="5" xfId="10" applyFont="1" applyFill="1" applyBorder="1" applyAlignment="1">
      <alignment horizontal="center" vertical="center"/>
    </xf>
    <xf numFmtId="165" fontId="79" fillId="0" borderId="0" xfId="1" applyNumberFormat="1" applyFont="1"/>
    <xf numFmtId="165" fontId="83" fillId="0" borderId="5" xfId="10" applyNumberFormat="1" applyFont="1" applyFill="1" applyBorder="1" applyAlignment="1">
      <alignment horizontal="center" vertical="center"/>
    </xf>
    <xf numFmtId="164" fontId="83" fillId="0" borderId="0" xfId="10" applyNumberFormat="1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vertical="center" wrapText="1"/>
    </xf>
    <xf numFmtId="0" fontId="83" fillId="0" borderId="0" xfId="10" applyFont="1" applyFill="1" applyBorder="1" applyAlignment="1">
      <alignment horizontal="center" vertical="center"/>
    </xf>
    <xf numFmtId="3" fontId="83" fillId="0" borderId="5" xfId="1" applyNumberFormat="1" applyFont="1" applyFill="1" applyBorder="1" applyAlignment="1">
      <alignment horizontal="center" vertical="center" wrapText="1"/>
    </xf>
    <xf numFmtId="3" fontId="83" fillId="0" borderId="5" xfId="10" applyNumberFormat="1" applyFont="1" applyFill="1" applyBorder="1" applyAlignment="1">
      <alignment horizontal="center" vertical="center"/>
    </xf>
    <xf numFmtId="1" fontId="84" fillId="0" borderId="0" xfId="15" applyNumberFormat="1" applyFont="1" applyBorder="1" applyAlignment="1" applyProtection="1">
      <protection locked="0"/>
    </xf>
    <xf numFmtId="1" fontId="73" fillId="0" borderId="0" xfId="15" applyNumberFormat="1" applyFont="1" applyAlignment="1" applyProtection="1">
      <alignment wrapText="1"/>
      <protection locked="0"/>
    </xf>
    <xf numFmtId="1" fontId="73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9" fillId="0" borderId="0" xfId="15" applyNumberFormat="1" applyFont="1" applyAlignment="1" applyProtection="1">
      <alignment horizontal="right"/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80" fillId="0" borderId="9" xfId="15" applyNumberFormat="1" applyFont="1" applyBorder="1" applyAlignment="1" applyProtection="1">
      <protection locked="0"/>
    </xf>
    <xf numFmtId="1" fontId="1" fillId="0" borderId="9" xfId="15" applyNumberFormat="1" applyFont="1" applyFill="1" applyBorder="1" applyAlignment="1" applyProtection="1">
      <alignment horizontal="center"/>
      <protection locked="0"/>
    </xf>
    <xf numFmtId="1" fontId="80" fillId="0" borderId="9" xfId="15" applyNumberFormat="1" applyFont="1" applyFill="1" applyBorder="1" applyAlignment="1" applyProtection="1">
      <protection locked="0"/>
    </xf>
    <xf numFmtId="1" fontId="77" fillId="0" borderId="9" xfId="15" applyNumberFormat="1" applyFont="1" applyFill="1" applyBorder="1" applyAlignment="1" applyProtection="1">
      <alignment horizontal="center"/>
      <protection locked="0"/>
    </xf>
    <xf numFmtId="1" fontId="76" fillId="0" borderId="1" xfId="15" applyNumberFormat="1" applyFont="1" applyBorder="1" applyAlignment="1" applyProtection="1">
      <protection locked="0"/>
    </xf>
    <xf numFmtId="1" fontId="1" fillId="3" borderId="0" xfId="15" applyNumberFormat="1" applyFont="1" applyFill="1" applyBorder="1" applyAlignment="1" applyProtection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81" fillId="0" borderId="0" xfId="15" applyNumberFormat="1" applyFont="1" applyProtection="1">
      <protection locked="0"/>
    </xf>
    <xf numFmtId="1" fontId="76" fillId="0" borderId="11" xfId="15" applyNumberFormat="1" applyFont="1" applyBorder="1" applyAlignment="1" applyProtection="1">
      <protection locked="0"/>
    </xf>
    <xf numFmtId="1" fontId="81" fillId="0" borderId="0" xfId="15" applyNumberFormat="1" applyFont="1" applyBorder="1" applyAlignment="1" applyProtection="1">
      <protection locked="0"/>
    </xf>
    <xf numFmtId="1" fontId="76" fillId="0" borderId="4" xfId="15" applyNumberFormat="1" applyFont="1" applyBorder="1" applyAlignment="1" applyProtection="1">
      <protection locked="0"/>
    </xf>
    <xf numFmtId="1" fontId="77" fillId="3" borderId="4" xfId="15" applyNumberFormat="1" applyFont="1" applyFill="1" applyBorder="1" applyAlignment="1" applyProtection="1">
      <alignment horizontal="center" vertical="center"/>
      <protection locked="0"/>
    </xf>
    <xf numFmtId="1" fontId="1" fillId="3" borderId="4" xfId="15" applyNumberFormat="1" applyFont="1" applyFill="1" applyBorder="1" applyAlignment="1" applyProtection="1">
      <alignment horizontal="center" vertical="center"/>
      <protection locked="0"/>
    </xf>
    <xf numFmtId="1" fontId="1" fillId="3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protection locked="0"/>
    </xf>
    <xf numFmtId="1" fontId="81" fillId="0" borderId="5" xfId="15" applyNumberFormat="1" applyFont="1" applyFill="1" applyBorder="1" applyAlignment="1" applyProtection="1">
      <alignment horizontal="center"/>
    </xf>
    <xf numFmtId="1" fontId="81" fillId="3" borderId="5" xfId="15" applyNumberFormat="1" applyFont="1" applyFill="1" applyBorder="1" applyAlignment="1" applyProtection="1">
      <alignment horizontal="center"/>
    </xf>
    <xf numFmtId="1" fontId="81" fillId="3" borderId="0" xfId="15" applyNumberFormat="1" applyFont="1" applyFill="1" applyBorder="1" applyAlignment="1" applyProtection="1">
      <alignment horizontal="center"/>
    </xf>
    <xf numFmtId="1" fontId="81" fillId="0" borderId="0" xfId="15" applyNumberFormat="1" applyFont="1" applyFill="1" applyBorder="1" applyAlignment="1" applyProtection="1">
      <alignment horizontal="center"/>
    </xf>
    <xf numFmtId="3" fontId="71" fillId="3" borderId="5" xfId="15" applyNumberFormat="1" applyFont="1" applyFill="1" applyBorder="1" applyAlignment="1" applyProtection="1">
      <alignment horizontal="center" vertical="center"/>
    </xf>
    <xf numFmtId="164" fontId="71" fillId="3" borderId="5" xfId="15" applyNumberFormat="1" applyFont="1" applyFill="1" applyBorder="1" applyAlignment="1" applyProtection="1">
      <alignment horizontal="center" vertical="center"/>
    </xf>
    <xf numFmtId="3" fontId="71" fillId="0" borderId="5" xfId="15" applyNumberFormat="1" applyFont="1" applyFill="1" applyBorder="1" applyAlignment="1" applyProtection="1">
      <alignment horizontal="center" vertical="center"/>
    </xf>
    <xf numFmtId="164" fontId="75" fillId="3" borderId="0" xfId="15" applyNumberFormat="1" applyFont="1" applyFill="1" applyBorder="1" applyAlignment="1" applyProtection="1">
      <alignment horizontal="center" vertical="center"/>
    </xf>
    <xf numFmtId="164" fontId="75" fillId="0" borderId="0" xfId="15" applyNumberFormat="1" applyFont="1" applyBorder="1" applyAlignment="1" applyProtection="1">
      <alignment horizontal="center" vertical="center"/>
    </xf>
    <xf numFmtId="1" fontId="73" fillId="0" borderId="0" xfId="15" applyNumberFormat="1" applyFont="1" applyFill="1" applyBorder="1" applyAlignment="1" applyProtection="1">
      <alignment vertic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164" fontId="8" fillId="3" borderId="5" xfId="15" applyNumberFormat="1" applyFont="1" applyFill="1" applyBorder="1" applyAlignment="1" applyProtection="1">
      <alignment horizontal="center" vertical="center"/>
    </xf>
    <xf numFmtId="164" fontId="9" fillId="3" borderId="0" xfId="15" applyNumberFormat="1" applyFont="1" applyFill="1" applyBorder="1" applyAlignment="1" applyProtection="1">
      <alignment horizontal="center" vertical="center"/>
    </xf>
    <xf numFmtId="164" fontId="9" fillId="0" borderId="0" xfId="15" applyNumberFormat="1" applyFont="1" applyBorder="1" applyAlignment="1" applyProtection="1">
      <alignment horizontal="center" vertical="center"/>
    </xf>
    <xf numFmtId="1" fontId="6" fillId="0" borderId="0" xfId="15" applyNumberFormat="1" applyFont="1" applyFill="1" applyBorder="1" applyAlignment="1" applyProtection="1">
      <alignment horizontal="right"/>
      <protection locked="0"/>
    </xf>
    <xf numFmtId="164" fontId="8" fillId="0" borderId="5" xfId="15" applyNumberFormat="1" applyFont="1" applyFill="1" applyBorder="1" applyAlignment="1" applyProtection="1">
      <alignment horizontal="center" vertical="center"/>
    </xf>
    <xf numFmtId="164" fontId="9" fillId="0" borderId="0" xfId="15" applyNumberFormat="1" applyFont="1" applyFill="1" applyBorder="1" applyAlignment="1" applyProtection="1">
      <alignment horizontal="center" vertical="center"/>
    </xf>
    <xf numFmtId="1" fontId="6" fillId="0" borderId="0" xfId="15" applyNumberFormat="1" applyFont="1" applyBorder="1" applyAlignment="1" applyProtection="1">
      <alignment horizontal="right"/>
      <protection locked="0"/>
    </xf>
    <xf numFmtId="1" fontId="6" fillId="0" borderId="0" xfId="15" applyNumberFormat="1" applyFont="1" applyBorder="1" applyAlignment="1" applyProtection="1">
      <alignment horizontal="left" wrapText="1" shrinkToFit="1"/>
      <protection locked="0"/>
    </xf>
    <xf numFmtId="1" fontId="1" fillId="0" borderId="0" xfId="15" applyNumberFormat="1" applyFont="1" applyFill="1" applyBorder="1" applyAlignment="1" applyProtection="1">
      <alignment horizontal="left"/>
      <protection locked="0"/>
    </xf>
    <xf numFmtId="0" fontId="71" fillId="0" borderId="5" xfId="15" applyNumberFormat="1" applyFont="1" applyBorder="1" applyAlignment="1" applyProtection="1">
      <alignment horizontal="left" vertical="center" wrapText="1" shrinkToFit="1"/>
    </xf>
    <xf numFmtId="1" fontId="1" fillId="0" borderId="4" xfId="15" applyNumberFormat="1" applyFont="1" applyFill="1" applyBorder="1" applyAlignment="1" applyProtection="1">
      <alignment horizontal="center" vertical="center"/>
      <protection locked="0"/>
    </xf>
    <xf numFmtId="164" fontId="71" fillId="0" borderId="5" xfId="15" applyNumberFormat="1" applyFont="1" applyFill="1" applyBorder="1" applyAlignment="1" applyProtection="1">
      <alignment horizontal="center" vertical="center"/>
    </xf>
    <xf numFmtId="3" fontId="8" fillId="3" borderId="5" xfId="15" applyNumberFormat="1" applyFont="1" applyFill="1" applyBorder="1" applyAlignment="1" applyProtection="1">
      <alignment horizontal="center" vertical="center"/>
    </xf>
    <xf numFmtId="3" fontId="8" fillId="0" borderId="5" xfId="15" applyNumberFormat="1" applyFont="1" applyFill="1" applyBorder="1" applyAlignment="1" applyProtection="1">
      <alignment horizontal="center"/>
      <protection locked="0"/>
    </xf>
    <xf numFmtId="3" fontId="9" fillId="0" borderId="0" xfId="15" applyNumberFormat="1" applyFont="1" applyBorder="1" applyAlignment="1" applyProtection="1">
      <alignment horizontal="center" vertical="center"/>
    </xf>
    <xf numFmtId="3" fontId="8" fillId="0" borderId="5" xfId="15" applyNumberFormat="1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28" fillId="0" borderId="5" xfId="16" applyNumberFormat="1" applyFont="1" applyFill="1" applyBorder="1" applyAlignment="1">
      <alignment horizontal="center" vertical="center" wrapText="1"/>
    </xf>
    <xf numFmtId="0" fontId="29" fillId="0" borderId="5" xfId="16" applyFont="1" applyFill="1" applyBorder="1" applyAlignment="1">
      <alignment horizontal="center" vertical="center" wrapText="1"/>
    </xf>
    <xf numFmtId="49" fontId="45" fillId="0" borderId="5" xfId="16" applyNumberFormat="1" applyFont="1" applyFill="1" applyBorder="1" applyAlignment="1">
      <alignment horizontal="center" vertical="center" wrapText="1"/>
    </xf>
    <xf numFmtId="0" fontId="17" fillId="0" borderId="0" xfId="16" applyFont="1" applyFill="1" applyBorder="1" applyAlignment="1">
      <alignment horizontal="center" vertical="center" wrapText="1"/>
    </xf>
    <xf numFmtId="0" fontId="21" fillId="0" borderId="0" xfId="16" applyFont="1" applyFill="1" applyBorder="1" applyAlignment="1">
      <alignment horizontal="center" vertical="top"/>
    </xf>
    <xf numFmtId="0" fontId="21" fillId="0" borderId="9" xfId="16" applyFont="1" applyFill="1" applyBorder="1" applyAlignment="1">
      <alignment horizontal="center" vertical="top"/>
    </xf>
    <xf numFmtId="0" fontId="21" fillId="0" borderId="9" xfId="16" applyFont="1" applyFill="1" applyBorder="1" applyAlignment="1">
      <alignment horizontal="right" vertical="top"/>
    </xf>
    <xf numFmtId="0" fontId="25" fillId="0" borderId="5" xfId="16" applyFont="1" applyFill="1" applyBorder="1" applyAlignment="1">
      <alignment horizontal="center" vertical="center" wrapText="1"/>
    </xf>
    <xf numFmtId="0" fontId="26" fillId="0" borderId="5" xfId="16" applyFont="1" applyFill="1" applyBorder="1" applyAlignment="1">
      <alignment horizontal="center" vertical="center" wrapText="1"/>
    </xf>
    <xf numFmtId="0" fontId="26" fillId="0" borderId="2" xfId="16" applyFont="1" applyFill="1" applyBorder="1" applyAlignment="1">
      <alignment horizontal="center" vertical="center" wrapText="1"/>
    </xf>
    <xf numFmtId="0" fontId="26" fillId="0" borderId="10" xfId="16" applyFont="1" applyFill="1" applyBorder="1" applyAlignment="1">
      <alignment horizontal="center" vertical="center" wrapText="1"/>
    </xf>
    <xf numFmtId="0" fontId="26" fillId="0" borderId="3" xfId="16" applyFont="1" applyFill="1" applyBorder="1" applyAlignment="1">
      <alignment horizontal="center" vertical="center" wrapText="1"/>
    </xf>
    <xf numFmtId="0" fontId="28" fillId="0" borderId="5" xfId="16" applyFont="1" applyFill="1" applyBorder="1" applyAlignment="1">
      <alignment horizontal="center" vertical="center" wrapText="1"/>
    </xf>
    <xf numFmtId="0" fontId="17" fillId="0" borderId="0" xfId="16" applyFont="1" applyFill="1" applyBorder="1" applyAlignment="1">
      <alignment horizontal="center" vertical="top" wrapText="1"/>
    </xf>
    <xf numFmtId="0" fontId="25" fillId="0" borderId="1" xfId="16" applyFont="1" applyFill="1" applyBorder="1" applyAlignment="1">
      <alignment horizontal="center" vertical="center" wrapText="1"/>
    </xf>
    <xf numFmtId="0" fontId="25" fillId="0" borderId="11" xfId="16" applyFont="1" applyFill="1" applyBorder="1" applyAlignment="1">
      <alignment horizontal="center" vertical="center" wrapText="1"/>
    </xf>
    <xf numFmtId="0" fontId="25" fillId="0" borderId="4" xfId="16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top" wrapText="1"/>
    </xf>
    <xf numFmtId="0" fontId="36" fillId="0" borderId="2" xfId="2" applyFont="1" applyFill="1" applyBorder="1" applyAlignment="1">
      <alignment horizontal="center" vertical="center"/>
    </xf>
    <xf numFmtId="0" fontId="36" fillId="0" borderId="3" xfId="2" applyFont="1" applyFill="1" applyBorder="1" applyAlignment="1">
      <alignment horizontal="center" vertical="center"/>
    </xf>
    <xf numFmtId="1" fontId="7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76" fillId="0" borderId="1" xfId="7" applyNumberFormat="1" applyFont="1" applyFill="1" applyBorder="1" applyAlignment="1" applyProtection="1">
      <alignment horizontal="center"/>
      <protection locked="0"/>
    </xf>
    <xf numFmtId="1" fontId="76" fillId="0" borderId="11" xfId="7" applyNumberFormat="1" applyFont="1" applyFill="1" applyBorder="1" applyAlignment="1" applyProtection="1">
      <alignment horizontal="center"/>
      <protection locked="0"/>
    </xf>
    <xf numFmtId="1" fontId="76" fillId="0" borderId="4" xfId="7" applyNumberFormat="1" applyFont="1" applyFill="1" applyBorder="1" applyAlignment="1" applyProtection="1">
      <alignment horizontal="center"/>
      <protection locked="0"/>
    </xf>
    <xf numFmtId="0" fontId="26" fillId="0" borderId="6" xfId="16" applyFont="1" applyFill="1" applyBorder="1" applyAlignment="1">
      <alignment horizontal="center" vertical="center" wrapText="1"/>
    </xf>
    <xf numFmtId="0" fontId="26" fillId="0" borderId="7" xfId="16" applyFont="1" applyFill="1" applyBorder="1" applyAlignment="1">
      <alignment horizontal="center" vertical="center" wrapText="1"/>
    </xf>
    <xf numFmtId="0" fontId="26" fillId="0" borderId="24" xfId="16" applyFont="1" applyFill="1" applyBorder="1" applyAlignment="1">
      <alignment horizontal="center" vertical="center" wrapText="1"/>
    </xf>
    <xf numFmtId="0" fontId="26" fillId="0" borderId="25" xfId="16" applyFont="1" applyFill="1" applyBorder="1" applyAlignment="1">
      <alignment horizontal="center" vertical="center" wrapText="1"/>
    </xf>
    <xf numFmtId="0" fontId="26" fillId="0" borderId="0" xfId="16" applyFont="1" applyFill="1" applyBorder="1" applyAlignment="1">
      <alignment horizontal="center" vertical="center" wrapText="1"/>
    </xf>
    <xf numFmtId="0" fontId="26" fillId="0" borderId="26" xfId="16" applyFont="1" applyFill="1" applyBorder="1" applyAlignment="1">
      <alignment horizontal="center" vertical="center" wrapText="1"/>
    </xf>
    <xf numFmtId="0" fontId="26" fillId="0" borderId="8" xfId="16" applyFont="1" applyFill="1" applyBorder="1" applyAlignment="1">
      <alignment horizontal="center" vertical="center" wrapText="1"/>
    </xf>
    <xf numFmtId="0" fontId="26" fillId="0" borderId="9" xfId="16" applyFont="1" applyFill="1" applyBorder="1" applyAlignment="1">
      <alignment horizontal="center" vertical="center" wrapText="1"/>
    </xf>
    <xf numFmtId="0" fontId="26" fillId="0" borderId="27" xfId="16" applyFont="1" applyFill="1" applyBorder="1" applyAlignment="1">
      <alignment horizontal="center" vertical="center" wrapText="1"/>
    </xf>
    <xf numFmtId="1" fontId="71" fillId="0" borderId="6" xfId="7" applyNumberFormat="1" applyFont="1" applyFill="1" applyBorder="1" applyAlignment="1" applyProtection="1">
      <alignment horizontal="center" vertical="center" wrapText="1"/>
    </xf>
    <xf numFmtId="1" fontId="71" fillId="0" borderId="7" xfId="7" applyNumberFormat="1" applyFont="1" applyFill="1" applyBorder="1" applyAlignment="1" applyProtection="1">
      <alignment horizontal="center" vertical="center" wrapText="1"/>
    </xf>
    <xf numFmtId="1" fontId="71" fillId="0" borderId="24" xfId="7" applyNumberFormat="1" applyFont="1" applyFill="1" applyBorder="1" applyAlignment="1" applyProtection="1">
      <alignment horizontal="center" vertical="center" wrapText="1"/>
    </xf>
    <xf numFmtId="1" fontId="71" fillId="0" borderId="25" xfId="7" applyNumberFormat="1" applyFont="1" applyFill="1" applyBorder="1" applyAlignment="1" applyProtection="1">
      <alignment horizontal="center" vertical="center" wrapText="1"/>
    </xf>
    <xf numFmtId="1" fontId="71" fillId="0" borderId="0" xfId="7" applyNumberFormat="1" applyFont="1" applyFill="1" applyBorder="1" applyAlignment="1" applyProtection="1">
      <alignment horizontal="center" vertical="center" wrapText="1"/>
    </xf>
    <xf numFmtId="1" fontId="71" fillId="0" borderId="26" xfId="7" applyNumberFormat="1" applyFont="1" applyFill="1" applyBorder="1" applyAlignment="1" applyProtection="1">
      <alignment horizontal="center" vertical="center" wrapText="1"/>
    </xf>
    <xf numFmtId="1" fontId="71" fillId="0" borderId="8" xfId="7" applyNumberFormat="1" applyFont="1" applyFill="1" applyBorder="1" applyAlignment="1" applyProtection="1">
      <alignment horizontal="center" vertical="center" wrapText="1"/>
    </xf>
    <xf numFmtId="1" fontId="71" fillId="0" borderId="9" xfId="7" applyNumberFormat="1" applyFont="1" applyFill="1" applyBorder="1" applyAlignment="1" applyProtection="1">
      <alignment horizontal="center" vertical="center" wrapText="1"/>
    </xf>
    <xf numFmtId="1" fontId="71" fillId="0" borderId="27" xfId="7" applyNumberFormat="1" applyFont="1" applyFill="1" applyBorder="1" applyAlignment="1" applyProtection="1">
      <alignment horizontal="center" vertical="center" wrapText="1"/>
    </xf>
    <xf numFmtId="1" fontId="71" fillId="0" borderId="5" xfId="7" applyNumberFormat="1" applyFont="1" applyFill="1" applyBorder="1" applyAlignment="1" applyProtection="1">
      <alignment horizontal="center" vertical="center" wrapText="1"/>
    </xf>
    <xf numFmtId="1" fontId="71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71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71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71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71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71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71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71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71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5" fillId="0" borderId="9" xfId="3" applyFont="1" applyFill="1" applyBorder="1" applyAlignment="1">
      <alignment horizontal="center" vertical="top" wrapText="1"/>
    </xf>
    <xf numFmtId="0" fontId="37" fillId="0" borderId="0" xfId="16" applyFont="1" applyFill="1" applyBorder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2" applyFont="1" applyFill="1" applyBorder="1" applyAlignment="1">
      <alignment horizontal="center" vertical="center" wrapText="1"/>
    </xf>
    <xf numFmtId="0" fontId="72" fillId="0" borderId="5" xfId="3" applyFont="1" applyFill="1" applyBorder="1" applyAlignment="1">
      <alignment horizontal="center" vertical="center" wrapText="1"/>
    </xf>
    <xf numFmtId="1" fontId="72" fillId="0" borderId="0" xfId="7" applyNumberFormat="1" applyFont="1" applyFill="1" applyAlignment="1" applyProtection="1">
      <alignment horizontal="center" wrapText="1"/>
      <protection locked="0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 wrapText="1"/>
    </xf>
    <xf numFmtId="0" fontId="11" fillId="0" borderId="7" xfId="10" applyFont="1" applyFill="1" applyBorder="1" applyAlignment="1">
      <alignment horizontal="center" vertical="center" wrapText="1"/>
    </xf>
    <xf numFmtId="0" fontId="11" fillId="0" borderId="8" xfId="10" applyFont="1" applyFill="1" applyBorder="1" applyAlignment="1">
      <alignment horizontal="center" vertical="center" wrapText="1"/>
    </xf>
    <xf numFmtId="0" fontId="11" fillId="0" borderId="9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4" xfId="1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5" fillId="0" borderId="11" xfId="10" applyFont="1" applyFill="1" applyBorder="1" applyAlignment="1">
      <alignment horizontal="center" vertical="center" wrapText="1"/>
    </xf>
    <xf numFmtId="0" fontId="72" fillId="0" borderId="2" xfId="3" applyFont="1" applyFill="1" applyBorder="1" applyAlignment="1">
      <alignment horizontal="center" vertical="center" wrapText="1"/>
    </xf>
    <xf numFmtId="0" fontId="72" fillId="0" borderId="10" xfId="3" applyFont="1" applyFill="1" applyBorder="1" applyAlignment="1">
      <alignment horizontal="center" vertical="center" wrapText="1"/>
    </xf>
    <xf numFmtId="0" fontId="72" fillId="0" borderId="3" xfId="3" applyFont="1" applyFill="1" applyBorder="1" applyAlignment="1">
      <alignment horizontal="center" vertical="center" wrapText="1"/>
    </xf>
    <xf numFmtId="1" fontId="71" fillId="3" borderId="6" xfId="15" applyNumberFormat="1" applyFont="1" applyFill="1" applyBorder="1" applyAlignment="1" applyProtection="1">
      <alignment horizontal="center" vertical="center" wrapText="1"/>
    </xf>
    <xf numFmtId="1" fontId="71" fillId="3" borderId="7" xfId="15" applyNumberFormat="1" applyFont="1" applyFill="1" applyBorder="1" applyAlignment="1" applyProtection="1">
      <alignment horizontal="center" vertical="center" wrapText="1"/>
    </xf>
    <xf numFmtId="1" fontId="71" fillId="3" borderId="8" xfId="15" applyNumberFormat="1" applyFont="1" applyFill="1" applyBorder="1" applyAlignment="1" applyProtection="1">
      <alignment horizontal="center" vertical="center" wrapText="1"/>
    </xf>
    <xf numFmtId="1" fontId="71" fillId="3" borderId="9" xfId="15" applyNumberFormat="1" applyFont="1" applyFill="1" applyBorder="1" applyAlignment="1" applyProtection="1">
      <alignment horizontal="center" vertical="center" wrapText="1"/>
    </xf>
    <xf numFmtId="1" fontId="71" fillId="3" borderId="24" xfId="15" applyNumberFormat="1" applyFont="1" applyFill="1" applyBorder="1" applyAlignment="1" applyProtection="1">
      <alignment horizontal="center" vertical="center" wrapText="1"/>
    </xf>
    <xf numFmtId="1" fontId="71" fillId="3" borderId="27" xfId="15" applyNumberFormat="1" applyFont="1" applyFill="1" applyBorder="1" applyAlignment="1" applyProtection="1">
      <alignment horizontal="center" vertical="center" wrapText="1"/>
    </xf>
    <xf numFmtId="1" fontId="71" fillId="0" borderId="6" xfId="15" applyNumberFormat="1" applyFont="1" applyFill="1" applyBorder="1" applyAlignment="1" applyProtection="1">
      <alignment horizontal="center" vertical="center" wrapText="1"/>
    </xf>
    <xf numFmtId="1" fontId="71" fillId="0" borderId="7" xfId="15" applyNumberFormat="1" applyFont="1" applyFill="1" applyBorder="1" applyAlignment="1" applyProtection="1">
      <alignment horizontal="center" vertical="center" wrapText="1"/>
    </xf>
    <xf numFmtId="1" fontId="71" fillId="0" borderId="24" xfId="15" applyNumberFormat="1" applyFont="1" applyFill="1" applyBorder="1" applyAlignment="1" applyProtection="1">
      <alignment horizontal="center" vertical="center" wrapText="1"/>
    </xf>
    <xf numFmtId="1" fontId="71" fillId="0" borderId="8" xfId="15" applyNumberFormat="1" applyFont="1" applyFill="1" applyBorder="1" applyAlignment="1" applyProtection="1">
      <alignment horizontal="center" vertical="center" wrapText="1"/>
    </xf>
    <xf numFmtId="1" fontId="71" fillId="0" borderId="9" xfId="15" applyNumberFormat="1" applyFont="1" applyFill="1" applyBorder="1" applyAlignment="1" applyProtection="1">
      <alignment horizontal="center" vertical="center" wrapText="1"/>
    </xf>
    <xf numFmtId="1" fontId="71" fillId="0" borderId="27" xfId="15" applyNumberFormat="1" applyFont="1" applyFill="1" applyBorder="1" applyAlignment="1" applyProtection="1">
      <alignment horizontal="center" vertical="center" wrapText="1"/>
    </xf>
    <xf numFmtId="1" fontId="9" fillId="0" borderId="7" xfId="15" applyNumberFormat="1" applyFont="1" applyFill="1" applyBorder="1" applyAlignment="1" applyProtection="1">
      <alignment horizontal="left"/>
      <protection locked="0"/>
    </xf>
    <xf numFmtId="1" fontId="72" fillId="0" borderId="0" xfId="15" applyNumberFormat="1" applyFont="1" applyAlignment="1" applyProtection="1">
      <alignment horizontal="center" vertical="center" wrapText="1"/>
      <protection locked="0"/>
    </xf>
    <xf numFmtId="1" fontId="71" fillId="3" borderId="5" xfId="15" applyNumberFormat="1" applyFont="1" applyFill="1" applyBorder="1" applyAlignment="1" applyProtection="1">
      <alignment horizontal="center" vertical="center" wrapText="1"/>
    </xf>
  </cellXfs>
  <cellStyles count="112">
    <cellStyle name=" 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– Акцентування1" xfId="24"/>
    <cellStyle name="20% – Акцентування2" xfId="25"/>
    <cellStyle name="20% – Акцентування3" xfId="26"/>
    <cellStyle name="20% – Акцентування4" xfId="27"/>
    <cellStyle name="20% – Акцентування5" xfId="28"/>
    <cellStyle name="20% – Акцентування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– Акцентування1" xfId="36"/>
    <cellStyle name="40% – Акцентування2" xfId="37"/>
    <cellStyle name="40% – Акцентування3" xfId="38"/>
    <cellStyle name="40% – Акцентування4" xfId="39"/>
    <cellStyle name="40% – Акцентування5" xfId="40"/>
    <cellStyle name="40% – Акцентування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– Акцентування1" xfId="48"/>
    <cellStyle name="60% – Акцентування2" xfId="49"/>
    <cellStyle name="60% – Акцентування3" xfId="50"/>
    <cellStyle name="60% – Акцентування4" xfId="51"/>
    <cellStyle name="60% – Акцентування5" xfId="52"/>
    <cellStyle name="60% – Акцентування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Calculation" xfId="61"/>
    <cellStyle name="Check Cell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Title" xfId="74"/>
    <cellStyle name="Total" xfId="75"/>
    <cellStyle name="Warning Text" xfId="76"/>
    <cellStyle name="Акцент1 2" xfId="77"/>
    <cellStyle name="Акцент2 2" xfId="78"/>
    <cellStyle name="Акцент3 2" xfId="79"/>
    <cellStyle name="Акцент4 2" xfId="80"/>
    <cellStyle name="Акцент5 2" xfId="81"/>
    <cellStyle name="Акцент6 2" xfId="82"/>
    <cellStyle name="Акцентування1" xfId="83"/>
    <cellStyle name="Акцентування2" xfId="84"/>
    <cellStyle name="Акцентування3" xfId="85"/>
    <cellStyle name="Акцентування4" xfId="86"/>
    <cellStyle name="Акцентування5" xfId="87"/>
    <cellStyle name="Акцентування6" xfId="88"/>
    <cellStyle name="Вывод 2" xfId="89"/>
    <cellStyle name="Вычисление 2" xfId="90"/>
    <cellStyle name="Заголовок 1 2" xfId="91"/>
    <cellStyle name="Заголовок 2 2" xfId="92"/>
    <cellStyle name="Заголовок 3 2" xfId="93"/>
    <cellStyle name="Заголовок 4 2" xfId="94"/>
    <cellStyle name="Звичайний 2 3" xfId="4"/>
    <cellStyle name="Звичайний 3 2" xfId="5"/>
    <cellStyle name="Итог 2" xfId="95"/>
    <cellStyle name="Нейтральный 2" xfId="96"/>
    <cellStyle name="Обчислення" xfId="97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12"/>
    <cellStyle name="Обычный_4 категории вмесмте СОЦ_УРАЗЛИВІ__ТАБО_4 категорії Квота!!!_2014 рік" xfId="1"/>
    <cellStyle name="Обычный_АктЗах_5%квот Оксана" xfId="13"/>
    <cellStyle name="Обычный_Інваліди_Лайт1111" xfId="14"/>
    <cellStyle name="Обычный_Молодь_сравн_04_14" xfId="15"/>
    <cellStyle name="Обычный_Перевірка_Молодь_до 18 років" xfId="3"/>
    <cellStyle name="Обычный_Табл. 3.15" xfId="16"/>
    <cellStyle name="Обычный_Укомплектування_11_2013" xfId="111"/>
    <cellStyle name="Підсумок" xfId="98"/>
    <cellStyle name="Плохой 2" xfId="99"/>
    <cellStyle name="Поганий" xfId="100"/>
    <cellStyle name="Пояснение 2" xfId="101"/>
    <cellStyle name="Примечание 2" xfId="102"/>
    <cellStyle name="Примітка" xfId="103"/>
    <cellStyle name="Результат" xfId="104"/>
    <cellStyle name="Середній" xfId="105"/>
    <cellStyle name="Стиль 1" xfId="106"/>
    <cellStyle name="Текст пояснення" xfId="107"/>
    <cellStyle name="Тысячи [0]_Анализ" xfId="108"/>
    <cellStyle name="Тысячи_Анализ" xfId="109"/>
    <cellStyle name="ФинᎰнсовый_Лист1 (3)_1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/Tanja/&#1079;&#1074;&#1110;&#1090;&#1080;%20&#1028;&#1030;&#1040;&#1057;%202020/&#1089;&#1110;&#1095;&#1077;&#1085;&#1100;/&#1079;&#1072;&#1092;&#1110;&#1082;&#1089;&#1086;&#1074;&#1072;&#1085;&#1110;/sta_rep_service_status%20&#1110;&#1085;&#1074;&#1072;&#1083;&#1110;&#1076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O8">
            <v>2</v>
          </cell>
          <cell r="P8">
            <v>0</v>
          </cell>
        </row>
        <row r="9">
          <cell r="O9">
            <v>0</v>
          </cell>
          <cell r="P9">
            <v>0</v>
          </cell>
        </row>
        <row r="10">
          <cell r="O10">
            <v>0</v>
          </cell>
          <cell r="P10">
            <v>0</v>
          </cell>
        </row>
        <row r="11">
          <cell r="O11">
            <v>0</v>
          </cell>
          <cell r="P11">
            <v>0</v>
          </cell>
        </row>
        <row r="12">
          <cell r="O12">
            <v>0</v>
          </cell>
          <cell r="P12">
            <v>0</v>
          </cell>
        </row>
        <row r="13">
          <cell r="O13">
            <v>0</v>
          </cell>
          <cell r="P13">
            <v>0</v>
          </cell>
        </row>
        <row r="14">
          <cell r="O14">
            <v>0</v>
          </cell>
          <cell r="P14">
            <v>0</v>
          </cell>
        </row>
        <row r="15">
          <cell r="O15">
            <v>0</v>
          </cell>
          <cell r="P15">
            <v>0</v>
          </cell>
        </row>
        <row r="16">
          <cell r="O16">
            <v>0</v>
          </cell>
          <cell r="P16">
            <v>1</v>
          </cell>
        </row>
        <row r="17">
          <cell r="O17">
            <v>0</v>
          </cell>
          <cell r="P17">
            <v>0</v>
          </cell>
        </row>
        <row r="18">
          <cell r="O18">
            <v>0</v>
          </cell>
          <cell r="P18">
            <v>0</v>
          </cell>
        </row>
        <row r="19">
          <cell r="O19">
            <v>0</v>
          </cell>
          <cell r="P19">
            <v>0</v>
          </cell>
        </row>
        <row r="20">
          <cell r="O20">
            <v>0</v>
          </cell>
          <cell r="P20">
            <v>0</v>
          </cell>
        </row>
        <row r="21">
          <cell r="O21">
            <v>0</v>
          </cell>
          <cell r="P21">
            <v>0</v>
          </cell>
        </row>
        <row r="22">
          <cell r="O22">
            <v>0</v>
          </cell>
          <cell r="P22">
            <v>0</v>
          </cell>
        </row>
        <row r="23">
          <cell r="O23">
            <v>0</v>
          </cell>
          <cell r="P23">
            <v>1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1</v>
          </cell>
        </row>
        <row r="27">
          <cell r="O27">
            <v>0</v>
          </cell>
          <cell r="P27">
            <v>0</v>
          </cell>
        </row>
        <row r="28">
          <cell r="O28">
            <v>0</v>
          </cell>
          <cell r="P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A2" sqref="A2:E2"/>
    </sheetView>
  </sheetViews>
  <sheetFormatPr defaultColWidth="8" defaultRowHeight="12.75" x14ac:dyDescent="0.2"/>
  <cols>
    <col min="1" max="1" width="61.28515625" style="1" customWidth="1"/>
    <col min="2" max="3" width="24.42578125" style="16" customWidth="1"/>
    <col min="4" max="5" width="11.5703125" style="1" customWidth="1"/>
    <col min="6" max="16384" width="8" style="1"/>
  </cols>
  <sheetData>
    <row r="1" spans="1:11" ht="78" customHeight="1" x14ac:dyDescent="0.2">
      <c r="A1" s="261" t="s">
        <v>68</v>
      </c>
      <c r="B1" s="261"/>
      <c r="C1" s="261"/>
      <c r="D1" s="261"/>
      <c r="E1" s="261"/>
    </row>
    <row r="2" spans="1:11" ht="17.25" customHeight="1" x14ac:dyDescent="0.2">
      <c r="A2" s="261"/>
      <c r="B2" s="261"/>
      <c r="C2" s="261"/>
      <c r="D2" s="261"/>
      <c r="E2" s="261"/>
    </row>
    <row r="3" spans="1:11" s="2" customFormat="1" ht="23.25" customHeight="1" x14ac:dyDescent="0.25">
      <c r="A3" s="256" t="s">
        <v>0</v>
      </c>
      <c r="B3" s="262" t="s">
        <v>1</v>
      </c>
      <c r="C3" s="262" t="s">
        <v>54</v>
      </c>
      <c r="D3" s="259" t="s">
        <v>2</v>
      </c>
      <c r="E3" s="260"/>
    </row>
    <row r="4" spans="1:11" s="2" customFormat="1" ht="27.75" customHeight="1" x14ac:dyDescent="0.25">
      <c r="A4" s="257"/>
      <c r="B4" s="263"/>
      <c r="C4" s="263"/>
      <c r="D4" s="3" t="s">
        <v>3</v>
      </c>
      <c r="E4" s="4" t="s">
        <v>61</v>
      </c>
    </row>
    <row r="5" spans="1:11" s="7" customFormat="1" ht="15.75" customHeight="1" x14ac:dyDescent="0.25">
      <c r="A5" s="5" t="s">
        <v>4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 x14ac:dyDescent="0.25">
      <c r="A6" s="8" t="s">
        <v>5</v>
      </c>
      <c r="B6" s="68">
        <v>11992</v>
      </c>
      <c r="C6" s="89">
        <v>11213</v>
      </c>
      <c r="D6" s="9">
        <f t="shared" ref="D6:D11" si="0">C6/B6*100</f>
        <v>93.504002668445622</v>
      </c>
      <c r="E6" s="71">
        <f>C6-B6</f>
        <v>-779</v>
      </c>
      <c r="K6" s="10"/>
    </row>
    <row r="7" spans="1:11" s="2" customFormat="1" ht="31.5" customHeight="1" x14ac:dyDescent="0.25">
      <c r="A7" s="8" t="s">
        <v>6</v>
      </c>
      <c r="B7" s="68">
        <v>5218</v>
      </c>
      <c r="C7" s="68">
        <v>5485</v>
      </c>
      <c r="D7" s="9">
        <f t="shared" si="0"/>
        <v>105.11690302798007</v>
      </c>
      <c r="E7" s="71">
        <f>C7-B7</f>
        <v>267</v>
      </c>
      <c r="K7" s="10"/>
    </row>
    <row r="8" spans="1:11" s="2" customFormat="1" ht="45" customHeight="1" x14ac:dyDescent="0.25">
      <c r="A8" s="11" t="s">
        <v>7</v>
      </c>
      <c r="B8" s="68">
        <v>119</v>
      </c>
      <c r="C8" s="68">
        <v>93</v>
      </c>
      <c r="D8" s="9">
        <f t="shared" si="0"/>
        <v>78.151260504201687</v>
      </c>
      <c r="E8" s="71">
        <f>C8-B8</f>
        <v>-26</v>
      </c>
      <c r="K8" s="10"/>
    </row>
    <row r="9" spans="1:11" s="2" customFormat="1" ht="35.25" customHeight="1" x14ac:dyDescent="0.25">
      <c r="A9" s="12" t="s">
        <v>8</v>
      </c>
      <c r="B9" s="68">
        <v>56</v>
      </c>
      <c r="C9" s="68">
        <v>18</v>
      </c>
      <c r="D9" s="9">
        <f t="shared" si="0"/>
        <v>32.142857142857146</v>
      </c>
      <c r="E9" s="71">
        <v>-32.6</v>
      </c>
      <c r="K9" s="10"/>
    </row>
    <row r="10" spans="1:11" s="2" customFormat="1" ht="45.75" customHeight="1" x14ac:dyDescent="0.25">
      <c r="A10" s="12" t="s">
        <v>9</v>
      </c>
      <c r="B10" s="68">
        <v>159</v>
      </c>
      <c r="C10" s="89">
        <v>43</v>
      </c>
      <c r="D10" s="9">
        <f t="shared" si="0"/>
        <v>27.044025157232703</v>
      </c>
      <c r="E10" s="71">
        <f>C10-B10</f>
        <v>-116</v>
      </c>
      <c r="K10" s="10"/>
    </row>
    <row r="11" spans="1:11" s="2" customFormat="1" ht="55.5" customHeight="1" x14ac:dyDescent="0.25">
      <c r="A11" s="12" t="s">
        <v>10</v>
      </c>
      <c r="B11" s="68">
        <v>3241</v>
      </c>
      <c r="C11" s="68">
        <v>1819</v>
      </c>
      <c r="D11" s="9">
        <f t="shared" si="0"/>
        <v>56.124652884912066</v>
      </c>
      <c r="E11" s="71">
        <f>C11-B11</f>
        <v>-1422</v>
      </c>
      <c r="K11" s="10"/>
    </row>
    <row r="12" spans="1:11" s="2" customFormat="1" ht="12.75" customHeight="1" x14ac:dyDescent="0.25">
      <c r="A12" s="252" t="s">
        <v>11</v>
      </c>
      <c r="B12" s="253"/>
      <c r="C12" s="253"/>
      <c r="D12" s="253"/>
      <c r="E12" s="253"/>
      <c r="K12" s="10"/>
    </row>
    <row r="13" spans="1:11" s="2" customFormat="1" ht="15" customHeight="1" x14ac:dyDescent="0.25">
      <c r="A13" s="254"/>
      <c r="B13" s="255"/>
      <c r="C13" s="255"/>
      <c r="D13" s="255"/>
      <c r="E13" s="255"/>
      <c r="K13" s="10"/>
    </row>
    <row r="14" spans="1:11" s="2" customFormat="1" ht="24" customHeight="1" x14ac:dyDescent="0.25">
      <c r="A14" s="256" t="s">
        <v>0</v>
      </c>
      <c r="B14" s="258" t="s">
        <v>58</v>
      </c>
      <c r="C14" s="258" t="s">
        <v>59</v>
      </c>
      <c r="D14" s="259" t="s">
        <v>2</v>
      </c>
      <c r="E14" s="260"/>
      <c r="K14" s="10"/>
    </row>
    <row r="15" spans="1:11" ht="35.25" customHeight="1" x14ac:dyDescent="0.2">
      <c r="A15" s="257"/>
      <c r="B15" s="258"/>
      <c r="C15" s="258"/>
      <c r="D15" s="3" t="s">
        <v>3</v>
      </c>
      <c r="E15" s="4" t="s">
        <v>60</v>
      </c>
      <c r="K15" s="10"/>
    </row>
    <row r="16" spans="1:11" ht="24" customHeight="1" x14ac:dyDescent="0.2">
      <c r="A16" s="8" t="s">
        <v>5</v>
      </c>
      <c r="B16" s="69">
        <v>11438</v>
      </c>
      <c r="C16" s="69">
        <v>10768</v>
      </c>
      <c r="D16" s="13">
        <f>C16/B16*100</f>
        <v>94.142332575625105</v>
      </c>
      <c r="E16" s="72">
        <f>C16-B16</f>
        <v>-670</v>
      </c>
      <c r="K16" s="10"/>
    </row>
    <row r="17" spans="1:11" ht="25.5" customHeight="1" x14ac:dyDescent="0.2">
      <c r="A17" s="15" t="s">
        <v>6</v>
      </c>
      <c r="B17" s="88">
        <v>4707</v>
      </c>
      <c r="C17" s="69">
        <v>5065</v>
      </c>
      <c r="D17" s="13">
        <f>C17/B17*100</f>
        <v>107.60569364775864</v>
      </c>
      <c r="E17" s="72">
        <f>C17-B17</f>
        <v>358</v>
      </c>
      <c r="K17" s="10"/>
    </row>
    <row r="18" spans="1:11" ht="33.75" customHeight="1" x14ac:dyDescent="0.2">
      <c r="A18" s="15" t="s">
        <v>13</v>
      </c>
      <c r="B18" s="69">
        <v>3759</v>
      </c>
      <c r="C18" s="69">
        <v>3983</v>
      </c>
      <c r="D18" s="13">
        <f>C18/B18*100</f>
        <v>105.95903165735567</v>
      </c>
      <c r="E18" s="72">
        <f>C18-B18</f>
        <v>224</v>
      </c>
      <c r="K18" s="10"/>
    </row>
    <row r="19" spans="1:11" x14ac:dyDescent="0.2">
      <c r="C19" s="17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9"/>
  <sheetViews>
    <sheetView view="pageBreakPreview" topLeftCell="B3" zoomScale="90" zoomScaleNormal="85" zoomScaleSheetLayoutView="90" workbookViewId="0">
      <selection activeCell="A8" sqref="A8:A29"/>
    </sheetView>
  </sheetViews>
  <sheetFormatPr defaultRowHeight="15.75" x14ac:dyDescent="0.25"/>
  <cols>
    <col min="1" max="1" width="31.7109375" style="134" customWidth="1"/>
    <col min="2" max="3" width="10.7109375" style="134" customWidth="1"/>
    <col min="4" max="4" width="7.7109375" style="134" customWidth="1"/>
    <col min="5" max="6" width="10.140625" style="129" customWidth="1"/>
    <col min="7" max="7" width="7.140625" style="135" customWidth="1"/>
    <col min="8" max="9" width="10.7109375" style="129" customWidth="1"/>
    <col min="10" max="10" width="7.140625" style="135" customWidth="1"/>
    <col min="11" max="11" width="8.140625" style="129" customWidth="1"/>
    <col min="12" max="12" width="7.5703125" style="129" customWidth="1"/>
    <col min="13" max="13" width="7" style="135" customWidth="1"/>
    <col min="14" max="15" width="9.5703125" style="135" customWidth="1"/>
    <col min="16" max="16" width="6.28515625" style="135" customWidth="1"/>
    <col min="17" max="18" width="9.28515625" style="129" customWidth="1"/>
    <col min="19" max="19" width="6.42578125" style="135" customWidth="1"/>
    <col min="20" max="21" width="9.28515625" style="129" customWidth="1"/>
    <col min="22" max="22" width="6.42578125" style="135" customWidth="1"/>
    <col min="23" max="23" width="9.140625" style="129" customWidth="1"/>
    <col min="24" max="24" width="9.5703125" style="129" customWidth="1"/>
    <col min="25" max="25" width="6.42578125" style="135" customWidth="1"/>
    <col min="26" max="26" width="8.5703125" style="129" customWidth="1"/>
    <col min="27" max="27" width="9.5703125" style="133" customWidth="1"/>
    <col min="28" max="28" width="6.7109375" style="135" customWidth="1"/>
    <col min="29" max="31" width="9.140625" style="129"/>
    <col min="32" max="32" width="10.85546875" style="129" bestFit="1" customWidth="1"/>
    <col min="33" max="253" width="9.140625" style="129"/>
    <col min="254" max="254" width="18.7109375" style="129" customWidth="1"/>
    <col min="255" max="256" width="9.42578125" style="129" customWidth="1"/>
    <col min="257" max="257" width="7.7109375" style="129" customWidth="1"/>
    <col min="258" max="258" width="9.28515625" style="129" customWidth="1"/>
    <col min="259" max="259" width="9.85546875" style="129" customWidth="1"/>
    <col min="260" max="260" width="7.140625" style="129" customWidth="1"/>
    <col min="261" max="261" width="8.5703125" style="129" customWidth="1"/>
    <col min="262" max="262" width="8.85546875" style="129" customWidth="1"/>
    <col min="263" max="263" width="7.140625" style="129" customWidth="1"/>
    <col min="264" max="264" width="9" style="129" customWidth="1"/>
    <col min="265" max="265" width="8.7109375" style="129" customWidth="1"/>
    <col min="266" max="266" width="6.5703125" style="129" customWidth="1"/>
    <col min="267" max="267" width="8.140625" style="129" customWidth="1"/>
    <col min="268" max="268" width="7.5703125" style="129" customWidth="1"/>
    <col min="269" max="269" width="7" style="129" customWidth="1"/>
    <col min="270" max="271" width="8.7109375" style="129" customWidth="1"/>
    <col min="272" max="272" width="7.28515625" style="129" customWidth="1"/>
    <col min="273" max="273" width="8.140625" style="129" customWidth="1"/>
    <col min="274" max="274" width="8.7109375" style="129" customWidth="1"/>
    <col min="275" max="275" width="6.42578125" style="129" customWidth="1"/>
    <col min="276" max="277" width="9.28515625" style="129" customWidth="1"/>
    <col min="278" max="278" width="6.42578125" style="129" customWidth="1"/>
    <col min="279" max="280" width="9.5703125" style="129" customWidth="1"/>
    <col min="281" max="281" width="6.42578125" style="129" customWidth="1"/>
    <col min="282" max="283" width="9.5703125" style="129" customWidth="1"/>
    <col min="284" max="284" width="6.7109375" style="129" customWidth="1"/>
    <col min="285" max="287" width="9.140625" style="129"/>
    <col min="288" max="288" width="10.85546875" style="129" bestFit="1" customWidth="1"/>
    <col min="289" max="509" width="9.140625" style="129"/>
    <col min="510" max="510" width="18.7109375" style="129" customWidth="1"/>
    <col min="511" max="512" width="9.42578125" style="129" customWidth="1"/>
    <col min="513" max="513" width="7.7109375" style="129" customWidth="1"/>
    <col min="514" max="514" width="9.28515625" style="129" customWidth="1"/>
    <col min="515" max="515" width="9.85546875" style="129" customWidth="1"/>
    <col min="516" max="516" width="7.140625" style="129" customWidth="1"/>
    <col min="517" max="517" width="8.5703125" style="129" customWidth="1"/>
    <col min="518" max="518" width="8.85546875" style="129" customWidth="1"/>
    <col min="519" max="519" width="7.140625" style="129" customWidth="1"/>
    <col min="520" max="520" width="9" style="129" customWidth="1"/>
    <col min="521" max="521" width="8.7109375" style="129" customWidth="1"/>
    <col min="522" max="522" width="6.5703125" style="129" customWidth="1"/>
    <col min="523" max="523" width="8.140625" style="129" customWidth="1"/>
    <col min="524" max="524" width="7.5703125" style="129" customWidth="1"/>
    <col min="525" max="525" width="7" style="129" customWidth="1"/>
    <col min="526" max="527" width="8.7109375" style="129" customWidth="1"/>
    <col min="528" max="528" width="7.28515625" style="129" customWidth="1"/>
    <col min="529" max="529" width="8.140625" style="129" customWidth="1"/>
    <col min="530" max="530" width="8.7109375" style="129" customWidth="1"/>
    <col min="531" max="531" width="6.42578125" style="129" customWidth="1"/>
    <col min="532" max="533" width="9.28515625" style="129" customWidth="1"/>
    <col min="534" max="534" width="6.42578125" style="129" customWidth="1"/>
    <col min="535" max="536" width="9.5703125" style="129" customWidth="1"/>
    <col min="537" max="537" width="6.42578125" style="129" customWidth="1"/>
    <col min="538" max="539" width="9.5703125" style="129" customWidth="1"/>
    <col min="540" max="540" width="6.7109375" style="129" customWidth="1"/>
    <col min="541" max="543" width="9.140625" style="129"/>
    <col min="544" max="544" width="10.85546875" style="129" bestFit="1" customWidth="1"/>
    <col min="545" max="765" width="9.140625" style="129"/>
    <col min="766" max="766" width="18.7109375" style="129" customWidth="1"/>
    <col min="767" max="768" width="9.42578125" style="129" customWidth="1"/>
    <col min="769" max="769" width="7.7109375" style="129" customWidth="1"/>
    <col min="770" max="770" width="9.28515625" style="129" customWidth="1"/>
    <col min="771" max="771" width="9.85546875" style="129" customWidth="1"/>
    <col min="772" max="772" width="7.140625" style="129" customWidth="1"/>
    <col min="773" max="773" width="8.5703125" style="129" customWidth="1"/>
    <col min="774" max="774" width="8.85546875" style="129" customWidth="1"/>
    <col min="775" max="775" width="7.140625" style="129" customWidth="1"/>
    <col min="776" max="776" width="9" style="129" customWidth="1"/>
    <col min="777" max="777" width="8.7109375" style="129" customWidth="1"/>
    <col min="778" max="778" width="6.5703125" style="129" customWidth="1"/>
    <col min="779" max="779" width="8.140625" style="129" customWidth="1"/>
    <col min="780" max="780" width="7.5703125" style="129" customWidth="1"/>
    <col min="781" max="781" width="7" style="129" customWidth="1"/>
    <col min="782" max="783" width="8.7109375" style="129" customWidth="1"/>
    <col min="784" max="784" width="7.28515625" style="129" customWidth="1"/>
    <col min="785" max="785" width="8.140625" style="129" customWidth="1"/>
    <col min="786" max="786" width="8.7109375" style="129" customWidth="1"/>
    <col min="787" max="787" width="6.42578125" style="129" customWidth="1"/>
    <col min="788" max="789" width="9.28515625" style="129" customWidth="1"/>
    <col min="790" max="790" width="6.42578125" style="129" customWidth="1"/>
    <col min="791" max="792" width="9.5703125" style="129" customWidth="1"/>
    <col min="793" max="793" width="6.42578125" style="129" customWidth="1"/>
    <col min="794" max="795" width="9.5703125" style="129" customWidth="1"/>
    <col min="796" max="796" width="6.7109375" style="129" customWidth="1"/>
    <col min="797" max="799" width="9.140625" style="129"/>
    <col min="800" max="800" width="10.85546875" style="129" bestFit="1" customWidth="1"/>
    <col min="801" max="1021" width="9.140625" style="129"/>
    <col min="1022" max="1022" width="18.7109375" style="129" customWidth="1"/>
    <col min="1023" max="1024" width="9.42578125" style="129" customWidth="1"/>
    <col min="1025" max="1025" width="7.7109375" style="129" customWidth="1"/>
    <col min="1026" max="1026" width="9.28515625" style="129" customWidth="1"/>
    <col min="1027" max="1027" width="9.85546875" style="129" customWidth="1"/>
    <col min="1028" max="1028" width="7.140625" style="129" customWidth="1"/>
    <col min="1029" max="1029" width="8.5703125" style="129" customWidth="1"/>
    <col min="1030" max="1030" width="8.85546875" style="129" customWidth="1"/>
    <col min="1031" max="1031" width="7.140625" style="129" customWidth="1"/>
    <col min="1032" max="1032" width="9" style="129" customWidth="1"/>
    <col min="1033" max="1033" width="8.7109375" style="129" customWidth="1"/>
    <col min="1034" max="1034" width="6.5703125" style="129" customWidth="1"/>
    <col min="1035" max="1035" width="8.140625" style="129" customWidth="1"/>
    <col min="1036" max="1036" width="7.5703125" style="129" customWidth="1"/>
    <col min="1037" max="1037" width="7" style="129" customWidth="1"/>
    <col min="1038" max="1039" width="8.7109375" style="129" customWidth="1"/>
    <col min="1040" max="1040" width="7.28515625" style="129" customWidth="1"/>
    <col min="1041" max="1041" width="8.140625" style="129" customWidth="1"/>
    <col min="1042" max="1042" width="8.7109375" style="129" customWidth="1"/>
    <col min="1043" max="1043" width="6.42578125" style="129" customWidth="1"/>
    <col min="1044" max="1045" width="9.28515625" style="129" customWidth="1"/>
    <col min="1046" max="1046" width="6.42578125" style="129" customWidth="1"/>
    <col min="1047" max="1048" width="9.5703125" style="129" customWidth="1"/>
    <col min="1049" max="1049" width="6.42578125" style="129" customWidth="1"/>
    <col min="1050" max="1051" width="9.5703125" style="129" customWidth="1"/>
    <col min="1052" max="1052" width="6.7109375" style="129" customWidth="1"/>
    <col min="1053" max="1055" width="9.140625" style="129"/>
    <col min="1056" max="1056" width="10.85546875" style="129" bestFit="1" customWidth="1"/>
    <col min="1057" max="1277" width="9.140625" style="129"/>
    <col min="1278" max="1278" width="18.7109375" style="129" customWidth="1"/>
    <col min="1279" max="1280" width="9.42578125" style="129" customWidth="1"/>
    <col min="1281" max="1281" width="7.7109375" style="129" customWidth="1"/>
    <col min="1282" max="1282" width="9.28515625" style="129" customWidth="1"/>
    <col min="1283" max="1283" width="9.85546875" style="129" customWidth="1"/>
    <col min="1284" max="1284" width="7.140625" style="129" customWidth="1"/>
    <col min="1285" max="1285" width="8.5703125" style="129" customWidth="1"/>
    <col min="1286" max="1286" width="8.85546875" style="129" customWidth="1"/>
    <col min="1287" max="1287" width="7.140625" style="129" customWidth="1"/>
    <col min="1288" max="1288" width="9" style="129" customWidth="1"/>
    <col min="1289" max="1289" width="8.7109375" style="129" customWidth="1"/>
    <col min="1290" max="1290" width="6.5703125" style="129" customWidth="1"/>
    <col min="1291" max="1291" width="8.140625" style="129" customWidth="1"/>
    <col min="1292" max="1292" width="7.5703125" style="129" customWidth="1"/>
    <col min="1293" max="1293" width="7" style="129" customWidth="1"/>
    <col min="1294" max="1295" width="8.7109375" style="129" customWidth="1"/>
    <col min="1296" max="1296" width="7.28515625" style="129" customWidth="1"/>
    <col min="1297" max="1297" width="8.140625" style="129" customWidth="1"/>
    <col min="1298" max="1298" width="8.7109375" style="129" customWidth="1"/>
    <col min="1299" max="1299" width="6.42578125" style="129" customWidth="1"/>
    <col min="1300" max="1301" width="9.28515625" style="129" customWidth="1"/>
    <col min="1302" max="1302" width="6.42578125" style="129" customWidth="1"/>
    <col min="1303" max="1304" width="9.5703125" style="129" customWidth="1"/>
    <col min="1305" max="1305" width="6.42578125" style="129" customWidth="1"/>
    <col min="1306" max="1307" width="9.5703125" style="129" customWidth="1"/>
    <col min="1308" max="1308" width="6.7109375" style="129" customWidth="1"/>
    <col min="1309" max="1311" width="9.140625" style="129"/>
    <col min="1312" max="1312" width="10.85546875" style="129" bestFit="1" customWidth="1"/>
    <col min="1313" max="1533" width="9.140625" style="129"/>
    <col min="1534" max="1534" width="18.7109375" style="129" customWidth="1"/>
    <col min="1535" max="1536" width="9.42578125" style="129" customWidth="1"/>
    <col min="1537" max="1537" width="7.7109375" style="129" customWidth="1"/>
    <col min="1538" max="1538" width="9.28515625" style="129" customWidth="1"/>
    <col min="1539" max="1539" width="9.85546875" style="129" customWidth="1"/>
    <col min="1540" max="1540" width="7.140625" style="129" customWidth="1"/>
    <col min="1541" max="1541" width="8.5703125" style="129" customWidth="1"/>
    <col min="1542" max="1542" width="8.85546875" style="129" customWidth="1"/>
    <col min="1543" max="1543" width="7.140625" style="129" customWidth="1"/>
    <col min="1544" max="1544" width="9" style="129" customWidth="1"/>
    <col min="1545" max="1545" width="8.7109375" style="129" customWidth="1"/>
    <col min="1546" max="1546" width="6.5703125" style="129" customWidth="1"/>
    <col min="1547" max="1547" width="8.140625" style="129" customWidth="1"/>
    <col min="1548" max="1548" width="7.5703125" style="129" customWidth="1"/>
    <col min="1549" max="1549" width="7" style="129" customWidth="1"/>
    <col min="1550" max="1551" width="8.7109375" style="129" customWidth="1"/>
    <col min="1552" max="1552" width="7.28515625" style="129" customWidth="1"/>
    <col min="1553" max="1553" width="8.140625" style="129" customWidth="1"/>
    <col min="1554" max="1554" width="8.7109375" style="129" customWidth="1"/>
    <col min="1555" max="1555" width="6.42578125" style="129" customWidth="1"/>
    <col min="1556" max="1557" width="9.28515625" style="129" customWidth="1"/>
    <col min="1558" max="1558" width="6.42578125" style="129" customWidth="1"/>
    <col min="1559" max="1560" width="9.5703125" style="129" customWidth="1"/>
    <col min="1561" max="1561" width="6.42578125" style="129" customWidth="1"/>
    <col min="1562" max="1563" width="9.5703125" style="129" customWidth="1"/>
    <col min="1564" max="1564" width="6.7109375" style="129" customWidth="1"/>
    <col min="1565" max="1567" width="9.140625" style="129"/>
    <col min="1568" max="1568" width="10.85546875" style="129" bestFit="1" customWidth="1"/>
    <col min="1569" max="1789" width="9.140625" style="129"/>
    <col min="1790" max="1790" width="18.7109375" style="129" customWidth="1"/>
    <col min="1791" max="1792" width="9.42578125" style="129" customWidth="1"/>
    <col min="1793" max="1793" width="7.7109375" style="129" customWidth="1"/>
    <col min="1794" max="1794" width="9.28515625" style="129" customWidth="1"/>
    <col min="1795" max="1795" width="9.85546875" style="129" customWidth="1"/>
    <col min="1796" max="1796" width="7.140625" style="129" customWidth="1"/>
    <col min="1797" max="1797" width="8.5703125" style="129" customWidth="1"/>
    <col min="1798" max="1798" width="8.85546875" style="129" customWidth="1"/>
    <col min="1799" max="1799" width="7.140625" style="129" customWidth="1"/>
    <col min="1800" max="1800" width="9" style="129" customWidth="1"/>
    <col min="1801" max="1801" width="8.7109375" style="129" customWidth="1"/>
    <col min="1802" max="1802" width="6.5703125" style="129" customWidth="1"/>
    <col min="1803" max="1803" width="8.140625" style="129" customWidth="1"/>
    <col min="1804" max="1804" width="7.5703125" style="129" customWidth="1"/>
    <col min="1805" max="1805" width="7" style="129" customWidth="1"/>
    <col min="1806" max="1807" width="8.7109375" style="129" customWidth="1"/>
    <col min="1808" max="1808" width="7.28515625" style="129" customWidth="1"/>
    <col min="1809" max="1809" width="8.140625" style="129" customWidth="1"/>
    <col min="1810" max="1810" width="8.7109375" style="129" customWidth="1"/>
    <col min="1811" max="1811" width="6.42578125" style="129" customWidth="1"/>
    <col min="1812" max="1813" width="9.28515625" style="129" customWidth="1"/>
    <col min="1814" max="1814" width="6.42578125" style="129" customWidth="1"/>
    <col min="1815" max="1816" width="9.5703125" style="129" customWidth="1"/>
    <col min="1817" max="1817" width="6.42578125" style="129" customWidth="1"/>
    <col min="1818" max="1819" width="9.5703125" style="129" customWidth="1"/>
    <col min="1820" max="1820" width="6.7109375" style="129" customWidth="1"/>
    <col min="1821" max="1823" width="9.140625" style="129"/>
    <col min="1824" max="1824" width="10.85546875" style="129" bestFit="1" customWidth="1"/>
    <col min="1825" max="2045" width="9.140625" style="129"/>
    <col min="2046" max="2046" width="18.7109375" style="129" customWidth="1"/>
    <col min="2047" max="2048" width="9.42578125" style="129" customWidth="1"/>
    <col min="2049" max="2049" width="7.7109375" style="129" customWidth="1"/>
    <col min="2050" max="2050" width="9.28515625" style="129" customWidth="1"/>
    <col min="2051" max="2051" width="9.85546875" style="129" customWidth="1"/>
    <col min="2052" max="2052" width="7.140625" style="129" customWidth="1"/>
    <col min="2053" max="2053" width="8.5703125" style="129" customWidth="1"/>
    <col min="2054" max="2054" width="8.85546875" style="129" customWidth="1"/>
    <col min="2055" max="2055" width="7.140625" style="129" customWidth="1"/>
    <col min="2056" max="2056" width="9" style="129" customWidth="1"/>
    <col min="2057" max="2057" width="8.7109375" style="129" customWidth="1"/>
    <col min="2058" max="2058" width="6.5703125" style="129" customWidth="1"/>
    <col min="2059" max="2059" width="8.140625" style="129" customWidth="1"/>
    <col min="2060" max="2060" width="7.5703125" style="129" customWidth="1"/>
    <col min="2061" max="2061" width="7" style="129" customWidth="1"/>
    <col min="2062" max="2063" width="8.7109375" style="129" customWidth="1"/>
    <col min="2064" max="2064" width="7.28515625" style="129" customWidth="1"/>
    <col min="2065" max="2065" width="8.140625" style="129" customWidth="1"/>
    <col min="2066" max="2066" width="8.7109375" style="129" customWidth="1"/>
    <col min="2067" max="2067" width="6.42578125" style="129" customWidth="1"/>
    <col min="2068" max="2069" width="9.28515625" style="129" customWidth="1"/>
    <col min="2070" max="2070" width="6.42578125" style="129" customWidth="1"/>
    <col min="2071" max="2072" width="9.5703125" style="129" customWidth="1"/>
    <col min="2073" max="2073" width="6.42578125" style="129" customWidth="1"/>
    <col min="2074" max="2075" width="9.5703125" style="129" customWidth="1"/>
    <col min="2076" max="2076" width="6.7109375" style="129" customWidth="1"/>
    <col min="2077" max="2079" width="9.140625" style="129"/>
    <col min="2080" max="2080" width="10.85546875" style="129" bestFit="1" customWidth="1"/>
    <col min="2081" max="2301" width="9.140625" style="129"/>
    <col min="2302" max="2302" width="18.7109375" style="129" customWidth="1"/>
    <col min="2303" max="2304" width="9.42578125" style="129" customWidth="1"/>
    <col min="2305" max="2305" width="7.7109375" style="129" customWidth="1"/>
    <col min="2306" max="2306" width="9.28515625" style="129" customWidth="1"/>
    <col min="2307" max="2307" width="9.85546875" style="129" customWidth="1"/>
    <col min="2308" max="2308" width="7.140625" style="129" customWidth="1"/>
    <col min="2309" max="2309" width="8.5703125" style="129" customWidth="1"/>
    <col min="2310" max="2310" width="8.85546875" style="129" customWidth="1"/>
    <col min="2311" max="2311" width="7.140625" style="129" customWidth="1"/>
    <col min="2312" max="2312" width="9" style="129" customWidth="1"/>
    <col min="2313" max="2313" width="8.7109375" style="129" customWidth="1"/>
    <col min="2314" max="2314" width="6.5703125" style="129" customWidth="1"/>
    <col min="2315" max="2315" width="8.140625" style="129" customWidth="1"/>
    <col min="2316" max="2316" width="7.5703125" style="129" customWidth="1"/>
    <col min="2317" max="2317" width="7" style="129" customWidth="1"/>
    <col min="2318" max="2319" width="8.7109375" style="129" customWidth="1"/>
    <col min="2320" max="2320" width="7.28515625" style="129" customWidth="1"/>
    <col min="2321" max="2321" width="8.140625" style="129" customWidth="1"/>
    <col min="2322" max="2322" width="8.7109375" style="129" customWidth="1"/>
    <col min="2323" max="2323" width="6.42578125" style="129" customWidth="1"/>
    <col min="2324" max="2325" width="9.28515625" style="129" customWidth="1"/>
    <col min="2326" max="2326" width="6.42578125" style="129" customWidth="1"/>
    <col min="2327" max="2328" width="9.5703125" style="129" customWidth="1"/>
    <col min="2329" max="2329" width="6.42578125" style="129" customWidth="1"/>
    <col min="2330" max="2331" width="9.5703125" style="129" customWidth="1"/>
    <col min="2332" max="2332" width="6.7109375" style="129" customWidth="1"/>
    <col min="2333" max="2335" width="9.140625" style="129"/>
    <col min="2336" max="2336" width="10.85546875" style="129" bestFit="1" customWidth="1"/>
    <col min="2337" max="2557" width="9.140625" style="129"/>
    <col min="2558" max="2558" width="18.7109375" style="129" customWidth="1"/>
    <col min="2559" max="2560" width="9.42578125" style="129" customWidth="1"/>
    <col min="2561" max="2561" width="7.7109375" style="129" customWidth="1"/>
    <col min="2562" max="2562" width="9.28515625" style="129" customWidth="1"/>
    <col min="2563" max="2563" width="9.85546875" style="129" customWidth="1"/>
    <col min="2564" max="2564" width="7.140625" style="129" customWidth="1"/>
    <col min="2565" max="2565" width="8.5703125" style="129" customWidth="1"/>
    <col min="2566" max="2566" width="8.85546875" style="129" customWidth="1"/>
    <col min="2567" max="2567" width="7.140625" style="129" customWidth="1"/>
    <col min="2568" max="2568" width="9" style="129" customWidth="1"/>
    <col min="2569" max="2569" width="8.7109375" style="129" customWidth="1"/>
    <col min="2570" max="2570" width="6.5703125" style="129" customWidth="1"/>
    <col min="2571" max="2571" width="8.140625" style="129" customWidth="1"/>
    <col min="2572" max="2572" width="7.5703125" style="129" customWidth="1"/>
    <col min="2573" max="2573" width="7" style="129" customWidth="1"/>
    <col min="2574" max="2575" width="8.7109375" style="129" customWidth="1"/>
    <col min="2576" max="2576" width="7.28515625" style="129" customWidth="1"/>
    <col min="2577" max="2577" width="8.140625" style="129" customWidth="1"/>
    <col min="2578" max="2578" width="8.7109375" style="129" customWidth="1"/>
    <col min="2579" max="2579" width="6.42578125" style="129" customWidth="1"/>
    <col min="2580" max="2581" width="9.28515625" style="129" customWidth="1"/>
    <col min="2582" max="2582" width="6.42578125" style="129" customWidth="1"/>
    <col min="2583" max="2584" width="9.5703125" style="129" customWidth="1"/>
    <col min="2585" max="2585" width="6.42578125" style="129" customWidth="1"/>
    <col min="2586" max="2587" width="9.5703125" style="129" customWidth="1"/>
    <col min="2588" max="2588" width="6.7109375" style="129" customWidth="1"/>
    <col min="2589" max="2591" width="9.140625" style="129"/>
    <col min="2592" max="2592" width="10.85546875" style="129" bestFit="1" customWidth="1"/>
    <col min="2593" max="2813" width="9.140625" style="129"/>
    <col min="2814" max="2814" width="18.7109375" style="129" customWidth="1"/>
    <col min="2815" max="2816" width="9.42578125" style="129" customWidth="1"/>
    <col min="2817" max="2817" width="7.7109375" style="129" customWidth="1"/>
    <col min="2818" max="2818" width="9.28515625" style="129" customWidth="1"/>
    <col min="2819" max="2819" width="9.85546875" style="129" customWidth="1"/>
    <col min="2820" max="2820" width="7.140625" style="129" customWidth="1"/>
    <col min="2821" max="2821" width="8.5703125" style="129" customWidth="1"/>
    <col min="2822" max="2822" width="8.85546875" style="129" customWidth="1"/>
    <col min="2823" max="2823" width="7.140625" style="129" customWidth="1"/>
    <col min="2824" max="2824" width="9" style="129" customWidth="1"/>
    <col min="2825" max="2825" width="8.7109375" style="129" customWidth="1"/>
    <col min="2826" max="2826" width="6.5703125" style="129" customWidth="1"/>
    <col min="2827" max="2827" width="8.140625" style="129" customWidth="1"/>
    <col min="2828" max="2828" width="7.5703125" style="129" customWidth="1"/>
    <col min="2829" max="2829" width="7" style="129" customWidth="1"/>
    <col min="2830" max="2831" width="8.7109375" style="129" customWidth="1"/>
    <col min="2832" max="2832" width="7.28515625" style="129" customWidth="1"/>
    <col min="2833" max="2833" width="8.140625" style="129" customWidth="1"/>
    <col min="2834" max="2834" width="8.7109375" style="129" customWidth="1"/>
    <col min="2835" max="2835" width="6.42578125" style="129" customWidth="1"/>
    <col min="2836" max="2837" width="9.28515625" style="129" customWidth="1"/>
    <col min="2838" max="2838" width="6.42578125" style="129" customWidth="1"/>
    <col min="2839" max="2840" width="9.5703125" style="129" customWidth="1"/>
    <col min="2841" max="2841" width="6.42578125" style="129" customWidth="1"/>
    <col min="2842" max="2843" width="9.5703125" style="129" customWidth="1"/>
    <col min="2844" max="2844" width="6.7109375" style="129" customWidth="1"/>
    <col min="2845" max="2847" width="9.140625" style="129"/>
    <col min="2848" max="2848" width="10.85546875" style="129" bestFit="1" customWidth="1"/>
    <col min="2849" max="3069" width="9.140625" style="129"/>
    <col min="3070" max="3070" width="18.7109375" style="129" customWidth="1"/>
    <col min="3071" max="3072" width="9.42578125" style="129" customWidth="1"/>
    <col min="3073" max="3073" width="7.7109375" style="129" customWidth="1"/>
    <col min="3074" max="3074" width="9.28515625" style="129" customWidth="1"/>
    <col min="3075" max="3075" width="9.85546875" style="129" customWidth="1"/>
    <col min="3076" max="3076" width="7.140625" style="129" customWidth="1"/>
    <col min="3077" max="3077" width="8.5703125" style="129" customWidth="1"/>
    <col min="3078" max="3078" width="8.85546875" style="129" customWidth="1"/>
    <col min="3079" max="3079" width="7.140625" style="129" customWidth="1"/>
    <col min="3080" max="3080" width="9" style="129" customWidth="1"/>
    <col min="3081" max="3081" width="8.7109375" style="129" customWidth="1"/>
    <col min="3082" max="3082" width="6.5703125" style="129" customWidth="1"/>
    <col min="3083" max="3083" width="8.140625" style="129" customWidth="1"/>
    <col min="3084" max="3084" width="7.5703125" style="129" customWidth="1"/>
    <col min="3085" max="3085" width="7" style="129" customWidth="1"/>
    <col min="3086" max="3087" width="8.7109375" style="129" customWidth="1"/>
    <col min="3088" max="3088" width="7.28515625" style="129" customWidth="1"/>
    <col min="3089" max="3089" width="8.140625" style="129" customWidth="1"/>
    <col min="3090" max="3090" width="8.7109375" style="129" customWidth="1"/>
    <col min="3091" max="3091" width="6.42578125" style="129" customWidth="1"/>
    <col min="3092" max="3093" width="9.28515625" style="129" customWidth="1"/>
    <col min="3094" max="3094" width="6.42578125" style="129" customWidth="1"/>
    <col min="3095" max="3096" width="9.5703125" style="129" customWidth="1"/>
    <col min="3097" max="3097" width="6.42578125" style="129" customWidth="1"/>
    <col min="3098" max="3099" width="9.5703125" style="129" customWidth="1"/>
    <col min="3100" max="3100" width="6.7109375" style="129" customWidth="1"/>
    <col min="3101" max="3103" width="9.140625" style="129"/>
    <col min="3104" max="3104" width="10.85546875" style="129" bestFit="1" customWidth="1"/>
    <col min="3105" max="3325" width="9.140625" style="129"/>
    <col min="3326" max="3326" width="18.7109375" style="129" customWidth="1"/>
    <col min="3327" max="3328" width="9.42578125" style="129" customWidth="1"/>
    <col min="3329" max="3329" width="7.7109375" style="129" customWidth="1"/>
    <col min="3330" max="3330" width="9.28515625" style="129" customWidth="1"/>
    <col min="3331" max="3331" width="9.85546875" style="129" customWidth="1"/>
    <col min="3332" max="3332" width="7.140625" style="129" customWidth="1"/>
    <col min="3333" max="3333" width="8.5703125" style="129" customWidth="1"/>
    <col min="3334" max="3334" width="8.85546875" style="129" customWidth="1"/>
    <col min="3335" max="3335" width="7.140625" style="129" customWidth="1"/>
    <col min="3336" max="3336" width="9" style="129" customWidth="1"/>
    <col min="3337" max="3337" width="8.7109375" style="129" customWidth="1"/>
    <col min="3338" max="3338" width="6.5703125" style="129" customWidth="1"/>
    <col min="3339" max="3339" width="8.140625" style="129" customWidth="1"/>
    <col min="3340" max="3340" width="7.5703125" style="129" customWidth="1"/>
    <col min="3341" max="3341" width="7" style="129" customWidth="1"/>
    <col min="3342" max="3343" width="8.7109375" style="129" customWidth="1"/>
    <col min="3344" max="3344" width="7.28515625" style="129" customWidth="1"/>
    <col min="3345" max="3345" width="8.140625" style="129" customWidth="1"/>
    <col min="3346" max="3346" width="8.7109375" style="129" customWidth="1"/>
    <col min="3347" max="3347" width="6.42578125" style="129" customWidth="1"/>
    <col min="3348" max="3349" width="9.28515625" style="129" customWidth="1"/>
    <col min="3350" max="3350" width="6.42578125" style="129" customWidth="1"/>
    <col min="3351" max="3352" width="9.5703125" style="129" customWidth="1"/>
    <col min="3353" max="3353" width="6.42578125" style="129" customWidth="1"/>
    <col min="3354" max="3355" width="9.5703125" style="129" customWidth="1"/>
    <col min="3356" max="3356" width="6.7109375" style="129" customWidth="1"/>
    <col min="3357" max="3359" width="9.140625" style="129"/>
    <col min="3360" max="3360" width="10.85546875" style="129" bestFit="1" customWidth="1"/>
    <col min="3361" max="3581" width="9.140625" style="129"/>
    <col min="3582" max="3582" width="18.7109375" style="129" customWidth="1"/>
    <col min="3583" max="3584" width="9.42578125" style="129" customWidth="1"/>
    <col min="3585" max="3585" width="7.7109375" style="129" customWidth="1"/>
    <col min="3586" max="3586" width="9.28515625" style="129" customWidth="1"/>
    <col min="3587" max="3587" width="9.85546875" style="129" customWidth="1"/>
    <col min="3588" max="3588" width="7.140625" style="129" customWidth="1"/>
    <col min="3589" max="3589" width="8.5703125" style="129" customWidth="1"/>
    <col min="3590" max="3590" width="8.85546875" style="129" customWidth="1"/>
    <col min="3591" max="3591" width="7.140625" style="129" customWidth="1"/>
    <col min="3592" max="3592" width="9" style="129" customWidth="1"/>
    <col min="3593" max="3593" width="8.7109375" style="129" customWidth="1"/>
    <col min="3594" max="3594" width="6.5703125" style="129" customWidth="1"/>
    <col min="3595" max="3595" width="8.140625" style="129" customWidth="1"/>
    <col min="3596" max="3596" width="7.5703125" style="129" customWidth="1"/>
    <col min="3597" max="3597" width="7" style="129" customWidth="1"/>
    <col min="3598" max="3599" width="8.7109375" style="129" customWidth="1"/>
    <col min="3600" max="3600" width="7.28515625" style="129" customWidth="1"/>
    <col min="3601" max="3601" width="8.140625" style="129" customWidth="1"/>
    <col min="3602" max="3602" width="8.7109375" style="129" customWidth="1"/>
    <col min="3603" max="3603" width="6.42578125" style="129" customWidth="1"/>
    <col min="3604" max="3605" width="9.28515625" style="129" customWidth="1"/>
    <col min="3606" max="3606" width="6.42578125" style="129" customWidth="1"/>
    <col min="3607" max="3608" width="9.5703125" style="129" customWidth="1"/>
    <col min="3609" max="3609" width="6.42578125" style="129" customWidth="1"/>
    <col min="3610" max="3611" width="9.5703125" style="129" customWidth="1"/>
    <col min="3612" max="3612" width="6.7109375" style="129" customWidth="1"/>
    <col min="3613" max="3615" width="9.140625" style="129"/>
    <col min="3616" max="3616" width="10.85546875" style="129" bestFit="1" customWidth="1"/>
    <col min="3617" max="3837" width="9.140625" style="129"/>
    <col min="3838" max="3838" width="18.7109375" style="129" customWidth="1"/>
    <col min="3839" max="3840" width="9.42578125" style="129" customWidth="1"/>
    <col min="3841" max="3841" width="7.7109375" style="129" customWidth="1"/>
    <col min="3842" max="3842" width="9.28515625" style="129" customWidth="1"/>
    <col min="3843" max="3843" width="9.85546875" style="129" customWidth="1"/>
    <col min="3844" max="3844" width="7.140625" style="129" customWidth="1"/>
    <col min="3845" max="3845" width="8.5703125" style="129" customWidth="1"/>
    <col min="3846" max="3846" width="8.85546875" style="129" customWidth="1"/>
    <col min="3847" max="3847" width="7.140625" style="129" customWidth="1"/>
    <col min="3848" max="3848" width="9" style="129" customWidth="1"/>
    <col min="3849" max="3849" width="8.7109375" style="129" customWidth="1"/>
    <col min="3850" max="3850" width="6.5703125" style="129" customWidth="1"/>
    <col min="3851" max="3851" width="8.140625" style="129" customWidth="1"/>
    <col min="3852" max="3852" width="7.5703125" style="129" customWidth="1"/>
    <col min="3853" max="3853" width="7" style="129" customWidth="1"/>
    <col min="3854" max="3855" width="8.7109375" style="129" customWidth="1"/>
    <col min="3856" max="3856" width="7.28515625" style="129" customWidth="1"/>
    <col min="3857" max="3857" width="8.140625" style="129" customWidth="1"/>
    <col min="3858" max="3858" width="8.7109375" style="129" customWidth="1"/>
    <col min="3859" max="3859" width="6.42578125" style="129" customWidth="1"/>
    <col min="3860" max="3861" width="9.28515625" style="129" customWidth="1"/>
    <col min="3862" max="3862" width="6.42578125" style="129" customWidth="1"/>
    <col min="3863" max="3864" width="9.5703125" style="129" customWidth="1"/>
    <col min="3865" max="3865" width="6.42578125" style="129" customWidth="1"/>
    <col min="3866" max="3867" width="9.5703125" style="129" customWidth="1"/>
    <col min="3868" max="3868" width="6.7109375" style="129" customWidth="1"/>
    <col min="3869" max="3871" width="9.140625" style="129"/>
    <col min="3872" max="3872" width="10.85546875" style="129" bestFit="1" customWidth="1"/>
    <col min="3873" max="4093" width="9.140625" style="129"/>
    <col min="4094" max="4094" width="18.7109375" style="129" customWidth="1"/>
    <col min="4095" max="4096" width="9.42578125" style="129" customWidth="1"/>
    <col min="4097" max="4097" width="7.7109375" style="129" customWidth="1"/>
    <col min="4098" max="4098" width="9.28515625" style="129" customWidth="1"/>
    <col min="4099" max="4099" width="9.85546875" style="129" customWidth="1"/>
    <col min="4100" max="4100" width="7.140625" style="129" customWidth="1"/>
    <col min="4101" max="4101" width="8.5703125" style="129" customWidth="1"/>
    <col min="4102" max="4102" width="8.85546875" style="129" customWidth="1"/>
    <col min="4103" max="4103" width="7.140625" style="129" customWidth="1"/>
    <col min="4104" max="4104" width="9" style="129" customWidth="1"/>
    <col min="4105" max="4105" width="8.7109375" style="129" customWidth="1"/>
    <col min="4106" max="4106" width="6.5703125" style="129" customWidth="1"/>
    <col min="4107" max="4107" width="8.140625" style="129" customWidth="1"/>
    <col min="4108" max="4108" width="7.5703125" style="129" customWidth="1"/>
    <col min="4109" max="4109" width="7" style="129" customWidth="1"/>
    <col min="4110" max="4111" width="8.7109375" style="129" customWidth="1"/>
    <col min="4112" max="4112" width="7.28515625" style="129" customWidth="1"/>
    <col min="4113" max="4113" width="8.140625" style="129" customWidth="1"/>
    <col min="4114" max="4114" width="8.7109375" style="129" customWidth="1"/>
    <col min="4115" max="4115" width="6.42578125" style="129" customWidth="1"/>
    <col min="4116" max="4117" width="9.28515625" style="129" customWidth="1"/>
    <col min="4118" max="4118" width="6.42578125" style="129" customWidth="1"/>
    <col min="4119" max="4120" width="9.5703125" style="129" customWidth="1"/>
    <col min="4121" max="4121" width="6.42578125" style="129" customWidth="1"/>
    <col min="4122" max="4123" width="9.5703125" style="129" customWidth="1"/>
    <col min="4124" max="4124" width="6.7109375" style="129" customWidth="1"/>
    <col min="4125" max="4127" width="9.140625" style="129"/>
    <col min="4128" max="4128" width="10.85546875" style="129" bestFit="1" customWidth="1"/>
    <col min="4129" max="4349" width="9.140625" style="129"/>
    <col min="4350" max="4350" width="18.7109375" style="129" customWidth="1"/>
    <col min="4351" max="4352" width="9.42578125" style="129" customWidth="1"/>
    <col min="4353" max="4353" width="7.7109375" style="129" customWidth="1"/>
    <col min="4354" max="4354" width="9.28515625" style="129" customWidth="1"/>
    <col min="4355" max="4355" width="9.85546875" style="129" customWidth="1"/>
    <col min="4356" max="4356" width="7.140625" style="129" customWidth="1"/>
    <col min="4357" max="4357" width="8.5703125" style="129" customWidth="1"/>
    <col min="4358" max="4358" width="8.85546875" style="129" customWidth="1"/>
    <col min="4359" max="4359" width="7.140625" style="129" customWidth="1"/>
    <col min="4360" max="4360" width="9" style="129" customWidth="1"/>
    <col min="4361" max="4361" width="8.7109375" style="129" customWidth="1"/>
    <col min="4362" max="4362" width="6.5703125" style="129" customWidth="1"/>
    <col min="4363" max="4363" width="8.140625" style="129" customWidth="1"/>
    <col min="4364" max="4364" width="7.5703125" style="129" customWidth="1"/>
    <col min="4365" max="4365" width="7" style="129" customWidth="1"/>
    <col min="4366" max="4367" width="8.7109375" style="129" customWidth="1"/>
    <col min="4368" max="4368" width="7.28515625" style="129" customWidth="1"/>
    <col min="4369" max="4369" width="8.140625" style="129" customWidth="1"/>
    <col min="4370" max="4370" width="8.7109375" style="129" customWidth="1"/>
    <col min="4371" max="4371" width="6.42578125" style="129" customWidth="1"/>
    <col min="4372" max="4373" width="9.28515625" style="129" customWidth="1"/>
    <col min="4374" max="4374" width="6.42578125" style="129" customWidth="1"/>
    <col min="4375" max="4376" width="9.5703125" style="129" customWidth="1"/>
    <col min="4377" max="4377" width="6.42578125" style="129" customWidth="1"/>
    <col min="4378" max="4379" width="9.5703125" style="129" customWidth="1"/>
    <col min="4380" max="4380" width="6.7109375" style="129" customWidth="1"/>
    <col min="4381" max="4383" width="9.140625" style="129"/>
    <col min="4384" max="4384" width="10.85546875" style="129" bestFit="1" customWidth="1"/>
    <col min="4385" max="4605" width="9.140625" style="129"/>
    <col min="4606" max="4606" width="18.7109375" style="129" customWidth="1"/>
    <col min="4607" max="4608" width="9.42578125" style="129" customWidth="1"/>
    <col min="4609" max="4609" width="7.7109375" style="129" customWidth="1"/>
    <col min="4610" max="4610" width="9.28515625" style="129" customWidth="1"/>
    <col min="4611" max="4611" width="9.85546875" style="129" customWidth="1"/>
    <col min="4612" max="4612" width="7.140625" style="129" customWidth="1"/>
    <col min="4613" max="4613" width="8.5703125" style="129" customWidth="1"/>
    <col min="4614" max="4614" width="8.85546875" style="129" customWidth="1"/>
    <col min="4615" max="4615" width="7.140625" style="129" customWidth="1"/>
    <col min="4616" max="4616" width="9" style="129" customWidth="1"/>
    <col min="4617" max="4617" width="8.7109375" style="129" customWidth="1"/>
    <col min="4618" max="4618" width="6.5703125" style="129" customWidth="1"/>
    <col min="4619" max="4619" width="8.140625" style="129" customWidth="1"/>
    <col min="4620" max="4620" width="7.5703125" style="129" customWidth="1"/>
    <col min="4621" max="4621" width="7" style="129" customWidth="1"/>
    <col min="4622" max="4623" width="8.7109375" style="129" customWidth="1"/>
    <col min="4624" max="4624" width="7.28515625" style="129" customWidth="1"/>
    <col min="4625" max="4625" width="8.140625" style="129" customWidth="1"/>
    <col min="4626" max="4626" width="8.7109375" style="129" customWidth="1"/>
    <col min="4627" max="4627" width="6.42578125" style="129" customWidth="1"/>
    <col min="4628" max="4629" width="9.28515625" style="129" customWidth="1"/>
    <col min="4630" max="4630" width="6.42578125" style="129" customWidth="1"/>
    <col min="4631" max="4632" width="9.5703125" style="129" customWidth="1"/>
    <col min="4633" max="4633" width="6.42578125" style="129" customWidth="1"/>
    <col min="4634" max="4635" width="9.5703125" style="129" customWidth="1"/>
    <col min="4636" max="4636" width="6.7109375" style="129" customWidth="1"/>
    <col min="4637" max="4639" width="9.140625" style="129"/>
    <col min="4640" max="4640" width="10.85546875" style="129" bestFit="1" customWidth="1"/>
    <col min="4641" max="4861" width="9.140625" style="129"/>
    <col min="4862" max="4862" width="18.7109375" style="129" customWidth="1"/>
    <col min="4863" max="4864" width="9.42578125" style="129" customWidth="1"/>
    <col min="4865" max="4865" width="7.7109375" style="129" customWidth="1"/>
    <col min="4866" max="4866" width="9.28515625" style="129" customWidth="1"/>
    <col min="4867" max="4867" width="9.85546875" style="129" customWidth="1"/>
    <col min="4868" max="4868" width="7.140625" style="129" customWidth="1"/>
    <col min="4869" max="4869" width="8.5703125" style="129" customWidth="1"/>
    <col min="4870" max="4870" width="8.85546875" style="129" customWidth="1"/>
    <col min="4871" max="4871" width="7.140625" style="129" customWidth="1"/>
    <col min="4872" max="4872" width="9" style="129" customWidth="1"/>
    <col min="4873" max="4873" width="8.7109375" style="129" customWidth="1"/>
    <col min="4874" max="4874" width="6.5703125" style="129" customWidth="1"/>
    <col min="4875" max="4875" width="8.140625" style="129" customWidth="1"/>
    <col min="4876" max="4876" width="7.5703125" style="129" customWidth="1"/>
    <col min="4877" max="4877" width="7" style="129" customWidth="1"/>
    <col min="4878" max="4879" width="8.7109375" style="129" customWidth="1"/>
    <col min="4880" max="4880" width="7.28515625" style="129" customWidth="1"/>
    <col min="4881" max="4881" width="8.140625" style="129" customWidth="1"/>
    <col min="4882" max="4882" width="8.7109375" style="129" customWidth="1"/>
    <col min="4883" max="4883" width="6.42578125" style="129" customWidth="1"/>
    <col min="4884" max="4885" width="9.28515625" style="129" customWidth="1"/>
    <col min="4886" max="4886" width="6.42578125" style="129" customWidth="1"/>
    <col min="4887" max="4888" width="9.5703125" style="129" customWidth="1"/>
    <col min="4889" max="4889" width="6.42578125" style="129" customWidth="1"/>
    <col min="4890" max="4891" width="9.5703125" style="129" customWidth="1"/>
    <col min="4892" max="4892" width="6.7109375" style="129" customWidth="1"/>
    <col min="4893" max="4895" width="9.140625" style="129"/>
    <col min="4896" max="4896" width="10.85546875" style="129" bestFit="1" customWidth="1"/>
    <col min="4897" max="5117" width="9.140625" style="129"/>
    <col min="5118" max="5118" width="18.7109375" style="129" customWidth="1"/>
    <col min="5119" max="5120" width="9.42578125" style="129" customWidth="1"/>
    <col min="5121" max="5121" width="7.7109375" style="129" customWidth="1"/>
    <col min="5122" max="5122" width="9.28515625" style="129" customWidth="1"/>
    <col min="5123" max="5123" width="9.85546875" style="129" customWidth="1"/>
    <col min="5124" max="5124" width="7.140625" style="129" customWidth="1"/>
    <col min="5125" max="5125" width="8.5703125" style="129" customWidth="1"/>
    <col min="5126" max="5126" width="8.85546875" style="129" customWidth="1"/>
    <col min="5127" max="5127" width="7.140625" style="129" customWidth="1"/>
    <col min="5128" max="5128" width="9" style="129" customWidth="1"/>
    <col min="5129" max="5129" width="8.7109375" style="129" customWidth="1"/>
    <col min="5130" max="5130" width="6.5703125" style="129" customWidth="1"/>
    <col min="5131" max="5131" width="8.140625" style="129" customWidth="1"/>
    <col min="5132" max="5132" width="7.5703125" style="129" customWidth="1"/>
    <col min="5133" max="5133" width="7" style="129" customWidth="1"/>
    <col min="5134" max="5135" width="8.7109375" style="129" customWidth="1"/>
    <col min="5136" max="5136" width="7.28515625" style="129" customWidth="1"/>
    <col min="5137" max="5137" width="8.140625" style="129" customWidth="1"/>
    <col min="5138" max="5138" width="8.7109375" style="129" customWidth="1"/>
    <col min="5139" max="5139" width="6.42578125" style="129" customWidth="1"/>
    <col min="5140" max="5141" width="9.28515625" style="129" customWidth="1"/>
    <col min="5142" max="5142" width="6.42578125" style="129" customWidth="1"/>
    <col min="5143" max="5144" width="9.5703125" style="129" customWidth="1"/>
    <col min="5145" max="5145" width="6.42578125" style="129" customWidth="1"/>
    <col min="5146" max="5147" width="9.5703125" style="129" customWidth="1"/>
    <col min="5148" max="5148" width="6.7109375" style="129" customWidth="1"/>
    <col min="5149" max="5151" width="9.140625" style="129"/>
    <col min="5152" max="5152" width="10.85546875" style="129" bestFit="1" customWidth="1"/>
    <col min="5153" max="5373" width="9.140625" style="129"/>
    <col min="5374" max="5374" width="18.7109375" style="129" customWidth="1"/>
    <col min="5375" max="5376" width="9.42578125" style="129" customWidth="1"/>
    <col min="5377" max="5377" width="7.7109375" style="129" customWidth="1"/>
    <col min="5378" max="5378" width="9.28515625" style="129" customWidth="1"/>
    <col min="5379" max="5379" width="9.85546875" style="129" customWidth="1"/>
    <col min="5380" max="5380" width="7.140625" style="129" customWidth="1"/>
    <col min="5381" max="5381" width="8.5703125" style="129" customWidth="1"/>
    <col min="5382" max="5382" width="8.85546875" style="129" customWidth="1"/>
    <col min="5383" max="5383" width="7.140625" style="129" customWidth="1"/>
    <col min="5384" max="5384" width="9" style="129" customWidth="1"/>
    <col min="5385" max="5385" width="8.7109375" style="129" customWidth="1"/>
    <col min="5386" max="5386" width="6.5703125" style="129" customWidth="1"/>
    <col min="5387" max="5387" width="8.140625" style="129" customWidth="1"/>
    <col min="5388" max="5388" width="7.5703125" style="129" customWidth="1"/>
    <col min="5389" max="5389" width="7" style="129" customWidth="1"/>
    <col min="5390" max="5391" width="8.7109375" style="129" customWidth="1"/>
    <col min="5392" max="5392" width="7.28515625" style="129" customWidth="1"/>
    <col min="5393" max="5393" width="8.140625" style="129" customWidth="1"/>
    <col min="5394" max="5394" width="8.7109375" style="129" customWidth="1"/>
    <col min="5395" max="5395" width="6.42578125" style="129" customWidth="1"/>
    <col min="5396" max="5397" width="9.28515625" style="129" customWidth="1"/>
    <col min="5398" max="5398" width="6.42578125" style="129" customWidth="1"/>
    <col min="5399" max="5400" width="9.5703125" style="129" customWidth="1"/>
    <col min="5401" max="5401" width="6.42578125" style="129" customWidth="1"/>
    <col min="5402" max="5403" width="9.5703125" style="129" customWidth="1"/>
    <col min="5404" max="5404" width="6.7109375" style="129" customWidth="1"/>
    <col min="5405" max="5407" width="9.140625" style="129"/>
    <col min="5408" max="5408" width="10.85546875" style="129" bestFit="1" customWidth="1"/>
    <col min="5409" max="5629" width="9.140625" style="129"/>
    <col min="5630" max="5630" width="18.7109375" style="129" customWidth="1"/>
    <col min="5631" max="5632" width="9.42578125" style="129" customWidth="1"/>
    <col min="5633" max="5633" width="7.7109375" style="129" customWidth="1"/>
    <col min="5634" max="5634" width="9.28515625" style="129" customWidth="1"/>
    <col min="5635" max="5635" width="9.85546875" style="129" customWidth="1"/>
    <col min="5636" max="5636" width="7.140625" style="129" customWidth="1"/>
    <col min="5637" max="5637" width="8.5703125" style="129" customWidth="1"/>
    <col min="5638" max="5638" width="8.85546875" style="129" customWidth="1"/>
    <col min="5639" max="5639" width="7.140625" style="129" customWidth="1"/>
    <col min="5640" max="5640" width="9" style="129" customWidth="1"/>
    <col min="5641" max="5641" width="8.7109375" style="129" customWidth="1"/>
    <col min="5642" max="5642" width="6.5703125" style="129" customWidth="1"/>
    <col min="5643" max="5643" width="8.140625" style="129" customWidth="1"/>
    <col min="5644" max="5644" width="7.5703125" style="129" customWidth="1"/>
    <col min="5645" max="5645" width="7" style="129" customWidth="1"/>
    <col min="5646" max="5647" width="8.7109375" style="129" customWidth="1"/>
    <col min="5648" max="5648" width="7.28515625" style="129" customWidth="1"/>
    <col min="5649" max="5649" width="8.140625" style="129" customWidth="1"/>
    <col min="5650" max="5650" width="8.7109375" style="129" customWidth="1"/>
    <col min="5651" max="5651" width="6.42578125" style="129" customWidth="1"/>
    <col min="5652" max="5653" width="9.28515625" style="129" customWidth="1"/>
    <col min="5654" max="5654" width="6.42578125" style="129" customWidth="1"/>
    <col min="5655" max="5656" width="9.5703125" style="129" customWidth="1"/>
    <col min="5657" max="5657" width="6.42578125" style="129" customWidth="1"/>
    <col min="5658" max="5659" width="9.5703125" style="129" customWidth="1"/>
    <col min="5660" max="5660" width="6.7109375" style="129" customWidth="1"/>
    <col min="5661" max="5663" width="9.140625" style="129"/>
    <col min="5664" max="5664" width="10.85546875" style="129" bestFit="1" customWidth="1"/>
    <col min="5665" max="5885" width="9.140625" style="129"/>
    <col min="5886" max="5886" width="18.7109375" style="129" customWidth="1"/>
    <col min="5887" max="5888" width="9.42578125" style="129" customWidth="1"/>
    <col min="5889" max="5889" width="7.7109375" style="129" customWidth="1"/>
    <col min="5890" max="5890" width="9.28515625" style="129" customWidth="1"/>
    <col min="5891" max="5891" width="9.85546875" style="129" customWidth="1"/>
    <col min="5892" max="5892" width="7.140625" style="129" customWidth="1"/>
    <col min="5893" max="5893" width="8.5703125" style="129" customWidth="1"/>
    <col min="5894" max="5894" width="8.85546875" style="129" customWidth="1"/>
    <col min="5895" max="5895" width="7.140625" style="129" customWidth="1"/>
    <col min="5896" max="5896" width="9" style="129" customWidth="1"/>
    <col min="5897" max="5897" width="8.7109375" style="129" customWidth="1"/>
    <col min="5898" max="5898" width="6.5703125" style="129" customWidth="1"/>
    <col min="5899" max="5899" width="8.140625" style="129" customWidth="1"/>
    <col min="5900" max="5900" width="7.5703125" style="129" customWidth="1"/>
    <col min="5901" max="5901" width="7" style="129" customWidth="1"/>
    <col min="5902" max="5903" width="8.7109375" style="129" customWidth="1"/>
    <col min="5904" max="5904" width="7.28515625" style="129" customWidth="1"/>
    <col min="5905" max="5905" width="8.140625" style="129" customWidth="1"/>
    <col min="5906" max="5906" width="8.7109375" style="129" customWidth="1"/>
    <col min="5907" max="5907" width="6.42578125" style="129" customWidth="1"/>
    <col min="5908" max="5909" width="9.28515625" style="129" customWidth="1"/>
    <col min="5910" max="5910" width="6.42578125" style="129" customWidth="1"/>
    <col min="5911" max="5912" width="9.5703125" style="129" customWidth="1"/>
    <col min="5913" max="5913" width="6.42578125" style="129" customWidth="1"/>
    <col min="5914" max="5915" width="9.5703125" style="129" customWidth="1"/>
    <col min="5916" max="5916" width="6.7109375" style="129" customWidth="1"/>
    <col min="5917" max="5919" width="9.140625" style="129"/>
    <col min="5920" max="5920" width="10.85546875" style="129" bestFit="1" customWidth="1"/>
    <col min="5921" max="6141" width="9.140625" style="129"/>
    <col min="6142" max="6142" width="18.7109375" style="129" customWidth="1"/>
    <col min="6143" max="6144" width="9.42578125" style="129" customWidth="1"/>
    <col min="6145" max="6145" width="7.7109375" style="129" customWidth="1"/>
    <col min="6146" max="6146" width="9.28515625" style="129" customWidth="1"/>
    <col min="6147" max="6147" width="9.85546875" style="129" customWidth="1"/>
    <col min="6148" max="6148" width="7.140625" style="129" customWidth="1"/>
    <col min="6149" max="6149" width="8.5703125" style="129" customWidth="1"/>
    <col min="6150" max="6150" width="8.85546875" style="129" customWidth="1"/>
    <col min="6151" max="6151" width="7.140625" style="129" customWidth="1"/>
    <col min="6152" max="6152" width="9" style="129" customWidth="1"/>
    <col min="6153" max="6153" width="8.7109375" style="129" customWidth="1"/>
    <col min="6154" max="6154" width="6.5703125" style="129" customWidth="1"/>
    <col min="6155" max="6155" width="8.140625" style="129" customWidth="1"/>
    <col min="6156" max="6156" width="7.5703125" style="129" customWidth="1"/>
    <col min="6157" max="6157" width="7" style="129" customWidth="1"/>
    <col min="6158" max="6159" width="8.7109375" style="129" customWidth="1"/>
    <col min="6160" max="6160" width="7.28515625" style="129" customWidth="1"/>
    <col min="6161" max="6161" width="8.140625" style="129" customWidth="1"/>
    <col min="6162" max="6162" width="8.7109375" style="129" customWidth="1"/>
    <col min="6163" max="6163" width="6.42578125" style="129" customWidth="1"/>
    <col min="6164" max="6165" width="9.28515625" style="129" customWidth="1"/>
    <col min="6166" max="6166" width="6.42578125" style="129" customWidth="1"/>
    <col min="6167" max="6168" width="9.5703125" style="129" customWidth="1"/>
    <col min="6169" max="6169" width="6.42578125" style="129" customWidth="1"/>
    <col min="6170" max="6171" width="9.5703125" style="129" customWidth="1"/>
    <col min="6172" max="6172" width="6.7109375" style="129" customWidth="1"/>
    <col min="6173" max="6175" width="9.140625" style="129"/>
    <col min="6176" max="6176" width="10.85546875" style="129" bestFit="1" customWidth="1"/>
    <col min="6177" max="6397" width="9.140625" style="129"/>
    <col min="6398" max="6398" width="18.7109375" style="129" customWidth="1"/>
    <col min="6399" max="6400" width="9.42578125" style="129" customWidth="1"/>
    <col min="6401" max="6401" width="7.7109375" style="129" customWidth="1"/>
    <col min="6402" max="6402" width="9.28515625" style="129" customWidth="1"/>
    <col min="6403" max="6403" width="9.85546875" style="129" customWidth="1"/>
    <col min="6404" max="6404" width="7.140625" style="129" customWidth="1"/>
    <col min="6405" max="6405" width="8.5703125" style="129" customWidth="1"/>
    <col min="6406" max="6406" width="8.85546875" style="129" customWidth="1"/>
    <col min="6407" max="6407" width="7.140625" style="129" customWidth="1"/>
    <col min="6408" max="6408" width="9" style="129" customWidth="1"/>
    <col min="6409" max="6409" width="8.7109375" style="129" customWidth="1"/>
    <col min="6410" max="6410" width="6.5703125" style="129" customWidth="1"/>
    <col min="6411" max="6411" width="8.140625" style="129" customWidth="1"/>
    <col min="6412" max="6412" width="7.5703125" style="129" customWidth="1"/>
    <col min="6413" max="6413" width="7" style="129" customWidth="1"/>
    <col min="6414" max="6415" width="8.7109375" style="129" customWidth="1"/>
    <col min="6416" max="6416" width="7.28515625" style="129" customWidth="1"/>
    <col min="6417" max="6417" width="8.140625" style="129" customWidth="1"/>
    <col min="6418" max="6418" width="8.7109375" style="129" customWidth="1"/>
    <col min="6419" max="6419" width="6.42578125" style="129" customWidth="1"/>
    <col min="6420" max="6421" width="9.28515625" style="129" customWidth="1"/>
    <col min="6422" max="6422" width="6.42578125" style="129" customWidth="1"/>
    <col min="6423" max="6424" width="9.5703125" style="129" customWidth="1"/>
    <col min="6425" max="6425" width="6.42578125" style="129" customWidth="1"/>
    <col min="6426" max="6427" width="9.5703125" style="129" customWidth="1"/>
    <col min="6428" max="6428" width="6.7109375" style="129" customWidth="1"/>
    <col min="6429" max="6431" width="9.140625" style="129"/>
    <col min="6432" max="6432" width="10.85546875" style="129" bestFit="1" customWidth="1"/>
    <col min="6433" max="6653" width="9.140625" style="129"/>
    <col min="6654" max="6654" width="18.7109375" style="129" customWidth="1"/>
    <col min="6655" max="6656" width="9.42578125" style="129" customWidth="1"/>
    <col min="6657" max="6657" width="7.7109375" style="129" customWidth="1"/>
    <col min="6658" max="6658" width="9.28515625" style="129" customWidth="1"/>
    <col min="6659" max="6659" width="9.85546875" style="129" customWidth="1"/>
    <col min="6660" max="6660" width="7.140625" style="129" customWidth="1"/>
    <col min="6661" max="6661" width="8.5703125" style="129" customWidth="1"/>
    <col min="6662" max="6662" width="8.85546875" style="129" customWidth="1"/>
    <col min="6663" max="6663" width="7.140625" style="129" customWidth="1"/>
    <col min="6664" max="6664" width="9" style="129" customWidth="1"/>
    <col min="6665" max="6665" width="8.7109375" style="129" customWidth="1"/>
    <col min="6666" max="6666" width="6.5703125" style="129" customWidth="1"/>
    <col min="6667" max="6667" width="8.140625" style="129" customWidth="1"/>
    <col min="6668" max="6668" width="7.5703125" style="129" customWidth="1"/>
    <col min="6669" max="6669" width="7" style="129" customWidth="1"/>
    <col min="6670" max="6671" width="8.7109375" style="129" customWidth="1"/>
    <col min="6672" max="6672" width="7.28515625" style="129" customWidth="1"/>
    <col min="6673" max="6673" width="8.140625" style="129" customWidth="1"/>
    <col min="6674" max="6674" width="8.7109375" style="129" customWidth="1"/>
    <col min="6675" max="6675" width="6.42578125" style="129" customWidth="1"/>
    <col min="6676" max="6677" width="9.28515625" style="129" customWidth="1"/>
    <col min="6678" max="6678" width="6.42578125" style="129" customWidth="1"/>
    <col min="6679" max="6680" width="9.5703125" style="129" customWidth="1"/>
    <col min="6681" max="6681" width="6.42578125" style="129" customWidth="1"/>
    <col min="6682" max="6683" width="9.5703125" style="129" customWidth="1"/>
    <col min="6684" max="6684" width="6.7109375" style="129" customWidth="1"/>
    <col min="6685" max="6687" width="9.140625" style="129"/>
    <col min="6688" max="6688" width="10.85546875" style="129" bestFit="1" customWidth="1"/>
    <col min="6689" max="6909" width="9.140625" style="129"/>
    <col min="6910" max="6910" width="18.7109375" style="129" customWidth="1"/>
    <col min="6911" max="6912" width="9.42578125" style="129" customWidth="1"/>
    <col min="6913" max="6913" width="7.7109375" style="129" customWidth="1"/>
    <col min="6914" max="6914" width="9.28515625" style="129" customWidth="1"/>
    <col min="6915" max="6915" width="9.85546875" style="129" customWidth="1"/>
    <col min="6916" max="6916" width="7.140625" style="129" customWidth="1"/>
    <col min="6917" max="6917" width="8.5703125" style="129" customWidth="1"/>
    <col min="6918" max="6918" width="8.85546875" style="129" customWidth="1"/>
    <col min="6919" max="6919" width="7.140625" style="129" customWidth="1"/>
    <col min="6920" max="6920" width="9" style="129" customWidth="1"/>
    <col min="6921" max="6921" width="8.7109375" style="129" customWidth="1"/>
    <col min="6922" max="6922" width="6.5703125" style="129" customWidth="1"/>
    <col min="6923" max="6923" width="8.140625" style="129" customWidth="1"/>
    <col min="6924" max="6924" width="7.5703125" style="129" customWidth="1"/>
    <col min="6925" max="6925" width="7" style="129" customWidth="1"/>
    <col min="6926" max="6927" width="8.7109375" style="129" customWidth="1"/>
    <col min="6928" max="6928" width="7.28515625" style="129" customWidth="1"/>
    <col min="6929" max="6929" width="8.140625" style="129" customWidth="1"/>
    <col min="6930" max="6930" width="8.7109375" style="129" customWidth="1"/>
    <col min="6931" max="6931" width="6.42578125" style="129" customWidth="1"/>
    <col min="6932" max="6933" width="9.28515625" style="129" customWidth="1"/>
    <col min="6934" max="6934" width="6.42578125" style="129" customWidth="1"/>
    <col min="6935" max="6936" width="9.5703125" style="129" customWidth="1"/>
    <col min="6937" max="6937" width="6.42578125" style="129" customWidth="1"/>
    <col min="6938" max="6939" width="9.5703125" style="129" customWidth="1"/>
    <col min="6940" max="6940" width="6.7109375" style="129" customWidth="1"/>
    <col min="6941" max="6943" width="9.140625" style="129"/>
    <col min="6944" max="6944" width="10.85546875" style="129" bestFit="1" customWidth="1"/>
    <col min="6945" max="7165" width="9.140625" style="129"/>
    <col min="7166" max="7166" width="18.7109375" style="129" customWidth="1"/>
    <col min="7167" max="7168" width="9.42578125" style="129" customWidth="1"/>
    <col min="7169" max="7169" width="7.7109375" style="129" customWidth="1"/>
    <col min="7170" max="7170" width="9.28515625" style="129" customWidth="1"/>
    <col min="7171" max="7171" width="9.85546875" style="129" customWidth="1"/>
    <col min="7172" max="7172" width="7.140625" style="129" customWidth="1"/>
    <col min="7173" max="7173" width="8.5703125" style="129" customWidth="1"/>
    <col min="7174" max="7174" width="8.85546875" style="129" customWidth="1"/>
    <col min="7175" max="7175" width="7.140625" style="129" customWidth="1"/>
    <col min="7176" max="7176" width="9" style="129" customWidth="1"/>
    <col min="7177" max="7177" width="8.7109375" style="129" customWidth="1"/>
    <col min="7178" max="7178" width="6.5703125" style="129" customWidth="1"/>
    <col min="7179" max="7179" width="8.140625" style="129" customWidth="1"/>
    <col min="7180" max="7180" width="7.5703125" style="129" customWidth="1"/>
    <col min="7181" max="7181" width="7" style="129" customWidth="1"/>
    <col min="7182" max="7183" width="8.7109375" style="129" customWidth="1"/>
    <col min="7184" max="7184" width="7.28515625" style="129" customWidth="1"/>
    <col min="7185" max="7185" width="8.140625" style="129" customWidth="1"/>
    <col min="7186" max="7186" width="8.7109375" style="129" customWidth="1"/>
    <col min="7187" max="7187" width="6.42578125" style="129" customWidth="1"/>
    <col min="7188" max="7189" width="9.28515625" style="129" customWidth="1"/>
    <col min="7190" max="7190" width="6.42578125" style="129" customWidth="1"/>
    <col min="7191" max="7192" width="9.5703125" style="129" customWidth="1"/>
    <col min="7193" max="7193" width="6.42578125" style="129" customWidth="1"/>
    <col min="7194" max="7195" width="9.5703125" style="129" customWidth="1"/>
    <col min="7196" max="7196" width="6.7109375" style="129" customWidth="1"/>
    <col min="7197" max="7199" width="9.140625" style="129"/>
    <col min="7200" max="7200" width="10.85546875" style="129" bestFit="1" customWidth="1"/>
    <col min="7201" max="7421" width="9.140625" style="129"/>
    <col min="7422" max="7422" width="18.7109375" style="129" customWidth="1"/>
    <col min="7423" max="7424" width="9.42578125" style="129" customWidth="1"/>
    <col min="7425" max="7425" width="7.7109375" style="129" customWidth="1"/>
    <col min="7426" max="7426" width="9.28515625" style="129" customWidth="1"/>
    <col min="7427" max="7427" width="9.85546875" style="129" customWidth="1"/>
    <col min="7428" max="7428" width="7.140625" style="129" customWidth="1"/>
    <col min="7429" max="7429" width="8.5703125" style="129" customWidth="1"/>
    <col min="7430" max="7430" width="8.85546875" style="129" customWidth="1"/>
    <col min="7431" max="7431" width="7.140625" style="129" customWidth="1"/>
    <col min="7432" max="7432" width="9" style="129" customWidth="1"/>
    <col min="7433" max="7433" width="8.7109375" style="129" customWidth="1"/>
    <col min="7434" max="7434" width="6.5703125" style="129" customWidth="1"/>
    <col min="7435" max="7435" width="8.140625" style="129" customWidth="1"/>
    <col min="7436" max="7436" width="7.5703125" style="129" customWidth="1"/>
    <col min="7437" max="7437" width="7" style="129" customWidth="1"/>
    <col min="7438" max="7439" width="8.7109375" style="129" customWidth="1"/>
    <col min="7440" max="7440" width="7.28515625" style="129" customWidth="1"/>
    <col min="7441" max="7441" width="8.140625" style="129" customWidth="1"/>
    <col min="7442" max="7442" width="8.7109375" style="129" customWidth="1"/>
    <col min="7443" max="7443" width="6.42578125" style="129" customWidth="1"/>
    <col min="7444" max="7445" width="9.28515625" style="129" customWidth="1"/>
    <col min="7446" max="7446" width="6.42578125" style="129" customWidth="1"/>
    <col min="7447" max="7448" width="9.5703125" style="129" customWidth="1"/>
    <col min="7449" max="7449" width="6.42578125" style="129" customWidth="1"/>
    <col min="7450" max="7451" width="9.5703125" style="129" customWidth="1"/>
    <col min="7452" max="7452" width="6.7109375" style="129" customWidth="1"/>
    <col min="7453" max="7455" width="9.140625" style="129"/>
    <col min="7456" max="7456" width="10.85546875" style="129" bestFit="1" customWidth="1"/>
    <col min="7457" max="7677" width="9.140625" style="129"/>
    <col min="7678" max="7678" width="18.7109375" style="129" customWidth="1"/>
    <col min="7679" max="7680" width="9.42578125" style="129" customWidth="1"/>
    <col min="7681" max="7681" width="7.7109375" style="129" customWidth="1"/>
    <col min="7682" max="7682" width="9.28515625" style="129" customWidth="1"/>
    <col min="7683" max="7683" width="9.85546875" style="129" customWidth="1"/>
    <col min="7684" max="7684" width="7.140625" style="129" customWidth="1"/>
    <col min="7685" max="7685" width="8.5703125" style="129" customWidth="1"/>
    <col min="7686" max="7686" width="8.85546875" style="129" customWidth="1"/>
    <col min="7687" max="7687" width="7.140625" style="129" customWidth="1"/>
    <col min="7688" max="7688" width="9" style="129" customWidth="1"/>
    <col min="7689" max="7689" width="8.7109375" style="129" customWidth="1"/>
    <col min="7690" max="7690" width="6.5703125" style="129" customWidth="1"/>
    <col min="7691" max="7691" width="8.140625" style="129" customWidth="1"/>
    <col min="7692" max="7692" width="7.5703125" style="129" customWidth="1"/>
    <col min="7693" max="7693" width="7" style="129" customWidth="1"/>
    <col min="7694" max="7695" width="8.7109375" style="129" customWidth="1"/>
    <col min="7696" max="7696" width="7.28515625" style="129" customWidth="1"/>
    <col min="7697" max="7697" width="8.140625" style="129" customWidth="1"/>
    <col min="7698" max="7698" width="8.7109375" style="129" customWidth="1"/>
    <col min="7699" max="7699" width="6.42578125" style="129" customWidth="1"/>
    <col min="7700" max="7701" width="9.28515625" style="129" customWidth="1"/>
    <col min="7702" max="7702" width="6.42578125" style="129" customWidth="1"/>
    <col min="7703" max="7704" width="9.5703125" style="129" customWidth="1"/>
    <col min="7705" max="7705" width="6.42578125" style="129" customWidth="1"/>
    <col min="7706" max="7707" width="9.5703125" style="129" customWidth="1"/>
    <col min="7708" max="7708" width="6.7109375" style="129" customWidth="1"/>
    <col min="7709" max="7711" width="9.140625" style="129"/>
    <col min="7712" max="7712" width="10.85546875" style="129" bestFit="1" customWidth="1"/>
    <col min="7713" max="7933" width="9.140625" style="129"/>
    <col min="7934" max="7934" width="18.7109375" style="129" customWidth="1"/>
    <col min="7935" max="7936" width="9.42578125" style="129" customWidth="1"/>
    <col min="7937" max="7937" width="7.7109375" style="129" customWidth="1"/>
    <col min="7938" max="7938" width="9.28515625" style="129" customWidth="1"/>
    <col min="7939" max="7939" width="9.85546875" style="129" customWidth="1"/>
    <col min="7940" max="7940" width="7.140625" style="129" customWidth="1"/>
    <col min="7941" max="7941" width="8.5703125" style="129" customWidth="1"/>
    <col min="7942" max="7942" width="8.85546875" style="129" customWidth="1"/>
    <col min="7943" max="7943" width="7.140625" style="129" customWidth="1"/>
    <col min="7944" max="7944" width="9" style="129" customWidth="1"/>
    <col min="7945" max="7945" width="8.7109375" style="129" customWidth="1"/>
    <col min="7946" max="7946" width="6.5703125" style="129" customWidth="1"/>
    <col min="7947" max="7947" width="8.140625" style="129" customWidth="1"/>
    <col min="7948" max="7948" width="7.5703125" style="129" customWidth="1"/>
    <col min="7949" max="7949" width="7" style="129" customWidth="1"/>
    <col min="7950" max="7951" width="8.7109375" style="129" customWidth="1"/>
    <col min="7952" max="7952" width="7.28515625" style="129" customWidth="1"/>
    <col min="7953" max="7953" width="8.140625" style="129" customWidth="1"/>
    <col min="7954" max="7954" width="8.7109375" style="129" customWidth="1"/>
    <col min="7955" max="7955" width="6.42578125" style="129" customWidth="1"/>
    <col min="7956" max="7957" width="9.28515625" style="129" customWidth="1"/>
    <col min="7958" max="7958" width="6.42578125" style="129" customWidth="1"/>
    <col min="7959" max="7960" width="9.5703125" style="129" customWidth="1"/>
    <col min="7961" max="7961" width="6.42578125" style="129" customWidth="1"/>
    <col min="7962" max="7963" width="9.5703125" style="129" customWidth="1"/>
    <col min="7964" max="7964" width="6.7109375" style="129" customWidth="1"/>
    <col min="7965" max="7967" width="9.140625" style="129"/>
    <col min="7968" max="7968" width="10.85546875" style="129" bestFit="1" customWidth="1"/>
    <col min="7969" max="8189" width="9.140625" style="129"/>
    <col min="8190" max="8190" width="18.7109375" style="129" customWidth="1"/>
    <col min="8191" max="8192" width="9.42578125" style="129" customWidth="1"/>
    <col min="8193" max="8193" width="7.7109375" style="129" customWidth="1"/>
    <col min="8194" max="8194" width="9.28515625" style="129" customWidth="1"/>
    <col min="8195" max="8195" width="9.85546875" style="129" customWidth="1"/>
    <col min="8196" max="8196" width="7.140625" style="129" customWidth="1"/>
    <col min="8197" max="8197" width="8.5703125" style="129" customWidth="1"/>
    <col min="8198" max="8198" width="8.85546875" style="129" customWidth="1"/>
    <col min="8199" max="8199" width="7.140625" style="129" customWidth="1"/>
    <col min="8200" max="8200" width="9" style="129" customWidth="1"/>
    <col min="8201" max="8201" width="8.7109375" style="129" customWidth="1"/>
    <col min="8202" max="8202" width="6.5703125" style="129" customWidth="1"/>
    <col min="8203" max="8203" width="8.140625" style="129" customWidth="1"/>
    <col min="8204" max="8204" width="7.5703125" style="129" customWidth="1"/>
    <col min="8205" max="8205" width="7" style="129" customWidth="1"/>
    <col min="8206" max="8207" width="8.7109375" style="129" customWidth="1"/>
    <col min="8208" max="8208" width="7.28515625" style="129" customWidth="1"/>
    <col min="8209" max="8209" width="8.140625" style="129" customWidth="1"/>
    <col min="8210" max="8210" width="8.7109375" style="129" customWidth="1"/>
    <col min="8211" max="8211" width="6.42578125" style="129" customWidth="1"/>
    <col min="8212" max="8213" width="9.28515625" style="129" customWidth="1"/>
    <col min="8214" max="8214" width="6.42578125" style="129" customWidth="1"/>
    <col min="8215" max="8216" width="9.5703125" style="129" customWidth="1"/>
    <col min="8217" max="8217" width="6.42578125" style="129" customWidth="1"/>
    <col min="8218" max="8219" width="9.5703125" style="129" customWidth="1"/>
    <col min="8220" max="8220" width="6.7109375" style="129" customWidth="1"/>
    <col min="8221" max="8223" width="9.140625" style="129"/>
    <col min="8224" max="8224" width="10.85546875" style="129" bestFit="1" customWidth="1"/>
    <col min="8225" max="8445" width="9.140625" style="129"/>
    <col min="8446" max="8446" width="18.7109375" style="129" customWidth="1"/>
    <col min="8447" max="8448" width="9.42578125" style="129" customWidth="1"/>
    <col min="8449" max="8449" width="7.7109375" style="129" customWidth="1"/>
    <col min="8450" max="8450" width="9.28515625" style="129" customWidth="1"/>
    <col min="8451" max="8451" width="9.85546875" style="129" customWidth="1"/>
    <col min="8452" max="8452" width="7.140625" style="129" customWidth="1"/>
    <col min="8453" max="8453" width="8.5703125" style="129" customWidth="1"/>
    <col min="8454" max="8454" width="8.85546875" style="129" customWidth="1"/>
    <col min="8455" max="8455" width="7.140625" style="129" customWidth="1"/>
    <col min="8456" max="8456" width="9" style="129" customWidth="1"/>
    <col min="8457" max="8457" width="8.7109375" style="129" customWidth="1"/>
    <col min="8458" max="8458" width="6.5703125" style="129" customWidth="1"/>
    <col min="8459" max="8459" width="8.140625" style="129" customWidth="1"/>
    <col min="8460" max="8460" width="7.5703125" style="129" customWidth="1"/>
    <col min="8461" max="8461" width="7" style="129" customWidth="1"/>
    <col min="8462" max="8463" width="8.7109375" style="129" customWidth="1"/>
    <col min="8464" max="8464" width="7.28515625" style="129" customWidth="1"/>
    <col min="8465" max="8465" width="8.140625" style="129" customWidth="1"/>
    <col min="8466" max="8466" width="8.7109375" style="129" customWidth="1"/>
    <col min="8467" max="8467" width="6.42578125" style="129" customWidth="1"/>
    <col min="8468" max="8469" width="9.28515625" style="129" customWidth="1"/>
    <col min="8470" max="8470" width="6.42578125" style="129" customWidth="1"/>
    <col min="8471" max="8472" width="9.5703125" style="129" customWidth="1"/>
    <col min="8473" max="8473" width="6.42578125" style="129" customWidth="1"/>
    <col min="8474" max="8475" width="9.5703125" style="129" customWidth="1"/>
    <col min="8476" max="8476" width="6.7109375" style="129" customWidth="1"/>
    <col min="8477" max="8479" width="9.140625" style="129"/>
    <col min="8480" max="8480" width="10.85546875" style="129" bestFit="1" customWidth="1"/>
    <col min="8481" max="8701" width="9.140625" style="129"/>
    <col min="8702" max="8702" width="18.7109375" style="129" customWidth="1"/>
    <col min="8703" max="8704" width="9.42578125" style="129" customWidth="1"/>
    <col min="8705" max="8705" width="7.7109375" style="129" customWidth="1"/>
    <col min="8706" max="8706" width="9.28515625" style="129" customWidth="1"/>
    <col min="8707" max="8707" width="9.85546875" style="129" customWidth="1"/>
    <col min="8708" max="8708" width="7.140625" style="129" customWidth="1"/>
    <col min="8709" max="8709" width="8.5703125" style="129" customWidth="1"/>
    <col min="8710" max="8710" width="8.85546875" style="129" customWidth="1"/>
    <col min="8711" max="8711" width="7.140625" style="129" customWidth="1"/>
    <col min="8712" max="8712" width="9" style="129" customWidth="1"/>
    <col min="8713" max="8713" width="8.7109375" style="129" customWidth="1"/>
    <col min="8714" max="8714" width="6.5703125" style="129" customWidth="1"/>
    <col min="8715" max="8715" width="8.140625" style="129" customWidth="1"/>
    <col min="8716" max="8716" width="7.5703125" style="129" customWidth="1"/>
    <col min="8717" max="8717" width="7" style="129" customWidth="1"/>
    <col min="8718" max="8719" width="8.7109375" style="129" customWidth="1"/>
    <col min="8720" max="8720" width="7.28515625" style="129" customWidth="1"/>
    <col min="8721" max="8721" width="8.140625" style="129" customWidth="1"/>
    <col min="8722" max="8722" width="8.7109375" style="129" customWidth="1"/>
    <col min="8723" max="8723" width="6.42578125" style="129" customWidth="1"/>
    <col min="8724" max="8725" width="9.28515625" style="129" customWidth="1"/>
    <col min="8726" max="8726" width="6.42578125" style="129" customWidth="1"/>
    <col min="8727" max="8728" width="9.5703125" style="129" customWidth="1"/>
    <col min="8729" max="8729" width="6.42578125" style="129" customWidth="1"/>
    <col min="8730" max="8731" width="9.5703125" style="129" customWidth="1"/>
    <col min="8732" max="8732" width="6.7109375" style="129" customWidth="1"/>
    <col min="8733" max="8735" width="9.140625" style="129"/>
    <col min="8736" max="8736" width="10.85546875" style="129" bestFit="1" customWidth="1"/>
    <col min="8737" max="8957" width="9.140625" style="129"/>
    <col min="8958" max="8958" width="18.7109375" style="129" customWidth="1"/>
    <col min="8959" max="8960" width="9.42578125" style="129" customWidth="1"/>
    <col min="8961" max="8961" width="7.7109375" style="129" customWidth="1"/>
    <col min="8962" max="8962" width="9.28515625" style="129" customWidth="1"/>
    <col min="8963" max="8963" width="9.85546875" style="129" customWidth="1"/>
    <col min="8964" max="8964" width="7.140625" style="129" customWidth="1"/>
    <col min="8965" max="8965" width="8.5703125" style="129" customWidth="1"/>
    <col min="8966" max="8966" width="8.85546875" style="129" customWidth="1"/>
    <col min="8967" max="8967" width="7.140625" style="129" customWidth="1"/>
    <col min="8968" max="8968" width="9" style="129" customWidth="1"/>
    <col min="8969" max="8969" width="8.7109375" style="129" customWidth="1"/>
    <col min="8970" max="8970" width="6.5703125" style="129" customWidth="1"/>
    <col min="8971" max="8971" width="8.140625" style="129" customWidth="1"/>
    <col min="8972" max="8972" width="7.5703125" style="129" customWidth="1"/>
    <col min="8973" max="8973" width="7" style="129" customWidth="1"/>
    <col min="8974" max="8975" width="8.7109375" style="129" customWidth="1"/>
    <col min="8976" max="8976" width="7.28515625" style="129" customWidth="1"/>
    <col min="8977" max="8977" width="8.140625" style="129" customWidth="1"/>
    <col min="8978" max="8978" width="8.7109375" style="129" customWidth="1"/>
    <col min="8979" max="8979" width="6.42578125" style="129" customWidth="1"/>
    <col min="8980" max="8981" width="9.28515625" style="129" customWidth="1"/>
    <col min="8982" max="8982" width="6.42578125" style="129" customWidth="1"/>
    <col min="8983" max="8984" width="9.5703125" style="129" customWidth="1"/>
    <col min="8985" max="8985" width="6.42578125" style="129" customWidth="1"/>
    <col min="8986" max="8987" width="9.5703125" style="129" customWidth="1"/>
    <col min="8988" max="8988" width="6.7109375" style="129" customWidth="1"/>
    <col min="8989" max="8991" width="9.140625" style="129"/>
    <col min="8992" max="8992" width="10.85546875" style="129" bestFit="1" customWidth="1"/>
    <col min="8993" max="9213" width="9.140625" style="129"/>
    <col min="9214" max="9214" width="18.7109375" style="129" customWidth="1"/>
    <col min="9215" max="9216" width="9.42578125" style="129" customWidth="1"/>
    <col min="9217" max="9217" width="7.7109375" style="129" customWidth="1"/>
    <col min="9218" max="9218" width="9.28515625" style="129" customWidth="1"/>
    <col min="9219" max="9219" width="9.85546875" style="129" customWidth="1"/>
    <col min="9220" max="9220" width="7.140625" style="129" customWidth="1"/>
    <col min="9221" max="9221" width="8.5703125" style="129" customWidth="1"/>
    <col min="9222" max="9222" width="8.85546875" style="129" customWidth="1"/>
    <col min="9223" max="9223" width="7.140625" style="129" customWidth="1"/>
    <col min="9224" max="9224" width="9" style="129" customWidth="1"/>
    <col min="9225" max="9225" width="8.7109375" style="129" customWidth="1"/>
    <col min="9226" max="9226" width="6.5703125" style="129" customWidth="1"/>
    <col min="9227" max="9227" width="8.140625" style="129" customWidth="1"/>
    <col min="9228" max="9228" width="7.5703125" style="129" customWidth="1"/>
    <col min="9229" max="9229" width="7" style="129" customWidth="1"/>
    <col min="9230" max="9231" width="8.7109375" style="129" customWidth="1"/>
    <col min="9232" max="9232" width="7.28515625" style="129" customWidth="1"/>
    <col min="9233" max="9233" width="8.140625" style="129" customWidth="1"/>
    <col min="9234" max="9234" width="8.7109375" style="129" customWidth="1"/>
    <col min="9235" max="9235" width="6.42578125" style="129" customWidth="1"/>
    <col min="9236" max="9237" width="9.28515625" style="129" customWidth="1"/>
    <col min="9238" max="9238" width="6.42578125" style="129" customWidth="1"/>
    <col min="9239" max="9240" width="9.5703125" style="129" customWidth="1"/>
    <col min="9241" max="9241" width="6.42578125" style="129" customWidth="1"/>
    <col min="9242" max="9243" width="9.5703125" style="129" customWidth="1"/>
    <col min="9244" max="9244" width="6.7109375" style="129" customWidth="1"/>
    <col min="9245" max="9247" width="9.140625" style="129"/>
    <col min="9248" max="9248" width="10.85546875" style="129" bestFit="1" customWidth="1"/>
    <col min="9249" max="9469" width="9.140625" style="129"/>
    <col min="9470" max="9470" width="18.7109375" style="129" customWidth="1"/>
    <col min="9471" max="9472" width="9.42578125" style="129" customWidth="1"/>
    <col min="9473" max="9473" width="7.7109375" style="129" customWidth="1"/>
    <col min="9474" max="9474" width="9.28515625" style="129" customWidth="1"/>
    <col min="9475" max="9475" width="9.85546875" style="129" customWidth="1"/>
    <col min="9476" max="9476" width="7.140625" style="129" customWidth="1"/>
    <col min="9477" max="9477" width="8.5703125" style="129" customWidth="1"/>
    <col min="9478" max="9478" width="8.85546875" style="129" customWidth="1"/>
    <col min="9479" max="9479" width="7.140625" style="129" customWidth="1"/>
    <col min="9480" max="9480" width="9" style="129" customWidth="1"/>
    <col min="9481" max="9481" width="8.7109375" style="129" customWidth="1"/>
    <col min="9482" max="9482" width="6.5703125" style="129" customWidth="1"/>
    <col min="9483" max="9483" width="8.140625" style="129" customWidth="1"/>
    <col min="9484" max="9484" width="7.5703125" style="129" customWidth="1"/>
    <col min="9485" max="9485" width="7" style="129" customWidth="1"/>
    <col min="9486" max="9487" width="8.7109375" style="129" customWidth="1"/>
    <col min="9488" max="9488" width="7.28515625" style="129" customWidth="1"/>
    <col min="9489" max="9489" width="8.140625" style="129" customWidth="1"/>
    <col min="9490" max="9490" width="8.7109375" style="129" customWidth="1"/>
    <col min="9491" max="9491" width="6.42578125" style="129" customWidth="1"/>
    <col min="9492" max="9493" width="9.28515625" style="129" customWidth="1"/>
    <col min="9494" max="9494" width="6.42578125" style="129" customWidth="1"/>
    <col min="9495" max="9496" width="9.5703125" style="129" customWidth="1"/>
    <col min="9497" max="9497" width="6.42578125" style="129" customWidth="1"/>
    <col min="9498" max="9499" width="9.5703125" style="129" customWidth="1"/>
    <col min="9500" max="9500" width="6.7109375" style="129" customWidth="1"/>
    <col min="9501" max="9503" width="9.140625" style="129"/>
    <col min="9504" max="9504" width="10.85546875" style="129" bestFit="1" customWidth="1"/>
    <col min="9505" max="9725" width="9.140625" style="129"/>
    <col min="9726" max="9726" width="18.7109375" style="129" customWidth="1"/>
    <col min="9727" max="9728" width="9.42578125" style="129" customWidth="1"/>
    <col min="9729" max="9729" width="7.7109375" style="129" customWidth="1"/>
    <col min="9730" max="9730" width="9.28515625" style="129" customWidth="1"/>
    <col min="9731" max="9731" width="9.85546875" style="129" customWidth="1"/>
    <col min="9732" max="9732" width="7.140625" style="129" customWidth="1"/>
    <col min="9733" max="9733" width="8.5703125" style="129" customWidth="1"/>
    <col min="9734" max="9734" width="8.85546875" style="129" customWidth="1"/>
    <col min="9735" max="9735" width="7.140625" style="129" customWidth="1"/>
    <col min="9736" max="9736" width="9" style="129" customWidth="1"/>
    <col min="9737" max="9737" width="8.7109375" style="129" customWidth="1"/>
    <col min="9738" max="9738" width="6.5703125" style="129" customWidth="1"/>
    <col min="9739" max="9739" width="8.140625" style="129" customWidth="1"/>
    <col min="9740" max="9740" width="7.5703125" style="129" customWidth="1"/>
    <col min="9741" max="9741" width="7" style="129" customWidth="1"/>
    <col min="9742" max="9743" width="8.7109375" style="129" customWidth="1"/>
    <col min="9744" max="9744" width="7.28515625" style="129" customWidth="1"/>
    <col min="9745" max="9745" width="8.140625" style="129" customWidth="1"/>
    <col min="9746" max="9746" width="8.7109375" style="129" customWidth="1"/>
    <col min="9747" max="9747" width="6.42578125" style="129" customWidth="1"/>
    <col min="9748" max="9749" width="9.28515625" style="129" customWidth="1"/>
    <col min="9750" max="9750" width="6.42578125" style="129" customWidth="1"/>
    <col min="9751" max="9752" width="9.5703125" style="129" customWidth="1"/>
    <col min="9753" max="9753" width="6.42578125" style="129" customWidth="1"/>
    <col min="9754" max="9755" width="9.5703125" style="129" customWidth="1"/>
    <col min="9756" max="9756" width="6.7109375" style="129" customWidth="1"/>
    <col min="9757" max="9759" width="9.140625" style="129"/>
    <col min="9760" max="9760" width="10.85546875" style="129" bestFit="1" customWidth="1"/>
    <col min="9761" max="9981" width="9.140625" style="129"/>
    <col min="9982" max="9982" width="18.7109375" style="129" customWidth="1"/>
    <col min="9983" max="9984" width="9.42578125" style="129" customWidth="1"/>
    <col min="9985" max="9985" width="7.7109375" style="129" customWidth="1"/>
    <col min="9986" max="9986" width="9.28515625" style="129" customWidth="1"/>
    <col min="9987" max="9987" width="9.85546875" style="129" customWidth="1"/>
    <col min="9988" max="9988" width="7.140625" style="129" customWidth="1"/>
    <col min="9989" max="9989" width="8.5703125" style="129" customWidth="1"/>
    <col min="9990" max="9990" width="8.85546875" style="129" customWidth="1"/>
    <col min="9991" max="9991" width="7.140625" style="129" customWidth="1"/>
    <col min="9992" max="9992" width="9" style="129" customWidth="1"/>
    <col min="9993" max="9993" width="8.7109375" style="129" customWidth="1"/>
    <col min="9994" max="9994" width="6.5703125" style="129" customWidth="1"/>
    <col min="9995" max="9995" width="8.140625" style="129" customWidth="1"/>
    <col min="9996" max="9996" width="7.5703125" style="129" customWidth="1"/>
    <col min="9997" max="9997" width="7" style="129" customWidth="1"/>
    <col min="9998" max="9999" width="8.7109375" style="129" customWidth="1"/>
    <col min="10000" max="10000" width="7.28515625" style="129" customWidth="1"/>
    <col min="10001" max="10001" width="8.140625" style="129" customWidth="1"/>
    <col min="10002" max="10002" width="8.7109375" style="129" customWidth="1"/>
    <col min="10003" max="10003" width="6.42578125" style="129" customWidth="1"/>
    <col min="10004" max="10005" width="9.28515625" style="129" customWidth="1"/>
    <col min="10006" max="10006" width="6.42578125" style="129" customWidth="1"/>
    <col min="10007" max="10008" width="9.5703125" style="129" customWidth="1"/>
    <col min="10009" max="10009" width="6.42578125" style="129" customWidth="1"/>
    <col min="10010" max="10011" width="9.5703125" style="129" customWidth="1"/>
    <col min="10012" max="10012" width="6.7109375" style="129" customWidth="1"/>
    <col min="10013" max="10015" width="9.140625" style="129"/>
    <col min="10016" max="10016" width="10.85546875" style="129" bestFit="1" customWidth="1"/>
    <col min="10017" max="10237" width="9.140625" style="129"/>
    <col min="10238" max="10238" width="18.7109375" style="129" customWidth="1"/>
    <col min="10239" max="10240" width="9.42578125" style="129" customWidth="1"/>
    <col min="10241" max="10241" width="7.7109375" style="129" customWidth="1"/>
    <col min="10242" max="10242" width="9.28515625" style="129" customWidth="1"/>
    <col min="10243" max="10243" width="9.85546875" style="129" customWidth="1"/>
    <col min="10244" max="10244" width="7.140625" style="129" customWidth="1"/>
    <col min="10245" max="10245" width="8.5703125" style="129" customWidth="1"/>
    <col min="10246" max="10246" width="8.85546875" style="129" customWidth="1"/>
    <col min="10247" max="10247" width="7.140625" style="129" customWidth="1"/>
    <col min="10248" max="10248" width="9" style="129" customWidth="1"/>
    <col min="10249" max="10249" width="8.7109375" style="129" customWidth="1"/>
    <col min="10250" max="10250" width="6.5703125" style="129" customWidth="1"/>
    <col min="10251" max="10251" width="8.140625" style="129" customWidth="1"/>
    <col min="10252" max="10252" width="7.5703125" style="129" customWidth="1"/>
    <col min="10253" max="10253" width="7" style="129" customWidth="1"/>
    <col min="10254" max="10255" width="8.7109375" style="129" customWidth="1"/>
    <col min="10256" max="10256" width="7.28515625" style="129" customWidth="1"/>
    <col min="10257" max="10257" width="8.140625" style="129" customWidth="1"/>
    <col min="10258" max="10258" width="8.7109375" style="129" customWidth="1"/>
    <col min="10259" max="10259" width="6.42578125" style="129" customWidth="1"/>
    <col min="10260" max="10261" width="9.28515625" style="129" customWidth="1"/>
    <col min="10262" max="10262" width="6.42578125" style="129" customWidth="1"/>
    <col min="10263" max="10264" width="9.5703125" style="129" customWidth="1"/>
    <col min="10265" max="10265" width="6.42578125" style="129" customWidth="1"/>
    <col min="10266" max="10267" width="9.5703125" style="129" customWidth="1"/>
    <col min="10268" max="10268" width="6.7109375" style="129" customWidth="1"/>
    <col min="10269" max="10271" width="9.140625" style="129"/>
    <col min="10272" max="10272" width="10.85546875" style="129" bestFit="1" customWidth="1"/>
    <col min="10273" max="10493" width="9.140625" style="129"/>
    <col min="10494" max="10494" width="18.7109375" style="129" customWidth="1"/>
    <col min="10495" max="10496" width="9.42578125" style="129" customWidth="1"/>
    <col min="10497" max="10497" width="7.7109375" style="129" customWidth="1"/>
    <col min="10498" max="10498" width="9.28515625" style="129" customWidth="1"/>
    <col min="10499" max="10499" width="9.85546875" style="129" customWidth="1"/>
    <col min="10500" max="10500" width="7.140625" style="129" customWidth="1"/>
    <col min="10501" max="10501" width="8.5703125" style="129" customWidth="1"/>
    <col min="10502" max="10502" width="8.85546875" style="129" customWidth="1"/>
    <col min="10503" max="10503" width="7.140625" style="129" customWidth="1"/>
    <col min="10504" max="10504" width="9" style="129" customWidth="1"/>
    <col min="10505" max="10505" width="8.7109375" style="129" customWidth="1"/>
    <col min="10506" max="10506" width="6.5703125" style="129" customWidth="1"/>
    <col min="10507" max="10507" width="8.140625" style="129" customWidth="1"/>
    <col min="10508" max="10508" width="7.5703125" style="129" customWidth="1"/>
    <col min="10509" max="10509" width="7" style="129" customWidth="1"/>
    <col min="10510" max="10511" width="8.7109375" style="129" customWidth="1"/>
    <col min="10512" max="10512" width="7.28515625" style="129" customWidth="1"/>
    <col min="10513" max="10513" width="8.140625" style="129" customWidth="1"/>
    <col min="10514" max="10514" width="8.7109375" style="129" customWidth="1"/>
    <col min="10515" max="10515" width="6.42578125" style="129" customWidth="1"/>
    <col min="10516" max="10517" width="9.28515625" style="129" customWidth="1"/>
    <col min="10518" max="10518" width="6.42578125" style="129" customWidth="1"/>
    <col min="10519" max="10520" width="9.5703125" style="129" customWidth="1"/>
    <col min="10521" max="10521" width="6.42578125" style="129" customWidth="1"/>
    <col min="10522" max="10523" width="9.5703125" style="129" customWidth="1"/>
    <col min="10524" max="10524" width="6.7109375" style="129" customWidth="1"/>
    <col min="10525" max="10527" width="9.140625" style="129"/>
    <col min="10528" max="10528" width="10.85546875" style="129" bestFit="1" customWidth="1"/>
    <col min="10529" max="10749" width="9.140625" style="129"/>
    <col min="10750" max="10750" width="18.7109375" style="129" customWidth="1"/>
    <col min="10751" max="10752" width="9.42578125" style="129" customWidth="1"/>
    <col min="10753" max="10753" width="7.7109375" style="129" customWidth="1"/>
    <col min="10754" max="10754" width="9.28515625" style="129" customWidth="1"/>
    <col min="10755" max="10755" width="9.85546875" style="129" customWidth="1"/>
    <col min="10756" max="10756" width="7.140625" style="129" customWidth="1"/>
    <col min="10757" max="10757" width="8.5703125" style="129" customWidth="1"/>
    <col min="10758" max="10758" width="8.85546875" style="129" customWidth="1"/>
    <col min="10759" max="10759" width="7.140625" style="129" customWidth="1"/>
    <col min="10760" max="10760" width="9" style="129" customWidth="1"/>
    <col min="10761" max="10761" width="8.7109375" style="129" customWidth="1"/>
    <col min="10762" max="10762" width="6.5703125" style="129" customWidth="1"/>
    <col min="10763" max="10763" width="8.140625" style="129" customWidth="1"/>
    <col min="10764" max="10764" width="7.5703125" style="129" customWidth="1"/>
    <col min="10765" max="10765" width="7" style="129" customWidth="1"/>
    <col min="10766" max="10767" width="8.7109375" style="129" customWidth="1"/>
    <col min="10768" max="10768" width="7.28515625" style="129" customWidth="1"/>
    <col min="10769" max="10769" width="8.140625" style="129" customWidth="1"/>
    <col min="10770" max="10770" width="8.7109375" style="129" customWidth="1"/>
    <col min="10771" max="10771" width="6.42578125" style="129" customWidth="1"/>
    <col min="10772" max="10773" width="9.28515625" style="129" customWidth="1"/>
    <col min="10774" max="10774" width="6.42578125" style="129" customWidth="1"/>
    <col min="10775" max="10776" width="9.5703125" style="129" customWidth="1"/>
    <col min="10777" max="10777" width="6.42578125" style="129" customWidth="1"/>
    <col min="10778" max="10779" width="9.5703125" style="129" customWidth="1"/>
    <col min="10780" max="10780" width="6.7109375" style="129" customWidth="1"/>
    <col min="10781" max="10783" width="9.140625" style="129"/>
    <col min="10784" max="10784" width="10.85546875" style="129" bestFit="1" customWidth="1"/>
    <col min="10785" max="11005" width="9.140625" style="129"/>
    <col min="11006" max="11006" width="18.7109375" style="129" customWidth="1"/>
    <col min="11007" max="11008" width="9.42578125" style="129" customWidth="1"/>
    <col min="11009" max="11009" width="7.7109375" style="129" customWidth="1"/>
    <col min="11010" max="11010" width="9.28515625" style="129" customWidth="1"/>
    <col min="11011" max="11011" width="9.85546875" style="129" customWidth="1"/>
    <col min="11012" max="11012" width="7.140625" style="129" customWidth="1"/>
    <col min="11013" max="11013" width="8.5703125" style="129" customWidth="1"/>
    <col min="11014" max="11014" width="8.85546875" style="129" customWidth="1"/>
    <col min="11015" max="11015" width="7.140625" style="129" customWidth="1"/>
    <col min="11016" max="11016" width="9" style="129" customWidth="1"/>
    <col min="11017" max="11017" width="8.7109375" style="129" customWidth="1"/>
    <col min="11018" max="11018" width="6.5703125" style="129" customWidth="1"/>
    <col min="11019" max="11019" width="8.140625" style="129" customWidth="1"/>
    <col min="11020" max="11020" width="7.5703125" style="129" customWidth="1"/>
    <col min="11021" max="11021" width="7" style="129" customWidth="1"/>
    <col min="11022" max="11023" width="8.7109375" style="129" customWidth="1"/>
    <col min="11024" max="11024" width="7.28515625" style="129" customWidth="1"/>
    <col min="11025" max="11025" width="8.140625" style="129" customWidth="1"/>
    <col min="11026" max="11026" width="8.7109375" style="129" customWidth="1"/>
    <col min="11027" max="11027" width="6.42578125" style="129" customWidth="1"/>
    <col min="11028" max="11029" width="9.28515625" style="129" customWidth="1"/>
    <col min="11030" max="11030" width="6.42578125" style="129" customWidth="1"/>
    <col min="11031" max="11032" width="9.5703125" style="129" customWidth="1"/>
    <col min="11033" max="11033" width="6.42578125" style="129" customWidth="1"/>
    <col min="11034" max="11035" width="9.5703125" style="129" customWidth="1"/>
    <col min="11036" max="11036" width="6.7109375" style="129" customWidth="1"/>
    <col min="11037" max="11039" width="9.140625" style="129"/>
    <col min="11040" max="11040" width="10.85546875" style="129" bestFit="1" customWidth="1"/>
    <col min="11041" max="11261" width="9.140625" style="129"/>
    <col min="11262" max="11262" width="18.7109375" style="129" customWidth="1"/>
    <col min="11263" max="11264" width="9.42578125" style="129" customWidth="1"/>
    <col min="11265" max="11265" width="7.7109375" style="129" customWidth="1"/>
    <col min="11266" max="11266" width="9.28515625" style="129" customWidth="1"/>
    <col min="11267" max="11267" width="9.85546875" style="129" customWidth="1"/>
    <col min="11268" max="11268" width="7.140625" style="129" customWidth="1"/>
    <col min="11269" max="11269" width="8.5703125" style="129" customWidth="1"/>
    <col min="11270" max="11270" width="8.85546875" style="129" customWidth="1"/>
    <col min="11271" max="11271" width="7.140625" style="129" customWidth="1"/>
    <col min="11272" max="11272" width="9" style="129" customWidth="1"/>
    <col min="11273" max="11273" width="8.7109375" style="129" customWidth="1"/>
    <col min="11274" max="11274" width="6.5703125" style="129" customWidth="1"/>
    <col min="11275" max="11275" width="8.140625" style="129" customWidth="1"/>
    <col min="11276" max="11276" width="7.5703125" style="129" customWidth="1"/>
    <col min="11277" max="11277" width="7" style="129" customWidth="1"/>
    <col min="11278" max="11279" width="8.7109375" style="129" customWidth="1"/>
    <col min="11280" max="11280" width="7.28515625" style="129" customWidth="1"/>
    <col min="11281" max="11281" width="8.140625" style="129" customWidth="1"/>
    <col min="11282" max="11282" width="8.7109375" style="129" customWidth="1"/>
    <col min="11283" max="11283" width="6.42578125" style="129" customWidth="1"/>
    <col min="11284" max="11285" width="9.28515625" style="129" customWidth="1"/>
    <col min="11286" max="11286" width="6.42578125" style="129" customWidth="1"/>
    <col min="11287" max="11288" width="9.5703125" style="129" customWidth="1"/>
    <col min="11289" max="11289" width="6.42578125" style="129" customWidth="1"/>
    <col min="11290" max="11291" width="9.5703125" style="129" customWidth="1"/>
    <col min="11292" max="11292" width="6.7109375" style="129" customWidth="1"/>
    <col min="11293" max="11295" width="9.140625" style="129"/>
    <col min="11296" max="11296" width="10.85546875" style="129" bestFit="1" customWidth="1"/>
    <col min="11297" max="11517" width="9.140625" style="129"/>
    <col min="11518" max="11518" width="18.7109375" style="129" customWidth="1"/>
    <col min="11519" max="11520" width="9.42578125" style="129" customWidth="1"/>
    <col min="11521" max="11521" width="7.7109375" style="129" customWidth="1"/>
    <col min="11522" max="11522" width="9.28515625" style="129" customWidth="1"/>
    <col min="11523" max="11523" width="9.85546875" style="129" customWidth="1"/>
    <col min="11524" max="11524" width="7.140625" style="129" customWidth="1"/>
    <col min="11525" max="11525" width="8.5703125" style="129" customWidth="1"/>
    <col min="11526" max="11526" width="8.85546875" style="129" customWidth="1"/>
    <col min="11527" max="11527" width="7.140625" style="129" customWidth="1"/>
    <col min="11528" max="11528" width="9" style="129" customWidth="1"/>
    <col min="11529" max="11529" width="8.7109375" style="129" customWidth="1"/>
    <col min="11530" max="11530" width="6.5703125" style="129" customWidth="1"/>
    <col min="11531" max="11531" width="8.140625" style="129" customWidth="1"/>
    <col min="11532" max="11532" width="7.5703125" style="129" customWidth="1"/>
    <col min="11533" max="11533" width="7" style="129" customWidth="1"/>
    <col min="11534" max="11535" width="8.7109375" style="129" customWidth="1"/>
    <col min="11536" max="11536" width="7.28515625" style="129" customWidth="1"/>
    <col min="11537" max="11537" width="8.140625" style="129" customWidth="1"/>
    <col min="11538" max="11538" width="8.7109375" style="129" customWidth="1"/>
    <col min="11539" max="11539" width="6.42578125" style="129" customWidth="1"/>
    <col min="11540" max="11541" width="9.28515625" style="129" customWidth="1"/>
    <col min="11542" max="11542" width="6.42578125" style="129" customWidth="1"/>
    <col min="11543" max="11544" width="9.5703125" style="129" customWidth="1"/>
    <col min="11545" max="11545" width="6.42578125" style="129" customWidth="1"/>
    <col min="11546" max="11547" width="9.5703125" style="129" customWidth="1"/>
    <col min="11548" max="11548" width="6.7109375" style="129" customWidth="1"/>
    <col min="11549" max="11551" width="9.140625" style="129"/>
    <col min="11552" max="11552" width="10.85546875" style="129" bestFit="1" customWidth="1"/>
    <col min="11553" max="11773" width="9.140625" style="129"/>
    <col min="11774" max="11774" width="18.7109375" style="129" customWidth="1"/>
    <col min="11775" max="11776" width="9.42578125" style="129" customWidth="1"/>
    <col min="11777" max="11777" width="7.7109375" style="129" customWidth="1"/>
    <col min="11778" max="11778" width="9.28515625" style="129" customWidth="1"/>
    <col min="11779" max="11779" width="9.85546875" style="129" customWidth="1"/>
    <col min="11780" max="11780" width="7.140625" style="129" customWidth="1"/>
    <col min="11781" max="11781" width="8.5703125" style="129" customWidth="1"/>
    <col min="11782" max="11782" width="8.85546875" style="129" customWidth="1"/>
    <col min="11783" max="11783" width="7.140625" style="129" customWidth="1"/>
    <col min="11784" max="11784" width="9" style="129" customWidth="1"/>
    <col min="11785" max="11785" width="8.7109375" style="129" customWidth="1"/>
    <col min="11786" max="11786" width="6.5703125" style="129" customWidth="1"/>
    <col min="11787" max="11787" width="8.140625" style="129" customWidth="1"/>
    <col min="11788" max="11788" width="7.5703125" style="129" customWidth="1"/>
    <col min="11789" max="11789" width="7" style="129" customWidth="1"/>
    <col min="11790" max="11791" width="8.7109375" style="129" customWidth="1"/>
    <col min="11792" max="11792" width="7.28515625" style="129" customWidth="1"/>
    <col min="11793" max="11793" width="8.140625" style="129" customWidth="1"/>
    <col min="11794" max="11794" width="8.7109375" style="129" customWidth="1"/>
    <col min="11795" max="11795" width="6.42578125" style="129" customWidth="1"/>
    <col min="11796" max="11797" width="9.28515625" style="129" customWidth="1"/>
    <col min="11798" max="11798" width="6.42578125" style="129" customWidth="1"/>
    <col min="11799" max="11800" width="9.5703125" style="129" customWidth="1"/>
    <col min="11801" max="11801" width="6.42578125" style="129" customWidth="1"/>
    <col min="11802" max="11803" width="9.5703125" style="129" customWidth="1"/>
    <col min="11804" max="11804" width="6.7109375" style="129" customWidth="1"/>
    <col min="11805" max="11807" width="9.140625" style="129"/>
    <col min="11808" max="11808" width="10.85546875" style="129" bestFit="1" customWidth="1"/>
    <col min="11809" max="12029" width="9.140625" style="129"/>
    <col min="12030" max="12030" width="18.7109375" style="129" customWidth="1"/>
    <col min="12031" max="12032" width="9.42578125" style="129" customWidth="1"/>
    <col min="12033" max="12033" width="7.7109375" style="129" customWidth="1"/>
    <col min="12034" max="12034" width="9.28515625" style="129" customWidth="1"/>
    <col min="12035" max="12035" width="9.85546875" style="129" customWidth="1"/>
    <col min="12036" max="12036" width="7.140625" style="129" customWidth="1"/>
    <col min="12037" max="12037" width="8.5703125" style="129" customWidth="1"/>
    <col min="12038" max="12038" width="8.85546875" style="129" customWidth="1"/>
    <col min="12039" max="12039" width="7.140625" style="129" customWidth="1"/>
    <col min="12040" max="12040" width="9" style="129" customWidth="1"/>
    <col min="12041" max="12041" width="8.7109375" style="129" customWidth="1"/>
    <col min="12042" max="12042" width="6.5703125" style="129" customWidth="1"/>
    <col min="12043" max="12043" width="8.140625" style="129" customWidth="1"/>
    <col min="12044" max="12044" width="7.5703125" style="129" customWidth="1"/>
    <col min="12045" max="12045" width="7" style="129" customWidth="1"/>
    <col min="12046" max="12047" width="8.7109375" style="129" customWidth="1"/>
    <col min="12048" max="12048" width="7.28515625" style="129" customWidth="1"/>
    <col min="12049" max="12049" width="8.140625" style="129" customWidth="1"/>
    <col min="12050" max="12050" width="8.7109375" style="129" customWidth="1"/>
    <col min="12051" max="12051" width="6.42578125" style="129" customWidth="1"/>
    <col min="12052" max="12053" width="9.28515625" style="129" customWidth="1"/>
    <col min="12054" max="12054" width="6.42578125" style="129" customWidth="1"/>
    <col min="12055" max="12056" width="9.5703125" style="129" customWidth="1"/>
    <col min="12057" max="12057" width="6.42578125" style="129" customWidth="1"/>
    <col min="12058" max="12059" width="9.5703125" style="129" customWidth="1"/>
    <col min="12060" max="12060" width="6.7109375" style="129" customWidth="1"/>
    <col min="12061" max="12063" width="9.140625" style="129"/>
    <col min="12064" max="12064" width="10.85546875" style="129" bestFit="1" customWidth="1"/>
    <col min="12065" max="12285" width="9.140625" style="129"/>
    <col min="12286" max="12286" width="18.7109375" style="129" customWidth="1"/>
    <col min="12287" max="12288" width="9.42578125" style="129" customWidth="1"/>
    <col min="12289" max="12289" width="7.7109375" style="129" customWidth="1"/>
    <col min="12290" max="12290" width="9.28515625" style="129" customWidth="1"/>
    <col min="12291" max="12291" width="9.85546875" style="129" customWidth="1"/>
    <col min="12292" max="12292" width="7.140625" style="129" customWidth="1"/>
    <col min="12293" max="12293" width="8.5703125" style="129" customWidth="1"/>
    <col min="12294" max="12294" width="8.85546875" style="129" customWidth="1"/>
    <col min="12295" max="12295" width="7.140625" style="129" customWidth="1"/>
    <col min="12296" max="12296" width="9" style="129" customWidth="1"/>
    <col min="12297" max="12297" width="8.7109375" style="129" customWidth="1"/>
    <col min="12298" max="12298" width="6.5703125" style="129" customWidth="1"/>
    <col min="12299" max="12299" width="8.140625" style="129" customWidth="1"/>
    <col min="12300" max="12300" width="7.5703125" style="129" customWidth="1"/>
    <col min="12301" max="12301" width="7" style="129" customWidth="1"/>
    <col min="12302" max="12303" width="8.7109375" style="129" customWidth="1"/>
    <col min="12304" max="12304" width="7.28515625" style="129" customWidth="1"/>
    <col min="12305" max="12305" width="8.140625" style="129" customWidth="1"/>
    <col min="12306" max="12306" width="8.7109375" style="129" customWidth="1"/>
    <col min="12307" max="12307" width="6.42578125" style="129" customWidth="1"/>
    <col min="12308" max="12309" width="9.28515625" style="129" customWidth="1"/>
    <col min="12310" max="12310" width="6.42578125" style="129" customWidth="1"/>
    <col min="12311" max="12312" width="9.5703125" style="129" customWidth="1"/>
    <col min="12313" max="12313" width="6.42578125" style="129" customWidth="1"/>
    <col min="12314" max="12315" width="9.5703125" style="129" customWidth="1"/>
    <col min="12316" max="12316" width="6.7109375" style="129" customWidth="1"/>
    <col min="12317" max="12319" width="9.140625" style="129"/>
    <col min="12320" max="12320" width="10.85546875" style="129" bestFit="1" customWidth="1"/>
    <col min="12321" max="12541" width="9.140625" style="129"/>
    <col min="12542" max="12542" width="18.7109375" style="129" customWidth="1"/>
    <col min="12543" max="12544" width="9.42578125" style="129" customWidth="1"/>
    <col min="12545" max="12545" width="7.7109375" style="129" customWidth="1"/>
    <col min="12546" max="12546" width="9.28515625" style="129" customWidth="1"/>
    <col min="12547" max="12547" width="9.85546875" style="129" customWidth="1"/>
    <col min="12548" max="12548" width="7.140625" style="129" customWidth="1"/>
    <col min="12549" max="12549" width="8.5703125" style="129" customWidth="1"/>
    <col min="12550" max="12550" width="8.85546875" style="129" customWidth="1"/>
    <col min="12551" max="12551" width="7.140625" style="129" customWidth="1"/>
    <col min="12552" max="12552" width="9" style="129" customWidth="1"/>
    <col min="12553" max="12553" width="8.7109375" style="129" customWidth="1"/>
    <col min="12554" max="12554" width="6.5703125" style="129" customWidth="1"/>
    <col min="12555" max="12555" width="8.140625" style="129" customWidth="1"/>
    <col min="12556" max="12556" width="7.5703125" style="129" customWidth="1"/>
    <col min="12557" max="12557" width="7" style="129" customWidth="1"/>
    <col min="12558" max="12559" width="8.7109375" style="129" customWidth="1"/>
    <col min="12560" max="12560" width="7.28515625" style="129" customWidth="1"/>
    <col min="12561" max="12561" width="8.140625" style="129" customWidth="1"/>
    <col min="12562" max="12562" width="8.7109375" style="129" customWidth="1"/>
    <col min="12563" max="12563" width="6.42578125" style="129" customWidth="1"/>
    <col min="12564" max="12565" width="9.28515625" style="129" customWidth="1"/>
    <col min="12566" max="12566" width="6.42578125" style="129" customWidth="1"/>
    <col min="12567" max="12568" width="9.5703125" style="129" customWidth="1"/>
    <col min="12569" max="12569" width="6.42578125" style="129" customWidth="1"/>
    <col min="12570" max="12571" width="9.5703125" style="129" customWidth="1"/>
    <col min="12572" max="12572" width="6.7109375" style="129" customWidth="1"/>
    <col min="12573" max="12575" width="9.140625" style="129"/>
    <col min="12576" max="12576" width="10.85546875" style="129" bestFit="1" customWidth="1"/>
    <col min="12577" max="12797" width="9.140625" style="129"/>
    <col min="12798" max="12798" width="18.7109375" style="129" customWidth="1"/>
    <col min="12799" max="12800" width="9.42578125" style="129" customWidth="1"/>
    <col min="12801" max="12801" width="7.7109375" style="129" customWidth="1"/>
    <col min="12802" max="12802" width="9.28515625" style="129" customWidth="1"/>
    <col min="12803" max="12803" width="9.85546875" style="129" customWidth="1"/>
    <col min="12804" max="12804" width="7.140625" style="129" customWidth="1"/>
    <col min="12805" max="12805" width="8.5703125" style="129" customWidth="1"/>
    <col min="12806" max="12806" width="8.85546875" style="129" customWidth="1"/>
    <col min="12807" max="12807" width="7.140625" style="129" customWidth="1"/>
    <col min="12808" max="12808" width="9" style="129" customWidth="1"/>
    <col min="12809" max="12809" width="8.7109375" style="129" customWidth="1"/>
    <col min="12810" max="12810" width="6.5703125" style="129" customWidth="1"/>
    <col min="12811" max="12811" width="8.140625" style="129" customWidth="1"/>
    <col min="12812" max="12812" width="7.5703125" style="129" customWidth="1"/>
    <col min="12813" max="12813" width="7" style="129" customWidth="1"/>
    <col min="12814" max="12815" width="8.7109375" style="129" customWidth="1"/>
    <col min="12816" max="12816" width="7.28515625" style="129" customWidth="1"/>
    <col min="12817" max="12817" width="8.140625" style="129" customWidth="1"/>
    <col min="12818" max="12818" width="8.7109375" style="129" customWidth="1"/>
    <col min="12819" max="12819" width="6.42578125" style="129" customWidth="1"/>
    <col min="12820" max="12821" width="9.28515625" style="129" customWidth="1"/>
    <col min="12822" max="12822" width="6.42578125" style="129" customWidth="1"/>
    <col min="12823" max="12824" width="9.5703125" style="129" customWidth="1"/>
    <col min="12825" max="12825" width="6.42578125" style="129" customWidth="1"/>
    <col min="12826" max="12827" width="9.5703125" style="129" customWidth="1"/>
    <col min="12828" max="12828" width="6.7109375" style="129" customWidth="1"/>
    <col min="12829" max="12831" width="9.140625" style="129"/>
    <col min="12832" max="12832" width="10.85546875" style="129" bestFit="1" customWidth="1"/>
    <col min="12833" max="13053" width="9.140625" style="129"/>
    <col min="13054" max="13054" width="18.7109375" style="129" customWidth="1"/>
    <col min="13055" max="13056" width="9.42578125" style="129" customWidth="1"/>
    <col min="13057" max="13057" width="7.7109375" style="129" customWidth="1"/>
    <col min="13058" max="13058" width="9.28515625" style="129" customWidth="1"/>
    <col min="13059" max="13059" width="9.85546875" style="129" customWidth="1"/>
    <col min="13060" max="13060" width="7.140625" style="129" customWidth="1"/>
    <col min="13061" max="13061" width="8.5703125" style="129" customWidth="1"/>
    <col min="13062" max="13062" width="8.85546875" style="129" customWidth="1"/>
    <col min="13063" max="13063" width="7.140625" style="129" customWidth="1"/>
    <col min="13064" max="13064" width="9" style="129" customWidth="1"/>
    <col min="13065" max="13065" width="8.7109375" style="129" customWidth="1"/>
    <col min="13066" max="13066" width="6.5703125" style="129" customWidth="1"/>
    <col min="13067" max="13067" width="8.140625" style="129" customWidth="1"/>
    <col min="13068" max="13068" width="7.5703125" style="129" customWidth="1"/>
    <col min="13069" max="13069" width="7" style="129" customWidth="1"/>
    <col min="13070" max="13071" width="8.7109375" style="129" customWidth="1"/>
    <col min="13072" max="13072" width="7.28515625" style="129" customWidth="1"/>
    <col min="13073" max="13073" width="8.140625" style="129" customWidth="1"/>
    <col min="13074" max="13074" width="8.7109375" style="129" customWidth="1"/>
    <col min="13075" max="13075" width="6.42578125" style="129" customWidth="1"/>
    <col min="13076" max="13077" width="9.28515625" style="129" customWidth="1"/>
    <col min="13078" max="13078" width="6.42578125" style="129" customWidth="1"/>
    <col min="13079" max="13080" width="9.5703125" style="129" customWidth="1"/>
    <col min="13081" max="13081" width="6.42578125" style="129" customWidth="1"/>
    <col min="13082" max="13083" width="9.5703125" style="129" customWidth="1"/>
    <col min="13084" max="13084" width="6.7109375" style="129" customWidth="1"/>
    <col min="13085" max="13087" width="9.140625" style="129"/>
    <col min="13088" max="13088" width="10.85546875" style="129" bestFit="1" customWidth="1"/>
    <col min="13089" max="13309" width="9.140625" style="129"/>
    <col min="13310" max="13310" width="18.7109375" style="129" customWidth="1"/>
    <col min="13311" max="13312" width="9.42578125" style="129" customWidth="1"/>
    <col min="13313" max="13313" width="7.7109375" style="129" customWidth="1"/>
    <col min="13314" max="13314" width="9.28515625" style="129" customWidth="1"/>
    <col min="13315" max="13315" width="9.85546875" style="129" customWidth="1"/>
    <col min="13316" max="13316" width="7.140625" style="129" customWidth="1"/>
    <col min="13317" max="13317" width="8.5703125" style="129" customWidth="1"/>
    <col min="13318" max="13318" width="8.85546875" style="129" customWidth="1"/>
    <col min="13319" max="13319" width="7.140625" style="129" customWidth="1"/>
    <col min="13320" max="13320" width="9" style="129" customWidth="1"/>
    <col min="13321" max="13321" width="8.7109375" style="129" customWidth="1"/>
    <col min="13322" max="13322" width="6.5703125" style="129" customWidth="1"/>
    <col min="13323" max="13323" width="8.140625" style="129" customWidth="1"/>
    <col min="13324" max="13324" width="7.5703125" style="129" customWidth="1"/>
    <col min="13325" max="13325" width="7" style="129" customWidth="1"/>
    <col min="13326" max="13327" width="8.7109375" style="129" customWidth="1"/>
    <col min="13328" max="13328" width="7.28515625" style="129" customWidth="1"/>
    <col min="13329" max="13329" width="8.140625" style="129" customWidth="1"/>
    <col min="13330" max="13330" width="8.7109375" style="129" customWidth="1"/>
    <col min="13331" max="13331" width="6.42578125" style="129" customWidth="1"/>
    <col min="13332" max="13333" width="9.28515625" style="129" customWidth="1"/>
    <col min="13334" max="13334" width="6.42578125" style="129" customWidth="1"/>
    <col min="13335" max="13336" width="9.5703125" style="129" customWidth="1"/>
    <col min="13337" max="13337" width="6.42578125" style="129" customWidth="1"/>
    <col min="13338" max="13339" width="9.5703125" style="129" customWidth="1"/>
    <col min="13340" max="13340" width="6.7109375" style="129" customWidth="1"/>
    <col min="13341" max="13343" width="9.140625" style="129"/>
    <col min="13344" max="13344" width="10.85546875" style="129" bestFit="1" customWidth="1"/>
    <col min="13345" max="13565" width="9.140625" style="129"/>
    <col min="13566" max="13566" width="18.7109375" style="129" customWidth="1"/>
    <col min="13567" max="13568" width="9.42578125" style="129" customWidth="1"/>
    <col min="13569" max="13569" width="7.7109375" style="129" customWidth="1"/>
    <col min="13570" max="13570" width="9.28515625" style="129" customWidth="1"/>
    <col min="13571" max="13571" width="9.85546875" style="129" customWidth="1"/>
    <col min="13572" max="13572" width="7.140625" style="129" customWidth="1"/>
    <col min="13573" max="13573" width="8.5703125" style="129" customWidth="1"/>
    <col min="13574" max="13574" width="8.85546875" style="129" customWidth="1"/>
    <col min="13575" max="13575" width="7.140625" style="129" customWidth="1"/>
    <col min="13576" max="13576" width="9" style="129" customWidth="1"/>
    <col min="13577" max="13577" width="8.7109375" style="129" customWidth="1"/>
    <col min="13578" max="13578" width="6.5703125" style="129" customWidth="1"/>
    <col min="13579" max="13579" width="8.140625" style="129" customWidth="1"/>
    <col min="13580" max="13580" width="7.5703125" style="129" customWidth="1"/>
    <col min="13581" max="13581" width="7" style="129" customWidth="1"/>
    <col min="13582" max="13583" width="8.7109375" style="129" customWidth="1"/>
    <col min="13584" max="13584" width="7.28515625" style="129" customWidth="1"/>
    <col min="13585" max="13585" width="8.140625" style="129" customWidth="1"/>
    <col min="13586" max="13586" width="8.7109375" style="129" customWidth="1"/>
    <col min="13587" max="13587" width="6.42578125" style="129" customWidth="1"/>
    <col min="13588" max="13589" width="9.28515625" style="129" customWidth="1"/>
    <col min="13590" max="13590" width="6.42578125" style="129" customWidth="1"/>
    <col min="13591" max="13592" width="9.5703125" style="129" customWidth="1"/>
    <col min="13593" max="13593" width="6.42578125" style="129" customWidth="1"/>
    <col min="13594" max="13595" width="9.5703125" style="129" customWidth="1"/>
    <col min="13596" max="13596" width="6.7109375" style="129" customWidth="1"/>
    <col min="13597" max="13599" width="9.140625" style="129"/>
    <col min="13600" max="13600" width="10.85546875" style="129" bestFit="1" customWidth="1"/>
    <col min="13601" max="13821" width="9.140625" style="129"/>
    <col min="13822" max="13822" width="18.7109375" style="129" customWidth="1"/>
    <col min="13823" max="13824" width="9.42578125" style="129" customWidth="1"/>
    <col min="13825" max="13825" width="7.7109375" style="129" customWidth="1"/>
    <col min="13826" max="13826" width="9.28515625" style="129" customWidth="1"/>
    <col min="13827" max="13827" width="9.85546875" style="129" customWidth="1"/>
    <col min="13828" max="13828" width="7.140625" style="129" customWidth="1"/>
    <col min="13829" max="13829" width="8.5703125" style="129" customWidth="1"/>
    <col min="13830" max="13830" width="8.85546875" style="129" customWidth="1"/>
    <col min="13831" max="13831" width="7.140625" style="129" customWidth="1"/>
    <col min="13832" max="13832" width="9" style="129" customWidth="1"/>
    <col min="13833" max="13833" width="8.7109375" style="129" customWidth="1"/>
    <col min="13834" max="13834" width="6.5703125" style="129" customWidth="1"/>
    <col min="13835" max="13835" width="8.140625" style="129" customWidth="1"/>
    <col min="13836" max="13836" width="7.5703125" style="129" customWidth="1"/>
    <col min="13837" max="13837" width="7" style="129" customWidth="1"/>
    <col min="13838" max="13839" width="8.7109375" style="129" customWidth="1"/>
    <col min="13840" max="13840" width="7.28515625" style="129" customWidth="1"/>
    <col min="13841" max="13841" width="8.140625" style="129" customWidth="1"/>
    <col min="13842" max="13842" width="8.7109375" style="129" customWidth="1"/>
    <col min="13843" max="13843" width="6.42578125" style="129" customWidth="1"/>
    <col min="13844" max="13845" width="9.28515625" style="129" customWidth="1"/>
    <col min="13846" max="13846" width="6.42578125" style="129" customWidth="1"/>
    <col min="13847" max="13848" width="9.5703125" style="129" customWidth="1"/>
    <col min="13849" max="13849" width="6.42578125" style="129" customWidth="1"/>
    <col min="13850" max="13851" width="9.5703125" style="129" customWidth="1"/>
    <col min="13852" max="13852" width="6.7109375" style="129" customWidth="1"/>
    <col min="13853" max="13855" width="9.140625" style="129"/>
    <col min="13856" max="13856" width="10.85546875" style="129" bestFit="1" customWidth="1"/>
    <col min="13857" max="14077" width="9.140625" style="129"/>
    <col min="14078" max="14078" width="18.7109375" style="129" customWidth="1"/>
    <col min="14079" max="14080" width="9.42578125" style="129" customWidth="1"/>
    <col min="14081" max="14081" width="7.7109375" style="129" customWidth="1"/>
    <col min="14082" max="14082" width="9.28515625" style="129" customWidth="1"/>
    <col min="14083" max="14083" width="9.85546875" style="129" customWidth="1"/>
    <col min="14084" max="14084" width="7.140625" style="129" customWidth="1"/>
    <col min="14085" max="14085" width="8.5703125" style="129" customWidth="1"/>
    <col min="14086" max="14086" width="8.85546875" style="129" customWidth="1"/>
    <col min="14087" max="14087" width="7.140625" style="129" customWidth="1"/>
    <col min="14088" max="14088" width="9" style="129" customWidth="1"/>
    <col min="14089" max="14089" width="8.7109375" style="129" customWidth="1"/>
    <col min="14090" max="14090" width="6.5703125" style="129" customWidth="1"/>
    <col min="14091" max="14091" width="8.140625" style="129" customWidth="1"/>
    <col min="14092" max="14092" width="7.5703125" style="129" customWidth="1"/>
    <col min="14093" max="14093" width="7" style="129" customWidth="1"/>
    <col min="14094" max="14095" width="8.7109375" style="129" customWidth="1"/>
    <col min="14096" max="14096" width="7.28515625" style="129" customWidth="1"/>
    <col min="14097" max="14097" width="8.140625" style="129" customWidth="1"/>
    <col min="14098" max="14098" width="8.7109375" style="129" customWidth="1"/>
    <col min="14099" max="14099" width="6.42578125" style="129" customWidth="1"/>
    <col min="14100" max="14101" width="9.28515625" style="129" customWidth="1"/>
    <col min="14102" max="14102" width="6.42578125" style="129" customWidth="1"/>
    <col min="14103" max="14104" width="9.5703125" style="129" customWidth="1"/>
    <col min="14105" max="14105" width="6.42578125" style="129" customWidth="1"/>
    <col min="14106" max="14107" width="9.5703125" style="129" customWidth="1"/>
    <col min="14108" max="14108" width="6.7109375" style="129" customWidth="1"/>
    <col min="14109" max="14111" width="9.140625" style="129"/>
    <col min="14112" max="14112" width="10.85546875" style="129" bestFit="1" customWidth="1"/>
    <col min="14113" max="14333" width="9.140625" style="129"/>
    <col min="14334" max="14334" width="18.7109375" style="129" customWidth="1"/>
    <col min="14335" max="14336" width="9.42578125" style="129" customWidth="1"/>
    <col min="14337" max="14337" width="7.7109375" style="129" customWidth="1"/>
    <col min="14338" max="14338" width="9.28515625" style="129" customWidth="1"/>
    <col min="14339" max="14339" width="9.85546875" style="129" customWidth="1"/>
    <col min="14340" max="14340" width="7.140625" style="129" customWidth="1"/>
    <col min="14341" max="14341" width="8.5703125" style="129" customWidth="1"/>
    <col min="14342" max="14342" width="8.85546875" style="129" customWidth="1"/>
    <col min="14343" max="14343" width="7.140625" style="129" customWidth="1"/>
    <col min="14344" max="14344" width="9" style="129" customWidth="1"/>
    <col min="14345" max="14345" width="8.7109375" style="129" customWidth="1"/>
    <col min="14346" max="14346" width="6.5703125" style="129" customWidth="1"/>
    <col min="14347" max="14347" width="8.140625" style="129" customWidth="1"/>
    <col min="14348" max="14348" width="7.5703125" style="129" customWidth="1"/>
    <col min="14349" max="14349" width="7" style="129" customWidth="1"/>
    <col min="14350" max="14351" width="8.7109375" style="129" customWidth="1"/>
    <col min="14352" max="14352" width="7.28515625" style="129" customWidth="1"/>
    <col min="14353" max="14353" width="8.140625" style="129" customWidth="1"/>
    <col min="14354" max="14354" width="8.7109375" style="129" customWidth="1"/>
    <col min="14355" max="14355" width="6.42578125" style="129" customWidth="1"/>
    <col min="14356" max="14357" width="9.28515625" style="129" customWidth="1"/>
    <col min="14358" max="14358" width="6.42578125" style="129" customWidth="1"/>
    <col min="14359" max="14360" width="9.5703125" style="129" customWidth="1"/>
    <col min="14361" max="14361" width="6.42578125" style="129" customWidth="1"/>
    <col min="14362" max="14363" width="9.5703125" style="129" customWidth="1"/>
    <col min="14364" max="14364" width="6.7109375" style="129" customWidth="1"/>
    <col min="14365" max="14367" width="9.140625" style="129"/>
    <col min="14368" max="14368" width="10.85546875" style="129" bestFit="1" customWidth="1"/>
    <col min="14369" max="14589" width="9.140625" style="129"/>
    <col min="14590" max="14590" width="18.7109375" style="129" customWidth="1"/>
    <col min="14591" max="14592" width="9.42578125" style="129" customWidth="1"/>
    <col min="14593" max="14593" width="7.7109375" style="129" customWidth="1"/>
    <col min="14594" max="14594" width="9.28515625" style="129" customWidth="1"/>
    <col min="14595" max="14595" width="9.85546875" style="129" customWidth="1"/>
    <col min="14596" max="14596" width="7.140625" style="129" customWidth="1"/>
    <col min="14597" max="14597" width="8.5703125" style="129" customWidth="1"/>
    <col min="14598" max="14598" width="8.85546875" style="129" customWidth="1"/>
    <col min="14599" max="14599" width="7.140625" style="129" customWidth="1"/>
    <col min="14600" max="14600" width="9" style="129" customWidth="1"/>
    <col min="14601" max="14601" width="8.7109375" style="129" customWidth="1"/>
    <col min="14602" max="14602" width="6.5703125" style="129" customWidth="1"/>
    <col min="14603" max="14603" width="8.140625" style="129" customWidth="1"/>
    <col min="14604" max="14604" width="7.5703125" style="129" customWidth="1"/>
    <col min="14605" max="14605" width="7" style="129" customWidth="1"/>
    <col min="14606" max="14607" width="8.7109375" style="129" customWidth="1"/>
    <col min="14608" max="14608" width="7.28515625" style="129" customWidth="1"/>
    <col min="14609" max="14609" width="8.140625" style="129" customWidth="1"/>
    <col min="14610" max="14610" width="8.7109375" style="129" customWidth="1"/>
    <col min="14611" max="14611" width="6.42578125" style="129" customWidth="1"/>
    <col min="14612" max="14613" width="9.28515625" style="129" customWidth="1"/>
    <col min="14614" max="14614" width="6.42578125" style="129" customWidth="1"/>
    <col min="14615" max="14616" width="9.5703125" style="129" customWidth="1"/>
    <col min="14617" max="14617" width="6.42578125" style="129" customWidth="1"/>
    <col min="14618" max="14619" width="9.5703125" style="129" customWidth="1"/>
    <col min="14620" max="14620" width="6.7109375" style="129" customWidth="1"/>
    <col min="14621" max="14623" width="9.140625" style="129"/>
    <col min="14624" max="14624" width="10.85546875" style="129" bestFit="1" customWidth="1"/>
    <col min="14625" max="14845" width="9.140625" style="129"/>
    <col min="14846" max="14846" width="18.7109375" style="129" customWidth="1"/>
    <col min="14847" max="14848" width="9.42578125" style="129" customWidth="1"/>
    <col min="14849" max="14849" width="7.7109375" style="129" customWidth="1"/>
    <col min="14850" max="14850" width="9.28515625" style="129" customWidth="1"/>
    <col min="14851" max="14851" width="9.85546875" style="129" customWidth="1"/>
    <col min="14852" max="14852" width="7.140625" style="129" customWidth="1"/>
    <col min="14853" max="14853" width="8.5703125" style="129" customWidth="1"/>
    <col min="14854" max="14854" width="8.85546875" style="129" customWidth="1"/>
    <col min="14855" max="14855" width="7.140625" style="129" customWidth="1"/>
    <col min="14856" max="14856" width="9" style="129" customWidth="1"/>
    <col min="14857" max="14857" width="8.7109375" style="129" customWidth="1"/>
    <col min="14858" max="14858" width="6.5703125" style="129" customWidth="1"/>
    <col min="14859" max="14859" width="8.140625" style="129" customWidth="1"/>
    <col min="14860" max="14860" width="7.5703125" style="129" customWidth="1"/>
    <col min="14861" max="14861" width="7" style="129" customWidth="1"/>
    <col min="14862" max="14863" width="8.7109375" style="129" customWidth="1"/>
    <col min="14864" max="14864" width="7.28515625" style="129" customWidth="1"/>
    <col min="14865" max="14865" width="8.140625" style="129" customWidth="1"/>
    <col min="14866" max="14866" width="8.7109375" style="129" customWidth="1"/>
    <col min="14867" max="14867" width="6.42578125" style="129" customWidth="1"/>
    <col min="14868" max="14869" width="9.28515625" style="129" customWidth="1"/>
    <col min="14870" max="14870" width="6.42578125" style="129" customWidth="1"/>
    <col min="14871" max="14872" width="9.5703125" style="129" customWidth="1"/>
    <col min="14873" max="14873" width="6.42578125" style="129" customWidth="1"/>
    <col min="14874" max="14875" width="9.5703125" style="129" customWidth="1"/>
    <col min="14876" max="14876" width="6.7109375" style="129" customWidth="1"/>
    <col min="14877" max="14879" width="9.140625" style="129"/>
    <col min="14880" max="14880" width="10.85546875" style="129" bestFit="1" customWidth="1"/>
    <col min="14881" max="15101" width="9.140625" style="129"/>
    <col min="15102" max="15102" width="18.7109375" style="129" customWidth="1"/>
    <col min="15103" max="15104" width="9.42578125" style="129" customWidth="1"/>
    <col min="15105" max="15105" width="7.7109375" style="129" customWidth="1"/>
    <col min="15106" max="15106" width="9.28515625" style="129" customWidth="1"/>
    <col min="15107" max="15107" width="9.85546875" style="129" customWidth="1"/>
    <col min="15108" max="15108" width="7.140625" style="129" customWidth="1"/>
    <col min="15109" max="15109" width="8.5703125" style="129" customWidth="1"/>
    <col min="15110" max="15110" width="8.85546875" style="129" customWidth="1"/>
    <col min="15111" max="15111" width="7.140625" style="129" customWidth="1"/>
    <col min="15112" max="15112" width="9" style="129" customWidth="1"/>
    <col min="15113" max="15113" width="8.7109375" style="129" customWidth="1"/>
    <col min="15114" max="15114" width="6.5703125" style="129" customWidth="1"/>
    <col min="15115" max="15115" width="8.140625" style="129" customWidth="1"/>
    <col min="15116" max="15116" width="7.5703125" style="129" customWidth="1"/>
    <col min="15117" max="15117" width="7" style="129" customWidth="1"/>
    <col min="15118" max="15119" width="8.7109375" style="129" customWidth="1"/>
    <col min="15120" max="15120" width="7.28515625" style="129" customWidth="1"/>
    <col min="15121" max="15121" width="8.140625" style="129" customWidth="1"/>
    <col min="15122" max="15122" width="8.7109375" style="129" customWidth="1"/>
    <col min="15123" max="15123" width="6.42578125" style="129" customWidth="1"/>
    <col min="15124" max="15125" width="9.28515625" style="129" customWidth="1"/>
    <col min="15126" max="15126" width="6.42578125" style="129" customWidth="1"/>
    <col min="15127" max="15128" width="9.5703125" style="129" customWidth="1"/>
    <col min="15129" max="15129" width="6.42578125" style="129" customWidth="1"/>
    <col min="15130" max="15131" width="9.5703125" style="129" customWidth="1"/>
    <col min="15132" max="15132" width="6.7109375" style="129" customWidth="1"/>
    <col min="15133" max="15135" width="9.140625" style="129"/>
    <col min="15136" max="15136" width="10.85546875" style="129" bestFit="1" customWidth="1"/>
    <col min="15137" max="15357" width="9.140625" style="129"/>
    <col min="15358" max="15358" width="18.7109375" style="129" customWidth="1"/>
    <col min="15359" max="15360" width="9.42578125" style="129" customWidth="1"/>
    <col min="15361" max="15361" width="7.7109375" style="129" customWidth="1"/>
    <col min="15362" max="15362" width="9.28515625" style="129" customWidth="1"/>
    <col min="15363" max="15363" width="9.85546875" style="129" customWidth="1"/>
    <col min="15364" max="15364" width="7.140625" style="129" customWidth="1"/>
    <col min="15365" max="15365" width="8.5703125" style="129" customWidth="1"/>
    <col min="15366" max="15366" width="8.85546875" style="129" customWidth="1"/>
    <col min="15367" max="15367" width="7.140625" style="129" customWidth="1"/>
    <col min="15368" max="15368" width="9" style="129" customWidth="1"/>
    <col min="15369" max="15369" width="8.7109375" style="129" customWidth="1"/>
    <col min="15370" max="15370" width="6.5703125" style="129" customWidth="1"/>
    <col min="15371" max="15371" width="8.140625" style="129" customWidth="1"/>
    <col min="15372" max="15372" width="7.5703125" style="129" customWidth="1"/>
    <col min="15373" max="15373" width="7" style="129" customWidth="1"/>
    <col min="15374" max="15375" width="8.7109375" style="129" customWidth="1"/>
    <col min="15376" max="15376" width="7.28515625" style="129" customWidth="1"/>
    <col min="15377" max="15377" width="8.140625" style="129" customWidth="1"/>
    <col min="15378" max="15378" width="8.7109375" style="129" customWidth="1"/>
    <col min="15379" max="15379" width="6.42578125" style="129" customWidth="1"/>
    <col min="15380" max="15381" width="9.28515625" style="129" customWidth="1"/>
    <col min="15382" max="15382" width="6.42578125" style="129" customWidth="1"/>
    <col min="15383" max="15384" width="9.5703125" style="129" customWidth="1"/>
    <col min="15385" max="15385" width="6.42578125" style="129" customWidth="1"/>
    <col min="15386" max="15387" width="9.5703125" style="129" customWidth="1"/>
    <col min="15388" max="15388" width="6.7109375" style="129" customWidth="1"/>
    <col min="15389" max="15391" width="9.140625" style="129"/>
    <col min="15392" max="15392" width="10.85546875" style="129" bestFit="1" customWidth="1"/>
    <col min="15393" max="15613" width="9.140625" style="129"/>
    <col min="15614" max="15614" width="18.7109375" style="129" customWidth="1"/>
    <col min="15615" max="15616" width="9.42578125" style="129" customWidth="1"/>
    <col min="15617" max="15617" width="7.7109375" style="129" customWidth="1"/>
    <col min="15618" max="15618" width="9.28515625" style="129" customWidth="1"/>
    <col min="15619" max="15619" width="9.85546875" style="129" customWidth="1"/>
    <col min="15620" max="15620" width="7.140625" style="129" customWidth="1"/>
    <col min="15621" max="15621" width="8.5703125" style="129" customWidth="1"/>
    <col min="15622" max="15622" width="8.85546875" style="129" customWidth="1"/>
    <col min="15623" max="15623" width="7.140625" style="129" customWidth="1"/>
    <col min="15624" max="15624" width="9" style="129" customWidth="1"/>
    <col min="15625" max="15625" width="8.7109375" style="129" customWidth="1"/>
    <col min="15626" max="15626" width="6.5703125" style="129" customWidth="1"/>
    <col min="15627" max="15627" width="8.140625" style="129" customWidth="1"/>
    <col min="15628" max="15628" width="7.5703125" style="129" customWidth="1"/>
    <col min="15629" max="15629" width="7" style="129" customWidth="1"/>
    <col min="15630" max="15631" width="8.7109375" style="129" customWidth="1"/>
    <col min="15632" max="15632" width="7.28515625" style="129" customWidth="1"/>
    <col min="15633" max="15633" width="8.140625" style="129" customWidth="1"/>
    <col min="15634" max="15634" width="8.7109375" style="129" customWidth="1"/>
    <col min="15635" max="15635" width="6.42578125" style="129" customWidth="1"/>
    <col min="15636" max="15637" width="9.28515625" style="129" customWidth="1"/>
    <col min="15638" max="15638" width="6.42578125" style="129" customWidth="1"/>
    <col min="15639" max="15640" width="9.5703125" style="129" customWidth="1"/>
    <col min="15641" max="15641" width="6.42578125" style="129" customWidth="1"/>
    <col min="15642" max="15643" width="9.5703125" style="129" customWidth="1"/>
    <col min="15644" max="15644" width="6.7109375" style="129" customWidth="1"/>
    <col min="15645" max="15647" width="9.140625" style="129"/>
    <col min="15648" max="15648" width="10.85546875" style="129" bestFit="1" customWidth="1"/>
    <col min="15649" max="15869" width="9.140625" style="129"/>
    <col min="15870" max="15870" width="18.7109375" style="129" customWidth="1"/>
    <col min="15871" max="15872" width="9.42578125" style="129" customWidth="1"/>
    <col min="15873" max="15873" width="7.7109375" style="129" customWidth="1"/>
    <col min="15874" max="15874" width="9.28515625" style="129" customWidth="1"/>
    <col min="15875" max="15875" width="9.85546875" style="129" customWidth="1"/>
    <col min="15876" max="15876" width="7.140625" style="129" customWidth="1"/>
    <col min="15877" max="15877" width="8.5703125" style="129" customWidth="1"/>
    <col min="15878" max="15878" width="8.85546875" style="129" customWidth="1"/>
    <col min="15879" max="15879" width="7.140625" style="129" customWidth="1"/>
    <col min="15880" max="15880" width="9" style="129" customWidth="1"/>
    <col min="15881" max="15881" width="8.7109375" style="129" customWidth="1"/>
    <col min="15882" max="15882" width="6.5703125" style="129" customWidth="1"/>
    <col min="15883" max="15883" width="8.140625" style="129" customWidth="1"/>
    <col min="15884" max="15884" width="7.5703125" style="129" customWidth="1"/>
    <col min="15885" max="15885" width="7" style="129" customWidth="1"/>
    <col min="15886" max="15887" width="8.7109375" style="129" customWidth="1"/>
    <col min="15888" max="15888" width="7.28515625" style="129" customWidth="1"/>
    <col min="15889" max="15889" width="8.140625" style="129" customWidth="1"/>
    <col min="15890" max="15890" width="8.7109375" style="129" customWidth="1"/>
    <col min="15891" max="15891" width="6.42578125" style="129" customWidth="1"/>
    <col min="15892" max="15893" width="9.28515625" style="129" customWidth="1"/>
    <col min="15894" max="15894" width="6.42578125" style="129" customWidth="1"/>
    <col min="15895" max="15896" width="9.5703125" style="129" customWidth="1"/>
    <col min="15897" max="15897" width="6.42578125" style="129" customWidth="1"/>
    <col min="15898" max="15899" width="9.5703125" style="129" customWidth="1"/>
    <col min="15900" max="15900" width="6.7109375" style="129" customWidth="1"/>
    <col min="15901" max="15903" width="9.140625" style="129"/>
    <col min="15904" max="15904" width="10.85546875" style="129" bestFit="1" customWidth="1"/>
    <col min="15905" max="16125" width="9.140625" style="129"/>
    <col min="16126" max="16126" width="18.7109375" style="129" customWidth="1"/>
    <col min="16127" max="16128" width="9.42578125" style="129" customWidth="1"/>
    <col min="16129" max="16129" width="7.7109375" style="129" customWidth="1"/>
    <col min="16130" max="16130" width="9.28515625" style="129" customWidth="1"/>
    <col min="16131" max="16131" width="9.85546875" style="129" customWidth="1"/>
    <col min="16132" max="16132" width="7.140625" style="129" customWidth="1"/>
    <col min="16133" max="16133" width="8.5703125" style="129" customWidth="1"/>
    <col min="16134" max="16134" width="8.85546875" style="129" customWidth="1"/>
    <col min="16135" max="16135" width="7.140625" style="129" customWidth="1"/>
    <col min="16136" max="16136" width="9" style="129" customWidth="1"/>
    <col min="16137" max="16137" width="8.7109375" style="129" customWidth="1"/>
    <col min="16138" max="16138" width="6.5703125" style="129" customWidth="1"/>
    <col min="16139" max="16139" width="8.140625" style="129" customWidth="1"/>
    <col min="16140" max="16140" width="7.5703125" style="129" customWidth="1"/>
    <col min="16141" max="16141" width="7" style="129" customWidth="1"/>
    <col min="16142" max="16143" width="8.7109375" style="129" customWidth="1"/>
    <col min="16144" max="16144" width="7.28515625" style="129" customWidth="1"/>
    <col min="16145" max="16145" width="8.140625" style="129" customWidth="1"/>
    <col min="16146" max="16146" width="8.7109375" style="129" customWidth="1"/>
    <col min="16147" max="16147" width="6.42578125" style="129" customWidth="1"/>
    <col min="16148" max="16149" width="9.28515625" style="129" customWidth="1"/>
    <col min="16150" max="16150" width="6.42578125" style="129" customWidth="1"/>
    <col min="16151" max="16152" width="9.5703125" style="129" customWidth="1"/>
    <col min="16153" max="16153" width="6.42578125" style="129" customWidth="1"/>
    <col min="16154" max="16155" width="9.5703125" style="129" customWidth="1"/>
    <col min="16156" max="16156" width="6.7109375" style="129" customWidth="1"/>
    <col min="16157" max="16159" width="9.140625" style="129"/>
    <col min="16160" max="16160" width="10.85546875" style="129" bestFit="1" customWidth="1"/>
    <col min="16161" max="16384" width="9.140625" style="129"/>
  </cols>
  <sheetData>
    <row r="1" spans="1:29" s="104" customFormat="1" ht="55.5" customHeight="1" x14ac:dyDescent="0.25">
      <c r="A1" s="99"/>
      <c r="B1" s="318" t="s">
        <v>89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100"/>
      <c r="O1" s="100"/>
      <c r="P1" s="100"/>
      <c r="Q1" s="101"/>
      <c r="R1" s="101"/>
      <c r="S1" s="102"/>
      <c r="T1" s="101"/>
      <c r="U1" s="101"/>
      <c r="V1" s="102"/>
      <c r="W1" s="101"/>
      <c r="X1" s="101"/>
      <c r="Y1" s="103"/>
      <c r="AA1" s="145"/>
      <c r="AB1" s="21" t="s">
        <v>14</v>
      </c>
    </row>
    <row r="2" spans="1:29" s="104" customFormat="1" ht="11.25" customHeight="1" x14ac:dyDescent="0.25">
      <c r="A2" s="99"/>
      <c r="B2" s="106"/>
      <c r="C2" s="106"/>
      <c r="D2" s="106"/>
      <c r="E2" s="106"/>
      <c r="F2" s="106"/>
      <c r="G2" s="106"/>
      <c r="H2" s="107"/>
      <c r="I2" s="107"/>
      <c r="J2" s="107"/>
      <c r="K2" s="106"/>
      <c r="L2" s="106"/>
      <c r="M2" s="105" t="s">
        <v>15</v>
      </c>
      <c r="N2" s="100"/>
      <c r="O2" s="100"/>
      <c r="P2" s="100"/>
      <c r="Q2" s="101"/>
      <c r="R2" s="101"/>
      <c r="S2" s="102"/>
      <c r="T2" s="101"/>
      <c r="U2" s="101"/>
      <c r="V2" s="102"/>
      <c r="W2" s="101"/>
      <c r="X2" s="101"/>
      <c r="Y2" s="103"/>
      <c r="AA2" s="145"/>
      <c r="AB2" s="105" t="s">
        <v>15</v>
      </c>
    </row>
    <row r="3" spans="1:29" s="104" customFormat="1" ht="27.75" customHeight="1" x14ac:dyDescent="0.2">
      <c r="A3" s="285"/>
      <c r="B3" s="297" t="s">
        <v>85</v>
      </c>
      <c r="C3" s="298"/>
      <c r="D3" s="299"/>
      <c r="E3" s="297" t="s">
        <v>86</v>
      </c>
      <c r="F3" s="298"/>
      <c r="G3" s="299"/>
      <c r="H3" s="306" t="s">
        <v>87</v>
      </c>
      <c r="I3" s="306"/>
      <c r="J3" s="306"/>
      <c r="K3" s="297" t="s">
        <v>77</v>
      </c>
      <c r="L3" s="298"/>
      <c r="M3" s="299"/>
      <c r="N3" s="297" t="s">
        <v>78</v>
      </c>
      <c r="O3" s="298"/>
      <c r="P3" s="299"/>
      <c r="Q3" s="297" t="s">
        <v>21</v>
      </c>
      <c r="R3" s="298"/>
      <c r="S3" s="298"/>
      <c r="T3" s="297" t="s">
        <v>79</v>
      </c>
      <c r="U3" s="298"/>
      <c r="V3" s="299"/>
      <c r="W3" s="307" t="s">
        <v>80</v>
      </c>
      <c r="X3" s="308"/>
      <c r="Y3" s="309"/>
      <c r="Z3" s="297" t="s">
        <v>24</v>
      </c>
      <c r="AA3" s="298"/>
      <c r="AB3" s="299"/>
    </row>
    <row r="4" spans="1:29" s="108" customFormat="1" ht="22.5" customHeight="1" x14ac:dyDescent="0.2">
      <c r="A4" s="286"/>
      <c r="B4" s="300"/>
      <c r="C4" s="301"/>
      <c r="D4" s="302"/>
      <c r="E4" s="300"/>
      <c r="F4" s="301"/>
      <c r="G4" s="302"/>
      <c r="H4" s="306"/>
      <c r="I4" s="306"/>
      <c r="J4" s="306"/>
      <c r="K4" s="301"/>
      <c r="L4" s="301"/>
      <c r="M4" s="302"/>
      <c r="N4" s="300"/>
      <c r="O4" s="301"/>
      <c r="P4" s="302"/>
      <c r="Q4" s="300"/>
      <c r="R4" s="301"/>
      <c r="S4" s="301"/>
      <c r="T4" s="300"/>
      <c r="U4" s="301"/>
      <c r="V4" s="302"/>
      <c r="W4" s="310"/>
      <c r="X4" s="311"/>
      <c r="Y4" s="312"/>
      <c r="Z4" s="300"/>
      <c r="AA4" s="301"/>
      <c r="AB4" s="302"/>
    </row>
    <row r="5" spans="1:29" s="108" customFormat="1" ht="9" customHeight="1" x14ac:dyDescent="0.2">
      <c r="A5" s="286"/>
      <c r="B5" s="303"/>
      <c r="C5" s="304"/>
      <c r="D5" s="305"/>
      <c r="E5" s="303"/>
      <c r="F5" s="304"/>
      <c r="G5" s="305"/>
      <c r="H5" s="306"/>
      <c r="I5" s="306"/>
      <c r="J5" s="306"/>
      <c r="K5" s="304"/>
      <c r="L5" s="304"/>
      <c r="M5" s="305"/>
      <c r="N5" s="303"/>
      <c r="O5" s="304"/>
      <c r="P5" s="305"/>
      <c r="Q5" s="303"/>
      <c r="R5" s="304"/>
      <c r="S5" s="304"/>
      <c r="T5" s="303"/>
      <c r="U5" s="304"/>
      <c r="V5" s="305"/>
      <c r="W5" s="313"/>
      <c r="X5" s="314"/>
      <c r="Y5" s="315"/>
      <c r="Z5" s="303"/>
      <c r="AA5" s="304"/>
      <c r="AB5" s="305"/>
    </row>
    <row r="6" spans="1:29" s="108" customFormat="1" ht="21.6" customHeight="1" x14ac:dyDescent="0.2">
      <c r="A6" s="287"/>
      <c r="B6" s="109">
        <v>2020</v>
      </c>
      <c r="C6" s="109">
        <v>2021</v>
      </c>
      <c r="D6" s="52" t="s">
        <v>3</v>
      </c>
      <c r="E6" s="109">
        <v>2020</v>
      </c>
      <c r="F6" s="109">
        <v>2021</v>
      </c>
      <c r="G6" s="52" t="s">
        <v>3</v>
      </c>
      <c r="H6" s="109">
        <v>2020</v>
      </c>
      <c r="I6" s="109">
        <v>2021</v>
      </c>
      <c r="J6" s="52" t="s">
        <v>3</v>
      </c>
      <c r="K6" s="109">
        <v>2020</v>
      </c>
      <c r="L6" s="109">
        <v>2021</v>
      </c>
      <c r="M6" s="52" t="s">
        <v>3</v>
      </c>
      <c r="N6" s="109">
        <v>2020</v>
      </c>
      <c r="O6" s="109">
        <v>2021</v>
      </c>
      <c r="P6" s="52" t="s">
        <v>3</v>
      </c>
      <c r="Q6" s="109">
        <v>2020</v>
      </c>
      <c r="R6" s="109">
        <v>2021</v>
      </c>
      <c r="S6" s="52" t="s">
        <v>3</v>
      </c>
      <c r="T6" s="109">
        <v>2020</v>
      </c>
      <c r="U6" s="109">
        <v>2021</v>
      </c>
      <c r="V6" s="52" t="s">
        <v>3</v>
      </c>
      <c r="W6" s="109">
        <v>2020</v>
      </c>
      <c r="X6" s="109">
        <v>2021</v>
      </c>
      <c r="Y6" s="52" t="s">
        <v>3</v>
      </c>
      <c r="Z6" s="109">
        <v>2020</v>
      </c>
      <c r="AA6" s="109">
        <v>2021</v>
      </c>
      <c r="AB6" s="52" t="s">
        <v>3</v>
      </c>
    </row>
    <row r="7" spans="1:29" s="111" customFormat="1" ht="11.25" customHeight="1" x14ac:dyDescent="0.2">
      <c r="A7" s="110" t="s">
        <v>4</v>
      </c>
      <c r="B7" s="110">
        <v>1</v>
      </c>
      <c r="C7" s="110">
        <v>2</v>
      </c>
      <c r="D7" s="110">
        <v>3</v>
      </c>
      <c r="E7" s="110">
        <v>4</v>
      </c>
      <c r="F7" s="110">
        <v>5</v>
      </c>
      <c r="G7" s="110">
        <v>6</v>
      </c>
      <c r="H7" s="110">
        <v>7</v>
      </c>
      <c r="I7" s="110">
        <v>8</v>
      </c>
      <c r="J7" s="110">
        <v>9</v>
      </c>
      <c r="K7" s="110">
        <v>10</v>
      </c>
      <c r="L7" s="110">
        <v>11</v>
      </c>
      <c r="M7" s="110">
        <v>12</v>
      </c>
      <c r="N7" s="110">
        <v>13</v>
      </c>
      <c r="O7" s="110">
        <v>14</v>
      </c>
      <c r="P7" s="110">
        <v>15</v>
      </c>
      <c r="Q7" s="110">
        <v>16</v>
      </c>
      <c r="R7" s="110">
        <v>17</v>
      </c>
      <c r="S7" s="110">
        <v>18</v>
      </c>
      <c r="T7" s="110">
        <v>19</v>
      </c>
      <c r="U7" s="110">
        <v>20</v>
      </c>
      <c r="V7" s="110">
        <v>21</v>
      </c>
      <c r="W7" s="110">
        <v>22</v>
      </c>
      <c r="X7" s="110">
        <v>23</v>
      </c>
      <c r="Y7" s="110">
        <v>24</v>
      </c>
      <c r="Z7" s="110">
        <v>25</v>
      </c>
      <c r="AA7" s="110">
        <v>26</v>
      </c>
      <c r="AB7" s="110">
        <v>27</v>
      </c>
    </row>
    <row r="8" spans="1:29" s="118" customFormat="1" ht="19.149999999999999" customHeight="1" x14ac:dyDescent="0.25">
      <c r="A8" s="169" t="s">
        <v>26</v>
      </c>
      <c r="B8" s="112">
        <f>SUM(B9:B29)</f>
        <v>21020</v>
      </c>
      <c r="C8" s="112">
        <f>SUM(C9:C29)</f>
        <v>22654</v>
      </c>
      <c r="D8" s="113">
        <f>C8/B8*100</f>
        <v>107.77354900095149</v>
      </c>
      <c r="E8" s="114">
        <f>SUM(E9:E29)</f>
        <v>5423</v>
      </c>
      <c r="F8" s="114">
        <f>SUM(F9:F29)</f>
        <v>7468</v>
      </c>
      <c r="G8" s="115">
        <f>F8/E8*100</f>
        <v>137.7097547482943</v>
      </c>
      <c r="H8" s="114">
        <f>SUM(H9:H29)</f>
        <v>272</v>
      </c>
      <c r="I8" s="114">
        <f>SUM(I9:I29)</f>
        <v>194</v>
      </c>
      <c r="J8" s="115">
        <f>I8/H8*100</f>
        <v>71.32352941176471</v>
      </c>
      <c r="K8" s="114">
        <f>SUM(K9:K29)</f>
        <v>75</v>
      </c>
      <c r="L8" s="114">
        <f>SUM(L9:L29)</f>
        <v>39</v>
      </c>
      <c r="M8" s="115">
        <f>L8/K8*100</f>
        <v>52</v>
      </c>
      <c r="N8" s="114">
        <f>SUM(N9:N30)</f>
        <v>177</v>
      </c>
      <c r="O8" s="114">
        <f>SUM(O9:O29)</f>
        <v>95</v>
      </c>
      <c r="P8" s="115">
        <f>O8/N8*100</f>
        <v>53.672316384180796</v>
      </c>
      <c r="Q8" s="114">
        <f>SUM(Q9:Q29)</f>
        <v>3303</v>
      </c>
      <c r="R8" s="114">
        <f>SUM(R9:R29)</f>
        <v>2298</v>
      </c>
      <c r="S8" s="115">
        <f>R8/Q8*100</f>
        <v>69.573115349682098</v>
      </c>
      <c r="T8" s="114">
        <f>SUM(T9:T29)</f>
        <v>20416</v>
      </c>
      <c r="U8" s="114">
        <f>SUM(U9:U29)</f>
        <v>22027</v>
      </c>
      <c r="V8" s="115">
        <f>U8/T8*100</f>
        <v>107.89086990595611</v>
      </c>
      <c r="W8" s="114">
        <f>SUM(W9:W29)</f>
        <v>4893</v>
      </c>
      <c r="X8" s="114">
        <f>SUM(X9:X29)</f>
        <v>6870</v>
      </c>
      <c r="Y8" s="115">
        <f>X8/W8*100</f>
        <v>140.40465971796442</v>
      </c>
      <c r="Z8" s="114">
        <f>SUM(Z9:Z29)</f>
        <v>3764</v>
      </c>
      <c r="AA8" s="116">
        <f>SUM(AA9:AA29)</f>
        <v>5387</v>
      </c>
      <c r="AB8" s="117">
        <f>AA8/Z8*100</f>
        <v>143.11902231668438</v>
      </c>
    </row>
    <row r="9" spans="1:29" ht="30.75" customHeight="1" x14ac:dyDescent="0.25">
      <c r="A9" s="140" t="s">
        <v>33</v>
      </c>
      <c r="B9" s="120">
        <v>5988</v>
      </c>
      <c r="C9" s="120">
        <v>6525</v>
      </c>
      <c r="D9" s="141">
        <f t="shared" ref="D9:D29" si="0">C9/B9*100</f>
        <v>108.96793587174349</v>
      </c>
      <c r="E9" s="121">
        <v>506</v>
      </c>
      <c r="F9" s="122">
        <v>1134</v>
      </c>
      <c r="G9" s="123">
        <f t="shared" ref="G9:G29" si="1">F9/E9*100</f>
        <v>224.11067193675888</v>
      </c>
      <c r="H9" s="124">
        <v>60</v>
      </c>
      <c r="I9" s="124">
        <v>20</v>
      </c>
      <c r="J9" s="124">
        <f t="shared" ref="J9:J29" si="2">I9/H9*100</f>
        <v>33.333333333333329</v>
      </c>
      <c r="K9" s="122">
        <v>13</v>
      </c>
      <c r="L9" s="122">
        <v>5</v>
      </c>
      <c r="M9" s="123">
        <f t="shared" ref="M9:M28" si="3">L9/K9*100</f>
        <v>38.461538461538467</v>
      </c>
      <c r="N9" s="124">
        <v>31</v>
      </c>
      <c r="O9" s="124">
        <v>11</v>
      </c>
      <c r="P9" s="123">
        <f t="shared" ref="P9:P29" si="4">O9/N9*100</f>
        <v>35.483870967741936</v>
      </c>
      <c r="Q9" s="121">
        <v>374</v>
      </c>
      <c r="R9" s="124">
        <v>431</v>
      </c>
      <c r="S9" s="123">
        <f t="shared" ref="S9:S29" si="5">R9/Q9*100</f>
        <v>115.24064171122994</v>
      </c>
      <c r="T9" s="124">
        <v>5910</v>
      </c>
      <c r="U9" s="124">
        <v>6382</v>
      </c>
      <c r="V9" s="123">
        <f t="shared" ref="V9:V29" si="6">U9/T9*100</f>
        <v>107.98646362098138</v>
      </c>
      <c r="W9" s="122">
        <v>433</v>
      </c>
      <c r="X9" s="125">
        <v>999</v>
      </c>
      <c r="Y9" s="123">
        <f t="shared" ref="Y9:Y29" si="7">X9/W9*100</f>
        <v>230.71593533487297</v>
      </c>
      <c r="Z9" s="122">
        <v>358</v>
      </c>
      <c r="AA9" s="126">
        <v>810</v>
      </c>
      <c r="AB9" s="127">
        <f t="shared" ref="AB9:AB29" si="8">AA9/Z9*100</f>
        <v>226.25698324022346</v>
      </c>
      <c r="AC9" s="128"/>
    </row>
    <row r="10" spans="1:29" ht="33.75" customHeight="1" x14ac:dyDescent="0.25">
      <c r="A10" s="140" t="s">
        <v>34</v>
      </c>
      <c r="B10" s="120">
        <v>3000</v>
      </c>
      <c r="C10" s="120">
        <v>3294</v>
      </c>
      <c r="D10" s="141">
        <f t="shared" si="0"/>
        <v>109.80000000000001</v>
      </c>
      <c r="E10" s="121">
        <v>644</v>
      </c>
      <c r="F10" s="122">
        <v>1169</v>
      </c>
      <c r="G10" s="123">
        <f t="shared" si="1"/>
        <v>181.52173913043478</v>
      </c>
      <c r="H10" s="124">
        <v>52</v>
      </c>
      <c r="I10" s="124">
        <v>32</v>
      </c>
      <c r="J10" s="124">
        <f t="shared" si="2"/>
        <v>61.53846153846154</v>
      </c>
      <c r="K10" s="122">
        <v>4</v>
      </c>
      <c r="L10" s="122">
        <v>2</v>
      </c>
      <c r="M10" s="123">
        <f t="shared" si="3"/>
        <v>50</v>
      </c>
      <c r="N10" s="124">
        <v>2</v>
      </c>
      <c r="O10" s="124">
        <v>10</v>
      </c>
      <c r="P10" s="123">
        <f t="shared" si="4"/>
        <v>500</v>
      </c>
      <c r="Q10" s="121">
        <v>429</v>
      </c>
      <c r="R10" s="124">
        <v>136</v>
      </c>
      <c r="S10" s="123">
        <f t="shared" si="5"/>
        <v>31.701631701631701</v>
      </c>
      <c r="T10" s="124">
        <v>2931</v>
      </c>
      <c r="U10" s="124">
        <v>3209</v>
      </c>
      <c r="V10" s="123">
        <f t="shared" si="6"/>
        <v>109.48481746844081</v>
      </c>
      <c r="W10" s="122">
        <v>581</v>
      </c>
      <c r="X10" s="125">
        <v>1086</v>
      </c>
      <c r="Y10" s="123">
        <f t="shared" si="7"/>
        <v>186.91910499139414</v>
      </c>
      <c r="Z10" s="122">
        <v>424</v>
      </c>
      <c r="AA10" s="126">
        <v>796</v>
      </c>
      <c r="AB10" s="127">
        <f t="shared" si="8"/>
        <v>187.73584905660377</v>
      </c>
      <c r="AC10" s="128"/>
    </row>
    <row r="11" spans="1:29" ht="16.5" customHeight="1" x14ac:dyDescent="0.25">
      <c r="A11" s="119" t="s">
        <v>35</v>
      </c>
      <c r="B11" s="120">
        <v>1799</v>
      </c>
      <c r="C11" s="120">
        <v>1952</v>
      </c>
      <c r="D11" s="141">
        <f t="shared" si="0"/>
        <v>108.5047248471373</v>
      </c>
      <c r="E11" s="121">
        <v>295</v>
      </c>
      <c r="F11" s="122">
        <v>430</v>
      </c>
      <c r="G11" s="123">
        <f t="shared" si="1"/>
        <v>145.76271186440678</v>
      </c>
      <c r="H11" s="124">
        <v>31</v>
      </c>
      <c r="I11" s="124">
        <v>22</v>
      </c>
      <c r="J11" s="124">
        <f t="shared" si="2"/>
        <v>70.967741935483872</v>
      </c>
      <c r="K11" s="122">
        <v>8</v>
      </c>
      <c r="L11" s="122">
        <v>6</v>
      </c>
      <c r="M11" s="123">
        <f t="shared" si="3"/>
        <v>75</v>
      </c>
      <c r="N11" s="124">
        <v>24</v>
      </c>
      <c r="O11" s="124">
        <v>2</v>
      </c>
      <c r="P11" s="123">
        <f t="shared" si="4"/>
        <v>8.3333333333333321</v>
      </c>
      <c r="Q11" s="121">
        <v>173</v>
      </c>
      <c r="R11" s="124">
        <v>173</v>
      </c>
      <c r="S11" s="123">
        <f t="shared" si="5"/>
        <v>100</v>
      </c>
      <c r="T11" s="124">
        <v>1757</v>
      </c>
      <c r="U11" s="124">
        <v>1917</v>
      </c>
      <c r="V11" s="123">
        <f t="shared" si="6"/>
        <v>109.10643141718839</v>
      </c>
      <c r="W11" s="122">
        <v>257</v>
      </c>
      <c r="X11" s="125">
        <v>394</v>
      </c>
      <c r="Y11" s="123">
        <f t="shared" si="7"/>
        <v>153.30739299610897</v>
      </c>
      <c r="Z11" s="122">
        <v>183</v>
      </c>
      <c r="AA11" s="126">
        <v>291</v>
      </c>
      <c r="AB11" s="127">
        <f t="shared" si="8"/>
        <v>159.01639344262296</v>
      </c>
      <c r="AC11" s="128"/>
    </row>
    <row r="12" spans="1:29" ht="16.5" customHeight="1" x14ac:dyDescent="0.25">
      <c r="A12" s="119" t="s">
        <v>36</v>
      </c>
      <c r="B12" s="120">
        <v>1406</v>
      </c>
      <c r="C12" s="120">
        <v>1572</v>
      </c>
      <c r="D12" s="141">
        <f t="shared" si="0"/>
        <v>111.80654338549077</v>
      </c>
      <c r="E12" s="121">
        <v>273</v>
      </c>
      <c r="F12" s="122">
        <v>409</v>
      </c>
      <c r="G12" s="123">
        <f t="shared" si="1"/>
        <v>149.81684981684981</v>
      </c>
      <c r="H12" s="124">
        <v>17</v>
      </c>
      <c r="I12" s="124">
        <v>23</v>
      </c>
      <c r="J12" s="124">
        <f t="shared" si="2"/>
        <v>135.29411764705884</v>
      </c>
      <c r="K12" s="122">
        <v>7</v>
      </c>
      <c r="L12" s="122">
        <v>8</v>
      </c>
      <c r="M12" s="123">
        <f t="shared" si="3"/>
        <v>114.28571428571428</v>
      </c>
      <c r="N12" s="124">
        <v>10</v>
      </c>
      <c r="O12" s="124">
        <v>6</v>
      </c>
      <c r="P12" s="123">
        <f t="shared" si="4"/>
        <v>60</v>
      </c>
      <c r="Q12" s="121">
        <v>177</v>
      </c>
      <c r="R12" s="124">
        <v>204</v>
      </c>
      <c r="S12" s="123">
        <f t="shared" si="5"/>
        <v>115.2542372881356</v>
      </c>
      <c r="T12" s="124">
        <v>1355</v>
      </c>
      <c r="U12" s="124">
        <v>1525</v>
      </c>
      <c r="V12" s="123">
        <f t="shared" si="6"/>
        <v>112.54612546125462</v>
      </c>
      <c r="W12" s="122">
        <v>239</v>
      </c>
      <c r="X12" s="125">
        <v>368</v>
      </c>
      <c r="Y12" s="123">
        <f t="shared" si="7"/>
        <v>153.97489539748955</v>
      </c>
      <c r="Z12" s="122">
        <v>172</v>
      </c>
      <c r="AA12" s="126">
        <v>274</v>
      </c>
      <c r="AB12" s="127">
        <f t="shared" si="8"/>
        <v>159.30232558139534</v>
      </c>
      <c r="AC12" s="128"/>
    </row>
    <row r="13" spans="1:29" ht="16.5" customHeight="1" x14ac:dyDescent="0.25">
      <c r="A13" s="119" t="s">
        <v>37</v>
      </c>
      <c r="B13" s="120">
        <v>466</v>
      </c>
      <c r="C13" s="120">
        <v>547</v>
      </c>
      <c r="D13" s="141">
        <f t="shared" si="0"/>
        <v>117.38197424892705</v>
      </c>
      <c r="E13" s="121">
        <v>178</v>
      </c>
      <c r="F13" s="122">
        <v>260</v>
      </c>
      <c r="G13" s="123">
        <f t="shared" si="1"/>
        <v>146.06741573033707</v>
      </c>
      <c r="H13" s="124">
        <v>8</v>
      </c>
      <c r="I13" s="124">
        <v>7</v>
      </c>
      <c r="J13" s="124">
        <f t="shared" si="2"/>
        <v>87.5</v>
      </c>
      <c r="K13" s="122">
        <v>2</v>
      </c>
      <c r="L13" s="122">
        <v>0</v>
      </c>
      <c r="M13" s="123">
        <f t="shared" si="3"/>
        <v>0</v>
      </c>
      <c r="N13" s="124">
        <v>6</v>
      </c>
      <c r="O13" s="124">
        <v>2</v>
      </c>
      <c r="P13" s="123">
        <f t="shared" si="4"/>
        <v>33.333333333333329</v>
      </c>
      <c r="Q13" s="121">
        <v>107</v>
      </c>
      <c r="R13" s="124">
        <v>71</v>
      </c>
      <c r="S13" s="123">
        <f t="shared" si="5"/>
        <v>66.355140186915889</v>
      </c>
      <c r="T13" s="124">
        <v>449</v>
      </c>
      <c r="U13" s="124">
        <v>532</v>
      </c>
      <c r="V13" s="123">
        <f t="shared" si="6"/>
        <v>118.48552338530067</v>
      </c>
      <c r="W13" s="122">
        <v>161</v>
      </c>
      <c r="X13" s="125">
        <v>245</v>
      </c>
      <c r="Y13" s="123">
        <f t="shared" si="7"/>
        <v>152.17391304347828</v>
      </c>
      <c r="Z13" s="122">
        <v>128</v>
      </c>
      <c r="AA13" s="126">
        <v>169</v>
      </c>
      <c r="AB13" s="127">
        <f t="shared" si="8"/>
        <v>132.03125</v>
      </c>
      <c r="AC13" s="128"/>
    </row>
    <row r="14" spans="1:29" ht="16.5" customHeight="1" x14ac:dyDescent="0.25">
      <c r="A14" s="119" t="s">
        <v>38</v>
      </c>
      <c r="B14" s="120">
        <v>208</v>
      </c>
      <c r="C14" s="120">
        <v>202</v>
      </c>
      <c r="D14" s="141">
        <f t="shared" si="0"/>
        <v>97.115384615384613</v>
      </c>
      <c r="E14" s="121">
        <v>124</v>
      </c>
      <c r="F14" s="122">
        <v>135</v>
      </c>
      <c r="G14" s="123">
        <f t="shared" si="1"/>
        <v>108.87096774193547</v>
      </c>
      <c r="H14" s="124">
        <v>2</v>
      </c>
      <c r="I14" s="124">
        <v>3</v>
      </c>
      <c r="J14" s="124">
        <f t="shared" si="2"/>
        <v>150</v>
      </c>
      <c r="K14" s="122">
        <v>6</v>
      </c>
      <c r="L14" s="122">
        <v>0</v>
      </c>
      <c r="M14" s="123">
        <f t="shared" si="3"/>
        <v>0</v>
      </c>
      <c r="N14" s="124">
        <v>6</v>
      </c>
      <c r="O14" s="124">
        <v>1</v>
      </c>
      <c r="P14" s="123">
        <f t="shared" si="4"/>
        <v>16.666666666666664</v>
      </c>
      <c r="Q14" s="121">
        <v>98</v>
      </c>
      <c r="R14" s="124">
        <v>50</v>
      </c>
      <c r="S14" s="123">
        <f t="shared" si="5"/>
        <v>51.020408163265309</v>
      </c>
      <c r="T14" s="124">
        <v>198</v>
      </c>
      <c r="U14" s="124">
        <v>194</v>
      </c>
      <c r="V14" s="123">
        <f t="shared" si="6"/>
        <v>97.979797979797979</v>
      </c>
      <c r="W14" s="122">
        <v>118</v>
      </c>
      <c r="X14" s="125">
        <v>128</v>
      </c>
      <c r="Y14" s="123">
        <f t="shared" si="7"/>
        <v>108.47457627118644</v>
      </c>
      <c r="Z14" s="122">
        <v>95</v>
      </c>
      <c r="AA14" s="126">
        <v>101</v>
      </c>
      <c r="AB14" s="127">
        <f t="shared" si="8"/>
        <v>106.31578947368421</v>
      </c>
      <c r="AC14" s="128"/>
    </row>
    <row r="15" spans="1:29" ht="16.5" customHeight="1" x14ac:dyDescent="0.25">
      <c r="A15" s="119" t="s">
        <v>39</v>
      </c>
      <c r="B15" s="120">
        <v>165</v>
      </c>
      <c r="C15" s="120">
        <v>225</v>
      </c>
      <c r="D15" s="141">
        <f t="shared" si="0"/>
        <v>136.36363636363635</v>
      </c>
      <c r="E15" s="121">
        <v>145</v>
      </c>
      <c r="F15" s="122">
        <v>204</v>
      </c>
      <c r="G15" s="123">
        <f t="shared" si="1"/>
        <v>140.68965517241378</v>
      </c>
      <c r="H15" s="124">
        <v>5</v>
      </c>
      <c r="I15" s="124">
        <v>3</v>
      </c>
      <c r="J15" s="124">
        <f t="shared" si="2"/>
        <v>60</v>
      </c>
      <c r="K15" s="122">
        <v>0</v>
      </c>
      <c r="L15" s="122">
        <v>6</v>
      </c>
      <c r="M15" s="123" t="s">
        <v>63</v>
      </c>
      <c r="N15" s="124">
        <v>3</v>
      </c>
      <c r="O15" s="124">
        <v>4</v>
      </c>
      <c r="P15" s="123">
        <f t="shared" si="4"/>
        <v>133.33333333333331</v>
      </c>
      <c r="Q15" s="121">
        <v>119</v>
      </c>
      <c r="R15" s="124">
        <v>134</v>
      </c>
      <c r="S15" s="123">
        <f t="shared" si="5"/>
        <v>112.60504201680672</v>
      </c>
      <c r="T15" s="124">
        <v>151</v>
      </c>
      <c r="U15" s="124">
        <v>207</v>
      </c>
      <c r="V15" s="123">
        <f t="shared" si="6"/>
        <v>137.08609271523179</v>
      </c>
      <c r="W15" s="122">
        <v>135</v>
      </c>
      <c r="X15" s="125">
        <v>187</v>
      </c>
      <c r="Y15" s="123">
        <f t="shared" si="7"/>
        <v>138.5185185185185</v>
      </c>
      <c r="Z15" s="122">
        <v>108</v>
      </c>
      <c r="AA15" s="126">
        <v>160</v>
      </c>
      <c r="AB15" s="127">
        <f t="shared" si="8"/>
        <v>148.14814814814815</v>
      </c>
      <c r="AC15" s="128"/>
    </row>
    <row r="16" spans="1:29" ht="16.5" customHeight="1" x14ac:dyDescent="0.25">
      <c r="A16" s="119" t="s">
        <v>40</v>
      </c>
      <c r="B16" s="120">
        <v>780</v>
      </c>
      <c r="C16" s="120">
        <v>852</v>
      </c>
      <c r="D16" s="141">
        <f t="shared" si="0"/>
        <v>109.23076923076923</v>
      </c>
      <c r="E16" s="121">
        <v>134</v>
      </c>
      <c r="F16" s="122">
        <v>183</v>
      </c>
      <c r="G16" s="123">
        <f t="shared" si="1"/>
        <v>136.56716417910448</v>
      </c>
      <c r="H16" s="124">
        <v>12</v>
      </c>
      <c r="I16" s="124">
        <v>6</v>
      </c>
      <c r="J16" s="124">
        <f t="shared" si="2"/>
        <v>50</v>
      </c>
      <c r="K16" s="122">
        <v>2</v>
      </c>
      <c r="L16" s="122">
        <v>0</v>
      </c>
      <c r="M16" s="123">
        <f t="shared" si="3"/>
        <v>0</v>
      </c>
      <c r="N16" s="124">
        <v>5</v>
      </c>
      <c r="O16" s="124">
        <v>2</v>
      </c>
      <c r="P16" s="123">
        <f t="shared" si="4"/>
        <v>40</v>
      </c>
      <c r="Q16" s="121">
        <v>81</v>
      </c>
      <c r="R16" s="124">
        <v>56</v>
      </c>
      <c r="S16" s="123">
        <f t="shared" si="5"/>
        <v>69.135802469135797</v>
      </c>
      <c r="T16" s="124">
        <v>773</v>
      </c>
      <c r="U16" s="124">
        <v>838</v>
      </c>
      <c r="V16" s="123">
        <f t="shared" si="6"/>
        <v>108.40879689521346</v>
      </c>
      <c r="W16" s="122">
        <v>126</v>
      </c>
      <c r="X16" s="125">
        <v>170</v>
      </c>
      <c r="Y16" s="123">
        <f t="shared" si="7"/>
        <v>134.92063492063494</v>
      </c>
      <c r="Z16" s="122">
        <v>106</v>
      </c>
      <c r="AA16" s="126">
        <v>144</v>
      </c>
      <c r="AB16" s="127">
        <f t="shared" si="8"/>
        <v>135.84905660377359</v>
      </c>
      <c r="AC16" s="128"/>
    </row>
    <row r="17" spans="1:29" ht="16.5" customHeight="1" x14ac:dyDescent="0.25">
      <c r="A17" s="119" t="s">
        <v>41</v>
      </c>
      <c r="B17" s="120">
        <v>969</v>
      </c>
      <c r="C17" s="120">
        <v>981</v>
      </c>
      <c r="D17" s="141">
        <f t="shared" si="0"/>
        <v>101.23839009287924</v>
      </c>
      <c r="E17" s="121">
        <v>386</v>
      </c>
      <c r="F17" s="122">
        <v>416</v>
      </c>
      <c r="G17" s="123">
        <f t="shared" si="1"/>
        <v>107.7720207253886</v>
      </c>
      <c r="H17" s="124">
        <v>2</v>
      </c>
      <c r="I17" s="124">
        <v>4</v>
      </c>
      <c r="J17" s="124">
        <f t="shared" si="2"/>
        <v>200</v>
      </c>
      <c r="K17" s="122">
        <v>1</v>
      </c>
      <c r="L17" s="122">
        <v>0</v>
      </c>
      <c r="M17" s="123">
        <f t="shared" si="3"/>
        <v>0</v>
      </c>
      <c r="N17" s="124">
        <v>2</v>
      </c>
      <c r="O17" s="124">
        <v>0</v>
      </c>
      <c r="P17" s="123">
        <f t="shared" si="4"/>
        <v>0</v>
      </c>
      <c r="Q17" s="121">
        <v>155</v>
      </c>
      <c r="R17" s="124">
        <v>84</v>
      </c>
      <c r="S17" s="123">
        <f t="shared" si="5"/>
        <v>54.193548387096783</v>
      </c>
      <c r="T17" s="124">
        <v>939</v>
      </c>
      <c r="U17" s="124">
        <v>955</v>
      </c>
      <c r="V17" s="123">
        <f t="shared" si="6"/>
        <v>101.70394036208732</v>
      </c>
      <c r="W17" s="122">
        <v>359</v>
      </c>
      <c r="X17" s="125">
        <v>390</v>
      </c>
      <c r="Y17" s="123">
        <f t="shared" si="7"/>
        <v>108.63509749303621</v>
      </c>
      <c r="Z17" s="122">
        <v>276</v>
      </c>
      <c r="AA17" s="126">
        <v>306</v>
      </c>
      <c r="AB17" s="127">
        <f t="shared" si="8"/>
        <v>110.86956521739131</v>
      </c>
      <c r="AC17" s="128"/>
    </row>
    <row r="18" spans="1:29" ht="16.5" customHeight="1" x14ac:dyDescent="0.25">
      <c r="A18" s="119" t="s">
        <v>42</v>
      </c>
      <c r="B18" s="120">
        <v>752</v>
      </c>
      <c r="C18" s="120">
        <v>740</v>
      </c>
      <c r="D18" s="141">
        <f t="shared" si="0"/>
        <v>98.40425531914893</v>
      </c>
      <c r="E18" s="121">
        <v>324</v>
      </c>
      <c r="F18" s="122">
        <v>325</v>
      </c>
      <c r="G18" s="123">
        <f t="shared" si="1"/>
        <v>100.30864197530865</v>
      </c>
      <c r="H18" s="124">
        <v>7</v>
      </c>
      <c r="I18" s="124">
        <v>7</v>
      </c>
      <c r="J18" s="124">
        <f t="shared" si="2"/>
        <v>100</v>
      </c>
      <c r="K18" s="122">
        <v>9</v>
      </c>
      <c r="L18" s="122">
        <v>6</v>
      </c>
      <c r="M18" s="123">
        <f t="shared" si="3"/>
        <v>66.666666666666657</v>
      </c>
      <c r="N18" s="124">
        <v>11</v>
      </c>
      <c r="O18" s="124">
        <v>0</v>
      </c>
      <c r="P18" s="123">
        <f t="shared" si="4"/>
        <v>0</v>
      </c>
      <c r="Q18" s="121">
        <v>145</v>
      </c>
      <c r="R18" s="124">
        <v>69</v>
      </c>
      <c r="S18" s="123">
        <f t="shared" si="5"/>
        <v>47.586206896551722</v>
      </c>
      <c r="T18" s="124">
        <v>714</v>
      </c>
      <c r="U18" s="124">
        <v>712</v>
      </c>
      <c r="V18" s="123">
        <f t="shared" si="6"/>
        <v>99.719887955182074</v>
      </c>
      <c r="W18" s="122">
        <v>287</v>
      </c>
      <c r="X18" s="125">
        <v>297</v>
      </c>
      <c r="Y18" s="123">
        <f t="shared" si="7"/>
        <v>103.48432055749129</v>
      </c>
      <c r="Z18" s="122">
        <v>162</v>
      </c>
      <c r="AA18" s="126">
        <v>182</v>
      </c>
      <c r="AB18" s="127">
        <f t="shared" si="8"/>
        <v>112.34567901234568</v>
      </c>
      <c r="AC18" s="128"/>
    </row>
    <row r="19" spans="1:29" ht="16.5" customHeight="1" x14ac:dyDescent="0.25">
      <c r="A19" s="119" t="s">
        <v>43</v>
      </c>
      <c r="B19" s="120">
        <v>196</v>
      </c>
      <c r="C19" s="120">
        <v>199</v>
      </c>
      <c r="D19" s="141">
        <f t="shared" si="0"/>
        <v>101.53061224489797</v>
      </c>
      <c r="E19" s="121">
        <v>122</v>
      </c>
      <c r="F19" s="122">
        <v>131</v>
      </c>
      <c r="G19" s="123">
        <f t="shared" si="1"/>
        <v>107.37704918032787</v>
      </c>
      <c r="H19" s="124">
        <v>5</v>
      </c>
      <c r="I19" s="124">
        <v>2</v>
      </c>
      <c r="J19" s="124">
        <f t="shared" si="2"/>
        <v>40</v>
      </c>
      <c r="K19" s="122">
        <v>2</v>
      </c>
      <c r="L19" s="122">
        <v>0</v>
      </c>
      <c r="M19" s="123">
        <f t="shared" si="3"/>
        <v>0</v>
      </c>
      <c r="N19" s="124">
        <v>1</v>
      </c>
      <c r="O19" s="124">
        <v>0</v>
      </c>
      <c r="P19" s="123">
        <f t="shared" si="4"/>
        <v>0</v>
      </c>
      <c r="Q19" s="121">
        <v>69</v>
      </c>
      <c r="R19" s="124">
        <v>24</v>
      </c>
      <c r="S19" s="123">
        <f t="shared" si="5"/>
        <v>34.782608695652172</v>
      </c>
      <c r="T19" s="124">
        <v>179</v>
      </c>
      <c r="U19" s="124">
        <v>193</v>
      </c>
      <c r="V19" s="123">
        <f t="shared" si="6"/>
        <v>107.82122905027933</v>
      </c>
      <c r="W19" s="122">
        <v>106</v>
      </c>
      <c r="X19" s="125">
        <v>125</v>
      </c>
      <c r="Y19" s="123">
        <f t="shared" si="7"/>
        <v>117.9245283018868</v>
      </c>
      <c r="Z19" s="122">
        <v>97</v>
      </c>
      <c r="AA19" s="126">
        <v>115</v>
      </c>
      <c r="AB19" s="127">
        <f t="shared" si="8"/>
        <v>118.55670103092784</v>
      </c>
      <c r="AC19" s="128"/>
    </row>
    <row r="20" spans="1:29" ht="16.5" customHeight="1" x14ac:dyDescent="0.25">
      <c r="A20" s="119" t="s">
        <v>44</v>
      </c>
      <c r="B20" s="120">
        <v>832</v>
      </c>
      <c r="C20" s="120">
        <v>957</v>
      </c>
      <c r="D20" s="141">
        <f t="shared" si="0"/>
        <v>115.02403846153845</v>
      </c>
      <c r="E20" s="121">
        <v>464</v>
      </c>
      <c r="F20" s="122">
        <v>561</v>
      </c>
      <c r="G20" s="123">
        <f t="shared" si="1"/>
        <v>120.90517241379311</v>
      </c>
      <c r="H20" s="124">
        <v>10</v>
      </c>
      <c r="I20" s="124">
        <v>16</v>
      </c>
      <c r="J20" s="124">
        <f t="shared" si="2"/>
        <v>160</v>
      </c>
      <c r="K20" s="122">
        <v>0</v>
      </c>
      <c r="L20" s="122">
        <v>0</v>
      </c>
      <c r="M20" s="123" t="s">
        <v>63</v>
      </c>
      <c r="N20" s="124">
        <v>2</v>
      </c>
      <c r="O20" s="124">
        <v>0</v>
      </c>
      <c r="P20" s="123">
        <f t="shared" si="4"/>
        <v>0</v>
      </c>
      <c r="Q20" s="121">
        <v>268</v>
      </c>
      <c r="R20" s="124">
        <v>84</v>
      </c>
      <c r="S20" s="123">
        <f t="shared" si="5"/>
        <v>31.343283582089555</v>
      </c>
      <c r="T20" s="124">
        <v>781</v>
      </c>
      <c r="U20" s="124">
        <v>921</v>
      </c>
      <c r="V20" s="123">
        <f t="shared" si="6"/>
        <v>117.92573623559539</v>
      </c>
      <c r="W20" s="122">
        <v>415</v>
      </c>
      <c r="X20" s="125">
        <v>527</v>
      </c>
      <c r="Y20" s="123">
        <f t="shared" si="7"/>
        <v>126.98795180722891</v>
      </c>
      <c r="Z20" s="122">
        <v>293</v>
      </c>
      <c r="AA20" s="126">
        <v>394</v>
      </c>
      <c r="AB20" s="127">
        <f t="shared" si="8"/>
        <v>134.47098976109214</v>
      </c>
      <c r="AC20" s="128"/>
    </row>
    <row r="21" spans="1:29" ht="16.5" customHeight="1" x14ac:dyDescent="0.25">
      <c r="A21" s="119" t="s">
        <v>45</v>
      </c>
      <c r="B21" s="120">
        <v>177</v>
      </c>
      <c r="C21" s="120">
        <v>197</v>
      </c>
      <c r="D21" s="141">
        <f t="shared" si="0"/>
        <v>111.2994350282486</v>
      </c>
      <c r="E21" s="121">
        <v>173</v>
      </c>
      <c r="F21" s="122">
        <v>194</v>
      </c>
      <c r="G21" s="123">
        <f t="shared" si="1"/>
        <v>112.13872832369943</v>
      </c>
      <c r="H21" s="124">
        <v>4</v>
      </c>
      <c r="I21" s="124">
        <v>2</v>
      </c>
      <c r="J21" s="124">
        <f t="shared" si="2"/>
        <v>50</v>
      </c>
      <c r="K21" s="122">
        <v>5</v>
      </c>
      <c r="L21" s="122">
        <v>1</v>
      </c>
      <c r="M21" s="123">
        <f t="shared" si="3"/>
        <v>20</v>
      </c>
      <c r="N21" s="124">
        <v>17</v>
      </c>
      <c r="O21" s="124">
        <v>17</v>
      </c>
      <c r="P21" s="123">
        <f t="shared" si="4"/>
        <v>100</v>
      </c>
      <c r="Q21" s="121">
        <v>143</v>
      </c>
      <c r="R21" s="124">
        <v>106</v>
      </c>
      <c r="S21" s="123">
        <f t="shared" si="5"/>
        <v>74.12587412587412</v>
      </c>
      <c r="T21" s="124">
        <v>161</v>
      </c>
      <c r="U21" s="124">
        <v>186</v>
      </c>
      <c r="V21" s="123">
        <f t="shared" si="6"/>
        <v>115.52795031055901</v>
      </c>
      <c r="W21" s="122">
        <v>159</v>
      </c>
      <c r="X21" s="125">
        <v>183</v>
      </c>
      <c r="Y21" s="123">
        <f t="shared" si="7"/>
        <v>115.09433962264151</v>
      </c>
      <c r="Z21" s="122">
        <v>139</v>
      </c>
      <c r="AA21" s="126">
        <v>167</v>
      </c>
      <c r="AB21" s="127">
        <f t="shared" si="8"/>
        <v>120.14388489208633</v>
      </c>
      <c r="AC21" s="128"/>
    </row>
    <row r="22" spans="1:29" ht="16.5" customHeight="1" x14ac:dyDescent="0.25">
      <c r="A22" s="119" t="s">
        <v>46</v>
      </c>
      <c r="B22" s="120">
        <v>494</v>
      </c>
      <c r="C22" s="120">
        <v>518</v>
      </c>
      <c r="D22" s="141">
        <f t="shared" si="0"/>
        <v>104.8582995951417</v>
      </c>
      <c r="E22" s="121">
        <v>278</v>
      </c>
      <c r="F22" s="122">
        <v>317</v>
      </c>
      <c r="G22" s="123">
        <f t="shared" si="1"/>
        <v>114.02877697841727</v>
      </c>
      <c r="H22" s="124">
        <v>2</v>
      </c>
      <c r="I22" s="124">
        <v>4</v>
      </c>
      <c r="J22" s="124">
        <f t="shared" si="2"/>
        <v>200</v>
      </c>
      <c r="K22" s="122">
        <v>0</v>
      </c>
      <c r="L22" s="122">
        <v>0</v>
      </c>
      <c r="M22" s="123" t="s">
        <v>63</v>
      </c>
      <c r="N22" s="124">
        <v>1</v>
      </c>
      <c r="O22" s="124">
        <v>8</v>
      </c>
      <c r="P22" s="123">
        <f t="shared" si="4"/>
        <v>800</v>
      </c>
      <c r="Q22" s="121">
        <v>225</v>
      </c>
      <c r="R22" s="124">
        <v>139</v>
      </c>
      <c r="S22" s="123">
        <f t="shared" si="5"/>
        <v>61.777777777777779</v>
      </c>
      <c r="T22" s="124">
        <v>468</v>
      </c>
      <c r="U22" s="124">
        <v>493</v>
      </c>
      <c r="V22" s="123">
        <f t="shared" si="6"/>
        <v>105.34188034188034</v>
      </c>
      <c r="W22" s="122">
        <v>252</v>
      </c>
      <c r="X22" s="125">
        <v>292</v>
      </c>
      <c r="Y22" s="123">
        <f t="shared" si="7"/>
        <v>115.87301587301589</v>
      </c>
      <c r="Z22" s="122">
        <v>209</v>
      </c>
      <c r="AA22" s="126">
        <v>251</v>
      </c>
      <c r="AB22" s="127">
        <f t="shared" si="8"/>
        <v>120.09569377990429</v>
      </c>
      <c r="AC22" s="128"/>
    </row>
    <row r="23" spans="1:29" ht="16.5" customHeight="1" x14ac:dyDescent="0.25">
      <c r="A23" s="119" t="s">
        <v>47</v>
      </c>
      <c r="B23" s="120">
        <v>1162</v>
      </c>
      <c r="C23" s="120">
        <v>1167</v>
      </c>
      <c r="D23" s="141">
        <f t="shared" si="0"/>
        <v>100.4302925989673</v>
      </c>
      <c r="E23" s="121">
        <v>310</v>
      </c>
      <c r="F23" s="122">
        <v>345</v>
      </c>
      <c r="G23" s="123">
        <f t="shared" si="1"/>
        <v>111.29032258064515</v>
      </c>
      <c r="H23" s="124">
        <v>17</v>
      </c>
      <c r="I23" s="124">
        <v>5</v>
      </c>
      <c r="J23" s="124">
        <f t="shared" si="2"/>
        <v>29.411764705882355</v>
      </c>
      <c r="K23" s="122">
        <v>3</v>
      </c>
      <c r="L23" s="122">
        <v>2</v>
      </c>
      <c r="M23" s="123">
        <f t="shared" si="3"/>
        <v>66.666666666666657</v>
      </c>
      <c r="N23" s="124">
        <v>0</v>
      </c>
      <c r="O23" s="124">
        <v>2</v>
      </c>
      <c r="P23" s="123" t="s">
        <v>63</v>
      </c>
      <c r="Q23" s="121">
        <v>182</v>
      </c>
      <c r="R23" s="124">
        <v>104</v>
      </c>
      <c r="S23" s="123">
        <f t="shared" si="5"/>
        <v>57.142857142857139</v>
      </c>
      <c r="T23" s="124">
        <v>1127</v>
      </c>
      <c r="U23" s="124">
        <v>1141</v>
      </c>
      <c r="V23" s="123">
        <f t="shared" si="6"/>
        <v>101.24223602484473</v>
      </c>
      <c r="W23" s="122">
        <v>283</v>
      </c>
      <c r="X23" s="125">
        <v>326</v>
      </c>
      <c r="Y23" s="123">
        <f t="shared" si="7"/>
        <v>115.19434628975264</v>
      </c>
      <c r="Z23" s="122">
        <v>216</v>
      </c>
      <c r="AA23" s="126">
        <v>270</v>
      </c>
      <c r="AB23" s="127">
        <f t="shared" si="8"/>
        <v>125</v>
      </c>
      <c r="AC23" s="128"/>
    </row>
    <row r="24" spans="1:29" ht="16.5" customHeight="1" x14ac:dyDescent="0.25">
      <c r="A24" s="119" t="s">
        <v>48</v>
      </c>
      <c r="B24" s="120">
        <v>762</v>
      </c>
      <c r="C24" s="120">
        <v>806</v>
      </c>
      <c r="D24" s="141">
        <f t="shared" si="0"/>
        <v>105.77427821522309</v>
      </c>
      <c r="E24" s="121">
        <v>286</v>
      </c>
      <c r="F24" s="122">
        <v>334</v>
      </c>
      <c r="G24" s="123">
        <f t="shared" si="1"/>
        <v>116.78321678321679</v>
      </c>
      <c r="H24" s="124">
        <v>3</v>
      </c>
      <c r="I24" s="124">
        <v>7</v>
      </c>
      <c r="J24" s="124">
        <f t="shared" si="2"/>
        <v>233.33333333333334</v>
      </c>
      <c r="K24" s="122">
        <v>1</v>
      </c>
      <c r="L24" s="122">
        <v>0</v>
      </c>
      <c r="M24" s="123">
        <f t="shared" si="3"/>
        <v>0</v>
      </c>
      <c r="N24" s="124">
        <v>12</v>
      </c>
      <c r="O24" s="124">
        <v>8</v>
      </c>
      <c r="P24" s="123">
        <f t="shared" si="4"/>
        <v>66.666666666666657</v>
      </c>
      <c r="Q24" s="121">
        <v>145</v>
      </c>
      <c r="R24" s="124">
        <v>98</v>
      </c>
      <c r="S24" s="123">
        <f t="shared" si="5"/>
        <v>67.58620689655173</v>
      </c>
      <c r="T24" s="124">
        <v>746</v>
      </c>
      <c r="U24" s="124">
        <v>782</v>
      </c>
      <c r="V24" s="123">
        <f t="shared" si="6"/>
        <v>104.82573726541555</v>
      </c>
      <c r="W24" s="122">
        <v>271</v>
      </c>
      <c r="X24" s="125">
        <v>310</v>
      </c>
      <c r="Y24" s="123">
        <f t="shared" si="7"/>
        <v>114.39114391143912</v>
      </c>
      <c r="Z24" s="122">
        <v>240</v>
      </c>
      <c r="AA24" s="126">
        <v>275</v>
      </c>
      <c r="AB24" s="127">
        <f t="shared" si="8"/>
        <v>114.58333333333333</v>
      </c>
      <c r="AC24" s="128"/>
    </row>
    <row r="25" spans="1:29" ht="16.5" customHeight="1" x14ac:dyDescent="0.25">
      <c r="A25" s="119" t="s">
        <v>49</v>
      </c>
      <c r="B25" s="120">
        <v>658</v>
      </c>
      <c r="C25" s="120">
        <v>654</v>
      </c>
      <c r="D25" s="141">
        <f t="shared" si="0"/>
        <v>99.392097264437695</v>
      </c>
      <c r="E25" s="121">
        <v>289</v>
      </c>
      <c r="F25" s="122">
        <v>312</v>
      </c>
      <c r="G25" s="123">
        <f t="shared" si="1"/>
        <v>107.95847750865053</v>
      </c>
      <c r="H25" s="124">
        <v>2</v>
      </c>
      <c r="I25" s="124">
        <v>8</v>
      </c>
      <c r="J25" s="124">
        <f t="shared" si="2"/>
        <v>400</v>
      </c>
      <c r="K25" s="122">
        <v>0</v>
      </c>
      <c r="L25" s="122">
        <v>1</v>
      </c>
      <c r="M25" s="123" t="s">
        <v>63</v>
      </c>
      <c r="N25" s="124">
        <v>16</v>
      </c>
      <c r="O25" s="124">
        <v>6</v>
      </c>
      <c r="P25" s="123">
        <f t="shared" si="4"/>
        <v>37.5</v>
      </c>
      <c r="Q25" s="121">
        <v>127</v>
      </c>
      <c r="R25" s="124">
        <v>121</v>
      </c>
      <c r="S25" s="123">
        <f t="shared" si="5"/>
        <v>95.275590551181097</v>
      </c>
      <c r="T25" s="124">
        <v>638</v>
      </c>
      <c r="U25" s="124">
        <v>627</v>
      </c>
      <c r="V25" s="123">
        <f t="shared" si="6"/>
        <v>98.275862068965509</v>
      </c>
      <c r="W25" s="122">
        <v>270</v>
      </c>
      <c r="X25" s="125">
        <v>285</v>
      </c>
      <c r="Y25" s="123">
        <f t="shared" si="7"/>
        <v>105.55555555555556</v>
      </c>
      <c r="Z25" s="122">
        <v>213</v>
      </c>
      <c r="AA25" s="126">
        <v>246</v>
      </c>
      <c r="AB25" s="127">
        <f t="shared" si="8"/>
        <v>115.49295774647888</v>
      </c>
      <c r="AC25" s="128"/>
    </row>
    <row r="26" spans="1:29" ht="16.5" customHeight="1" x14ac:dyDescent="0.25">
      <c r="A26" s="119" t="s">
        <v>50</v>
      </c>
      <c r="B26" s="120">
        <v>362</v>
      </c>
      <c r="C26" s="120">
        <v>383</v>
      </c>
      <c r="D26" s="141">
        <f t="shared" si="0"/>
        <v>105.8011049723757</v>
      </c>
      <c r="E26" s="121">
        <v>107</v>
      </c>
      <c r="F26" s="122">
        <v>152</v>
      </c>
      <c r="G26" s="123">
        <f t="shared" si="1"/>
        <v>142.05607476635512</v>
      </c>
      <c r="H26" s="124">
        <v>12</v>
      </c>
      <c r="I26" s="124">
        <v>6</v>
      </c>
      <c r="J26" s="124">
        <f t="shared" si="2"/>
        <v>50</v>
      </c>
      <c r="K26" s="122">
        <v>10</v>
      </c>
      <c r="L26" s="122">
        <v>1</v>
      </c>
      <c r="M26" s="123">
        <f t="shared" si="3"/>
        <v>10</v>
      </c>
      <c r="N26" s="124">
        <v>9</v>
      </c>
      <c r="O26" s="124">
        <v>7</v>
      </c>
      <c r="P26" s="123">
        <f t="shared" si="4"/>
        <v>77.777777777777786</v>
      </c>
      <c r="Q26" s="121">
        <v>72</v>
      </c>
      <c r="R26" s="124">
        <v>63</v>
      </c>
      <c r="S26" s="123">
        <f t="shared" si="5"/>
        <v>87.5</v>
      </c>
      <c r="T26" s="124">
        <v>346</v>
      </c>
      <c r="U26" s="124">
        <v>363</v>
      </c>
      <c r="V26" s="123">
        <f t="shared" si="6"/>
        <v>104.91329479768785</v>
      </c>
      <c r="W26" s="122">
        <v>93</v>
      </c>
      <c r="X26" s="125">
        <v>132</v>
      </c>
      <c r="Y26" s="123">
        <f t="shared" si="7"/>
        <v>141.93548387096774</v>
      </c>
      <c r="Z26" s="122">
        <v>73</v>
      </c>
      <c r="AA26" s="126">
        <v>109</v>
      </c>
      <c r="AB26" s="127">
        <f t="shared" si="8"/>
        <v>149.31506849315068</v>
      </c>
      <c r="AC26" s="128"/>
    </row>
    <row r="27" spans="1:29" ht="16.5" customHeight="1" x14ac:dyDescent="0.25">
      <c r="A27" s="119" t="s">
        <v>51</v>
      </c>
      <c r="B27" s="120">
        <v>347</v>
      </c>
      <c r="C27" s="120">
        <v>338</v>
      </c>
      <c r="D27" s="141">
        <f t="shared" si="0"/>
        <v>97.406340057636882</v>
      </c>
      <c r="E27" s="121">
        <v>124</v>
      </c>
      <c r="F27" s="122">
        <v>145</v>
      </c>
      <c r="G27" s="123">
        <f t="shared" si="1"/>
        <v>116.93548387096774</v>
      </c>
      <c r="H27" s="124">
        <v>16</v>
      </c>
      <c r="I27" s="124">
        <v>8</v>
      </c>
      <c r="J27" s="124">
        <f t="shared" si="2"/>
        <v>50</v>
      </c>
      <c r="K27" s="122">
        <v>0</v>
      </c>
      <c r="L27" s="122">
        <v>0</v>
      </c>
      <c r="M27" s="123" t="s">
        <v>63</v>
      </c>
      <c r="N27" s="124">
        <v>10</v>
      </c>
      <c r="O27" s="124">
        <v>2</v>
      </c>
      <c r="P27" s="123">
        <f t="shared" si="4"/>
        <v>20</v>
      </c>
      <c r="Q27" s="121">
        <v>78</v>
      </c>
      <c r="R27" s="124">
        <v>72</v>
      </c>
      <c r="S27" s="123">
        <f t="shared" si="5"/>
        <v>92.307692307692307</v>
      </c>
      <c r="T27" s="124">
        <v>320</v>
      </c>
      <c r="U27" s="124">
        <v>322</v>
      </c>
      <c r="V27" s="123">
        <f t="shared" si="6"/>
        <v>100.62500000000001</v>
      </c>
      <c r="W27" s="122">
        <v>111</v>
      </c>
      <c r="X27" s="125">
        <v>131</v>
      </c>
      <c r="Y27" s="123">
        <f t="shared" si="7"/>
        <v>118.01801801801801</v>
      </c>
      <c r="Z27" s="122">
        <v>82</v>
      </c>
      <c r="AA27" s="126">
        <v>101</v>
      </c>
      <c r="AB27" s="127">
        <f t="shared" si="8"/>
        <v>123.17073170731707</v>
      </c>
      <c r="AC27" s="128"/>
    </row>
    <row r="28" spans="1:29" ht="16.5" customHeight="1" x14ac:dyDescent="0.25">
      <c r="A28" s="119" t="s">
        <v>52</v>
      </c>
      <c r="B28" s="120">
        <v>195</v>
      </c>
      <c r="C28" s="120">
        <v>219</v>
      </c>
      <c r="D28" s="141">
        <f t="shared" si="0"/>
        <v>112.30769230769231</v>
      </c>
      <c r="E28" s="121">
        <v>92</v>
      </c>
      <c r="F28" s="122">
        <v>118</v>
      </c>
      <c r="G28" s="123">
        <f t="shared" si="1"/>
        <v>128.26086956521738</v>
      </c>
      <c r="H28" s="124">
        <v>2</v>
      </c>
      <c r="I28" s="124">
        <v>2</v>
      </c>
      <c r="J28" s="124">
        <f t="shared" si="2"/>
        <v>100</v>
      </c>
      <c r="K28" s="122">
        <v>2</v>
      </c>
      <c r="L28" s="122">
        <v>1</v>
      </c>
      <c r="M28" s="123">
        <f t="shared" si="3"/>
        <v>50</v>
      </c>
      <c r="N28" s="124">
        <v>3</v>
      </c>
      <c r="O28" s="124">
        <v>3</v>
      </c>
      <c r="P28" s="123">
        <f t="shared" si="4"/>
        <v>100</v>
      </c>
      <c r="Q28" s="121">
        <v>56</v>
      </c>
      <c r="R28" s="124">
        <v>30</v>
      </c>
      <c r="S28" s="123">
        <f t="shared" si="5"/>
        <v>53.571428571428569</v>
      </c>
      <c r="T28" s="124">
        <v>185</v>
      </c>
      <c r="U28" s="124">
        <v>215</v>
      </c>
      <c r="V28" s="123">
        <f t="shared" si="6"/>
        <v>116.21621621621621</v>
      </c>
      <c r="W28" s="122">
        <v>82</v>
      </c>
      <c r="X28" s="125">
        <v>114</v>
      </c>
      <c r="Y28" s="123">
        <f t="shared" si="7"/>
        <v>139.02439024390242</v>
      </c>
      <c r="Z28" s="122">
        <v>72</v>
      </c>
      <c r="AA28" s="126">
        <v>93</v>
      </c>
      <c r="AB28" s="127">
        <f t="shared" si="8"/>
        <v>129.16666666666669</v>
      </c>
      <c r="AC28" s="128"/>
    </row>
    <row r="29" spans="1:29" ht="16.5" customHeight="1" x14ac:dyDescent="0.25">
      <c r="A29" s="119" t="s">
        <v>53</v>
      </c>
      <c r="B29" s="120">
        <v>302</v>
      </c>
      <c r="C29" s="120">
        <v>326</v>
      </c>
      <c r="D29" s="141">
        <f t="shared" si="0"/>
        <v>107.94701986754967</v>
      </c>
      <c r="E29" s="121">
        <v>169</v>
      </c>
      <c r="F29" s="122">
        <v>194</v>
      </c>
      <c r="G29" s="123">
        <f t="shared" si="1"/>
        <v>114.79289940828403</v>
      </c>
      <c r="H29" s="124">
        <v>3</v>
      </c>
      <c r="I29" s="124">
        <v>7</v>
      </c>
      <c r="J29" s="124">
        <f t="shared" si="2"/>
        <v>233.33333333333334</v>
      </c>
      <c r="K29" s="122">
        <v>0</v>
      </c>
      <c r="L29" s="122">
        <v>0</v>
      </c>
      <c r="M29" s="123" t="s">
        <v>63</v>
      </c>
      <c r="N29" s="124">
        <v>6</v>
      </c>
      <c r="O29" s="124">
        <v>4</v>
      </c>
      <c r="P29" s="123">
        <f t="shared" si="4"/>
        <v>66.666666666666657</v>
      </c>
      <c r="Q29" s="121">
        <v>80</v>
      </c>
      <c r="R29" s="124">
        <v>49</v>
      </c>
      <c r="S29" s="123">
        <f t="shared" si="5"/>
        <v>61.250000000000007</v>
      </c>
      <c r="T29" s="124">
        <v>288</v>
      </c>
      <c r="U29" s="124">
        <v>313</v>
      </c>
      <c r="V29" s="123">
        <f t="shared" si="6"/>
        <v>108.68055555555556</v>
      </c>
      <c r="W29" s="122">
        <v>155</v>
      </c>
      <c r="X29" s="125">
        <v>181</v>
      </c>
      <c r="Y29" s="123">
        <f t="shared" si="7"/>
        <v>116.77419354838709</v>
      </c>
      <c r="Z29" s="122">
        <v>118</v>
      </c>
      <c r="AA29" s="126">
        <v>133</v>
      </c>
      <c r="AB29" s="127">
        <f t="shared" si="8"/>
        <v>112.71186440677967</v>
      </c>
      <c r="AC29" s="128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4" zoomScale="80" zoomScaleNormal="70" zoomScaleSheetLayoutView="80" workbookViewId="0">
      <selection activeCell="F10" sqref="F10"/>
    </sheetView>
  </sheetViews>
  <sheetFormatPr defaultColWidth="8" defaultRowHeight="12.75" x14ac:dyDescent="0.2"/>
  <cols>
    <col min="1" max="1" width="52.5703125" style="1" customWidth="1"/>
    <col min="2" max="3" width="15.7109375" style="16" customWidth="1"/>
    <col min="4" max="4" width="9.5703125" style="1" customWidth="1"/>
    <col min="5" max="5" width="10.5703125" style="1" customWidth="1"/>
    <col min="6" max="7" width="15.7109375" style="1" customWidth="1"/>
    <col min="8" max="8" width="10" style="1" customWidth="1"/>
    <col min="9" max="9" width="12.140625" style="1" customWidth="1"/>
    <col min="10" max="10" width="13.140625" style="1" bestFit="1" customWidth="1"/>
    <col min="11" max="11" width="11.42578125" style="1" bestFit="1" customWidth="1"/>
    <col min="12" max="16384" width="8" style="1"/>
  </cols>
  <sheetData>
    <row r="1" spans="1:11" ht="27" customHeight="1" x14ac:dyDescent="0.2">
      <c r="A1" s="261" t="s">
        <v>99</v>
      </c>
      <c r="B1" s="261"/>
      <c r="C1" s="261"/>
      <c r="D1" s="261"/>
      <c r="E1" s="261"/>
      <c r="F1" s="261"/>
      <c r="G1" s="261"/>
      <c r="H1" s="261"/>
      <c r="I1" s="261"/>
    </row>
    <row r="2" spans="1:11" ht="23.25" customHeight="1" x14ac:dyDescent="0.2">
      <c r="A2" s="261" t="s">
        <v>90</v>
      </c>
      <c r="B2" s="261"/>
      <c r="C2" s="261"/>
      <c r="D2" s="261"/>
      <c r="E2" s="261"/>
      <c r="F2" s="261"/>
      <c r="G2" s="261"/>
      <c r="H2" s="261"/>
      <c r="I2" s="261"/>
    </row>
    <row r="3" spans="1:11" ht="17.25" customHeight="1" x14ac:dyDescent="0.2">
      <c r="A3" s="281"/>
      <c r="B3" s="281"/>
      <c r="C3" s="281"/>
      <c r="D3" s="281"/>
      <c r="E3" s="281"/>
    </row>
    <row r="4" spans="1:11" s="2" customFormat="1" ht="25.5" customHeight="1" x14ac:dyDescent="0.25">
      <c r="A4" s="256" t="s">
        <v>0</v>
      </c>
      <c r="B4" s="320" t="s">
        <v>91</v>
      </c>
      <c r="C4" s="320"/>
      <c r="D4" s="320"/>
      <c r="E4" s="320"/>
      <c r="F4" s="320" t="s">
        <v>92</v>
      </c>
      <c r="G4" s="320"/>
      <c r="H4" s="320"/>
      <c r="I4" s="320"/>
    </row>
    <row r="5" spans="1:11" s="2" customFormat="1" ht="23.25" customHeight="1" x14ac:dyDescent="0.25">
      <c r="A5" s="319"/>
      <c r="B5" s="262" t="s">
        <v>93</v>
      </c>
      <c r="C5" s="262" t="s">
        <v>94</v>
      </c>
      <c r="D5" s="282" t="s">
        <v>2</v>
      </c>
      <c r="E5" s="283"/>
      <c r="F5" s="262" t="s">
        <v>93</v>
      </c>
      <c r="G5" s="262" t="s">
        <v>94</v>
      </c>
      <c r="H5" s="282" t="s">
        <v>2</v>
      </c>
      <c r="I5" s="283"/>
    </row>
    <row r="6" spans="1:11" s="2" customFormat="1" ht="30" x14ac:dyDescent="0.25">
      <c r="A6" s="257"/>
      <c r="B6" s="263"/>
      <c r="C6" s="263"/>
      <c r="D6" s="3" t="s">
        <v>3</v>
      </c>
      <c r="E6" s="4" t="s">
        <v>66</v>
      </c>
      <c r="F6" s="263"/>
      <c r="G6" s="263"/>
      <c r="H6" s="3" t="s">
        <v>3</v>
      </c>
      <c r="I6" s="4" t="s">
        <v>66</v>
      </c>
    </row>
    <row r="7" spans="1:11" s="7" customFormat="1" ht="15.75" customHeight="1" x14ac:dyDescent="0.25">
      <c r="A7" s="5" t="s">
        <v>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5</v>
      </c>
      <c r="B8" s="137">
        <v>26834</v>
      </c>
      <c r="C8" s="137">
        <v>31160</v>
      </c>
      <c r="D8" s="9">
        <f>C8/B8*100</f>
        <v>116.12133860028322</v>
      </c>
      <c r="E8" s="71">
        <f>C8-B8</f>
        <v>4326</v>
      </c>
      <c r="F8" s="68">
        <v>31094</v>
      </c>
      <c r="G8" s="68">
        <v>34257</v>
      </c>
      <c r="H8" s="9">
        <f>G8/F8*100</f>
        <v>110.17238052357368</v>
      </c>
      <c r="I8" s="71">
        <f>G8-F8</f>
        <v>3163</v>
      </c>
      <c r="J8" s="150"/>
      <c r="K8" s="151"/>
    </row>
    <row r="9" spans="1:11" s="2" customFormat="1" ht="28.5" customHeight="1" x14ac:dyDescent="0.25">
      <c r="A9" s="8" t="s">
        <v>6</v>
      </c>
      <c r="B9" s="68">
        <v>8798</v>
      </c>
      <c r="C9" s="68">
        <v>12655</v>
      </c>
      <c r="D9" s="9">
        <f t="shared" ref="D9:D13" si="0">C9/B9*100</f>
        <v>143.83950897931348</v>
      </c>
      <c r="E9" s="71">
        <f t="shared" ref="E9:E13" si="1">C9-B9</f>
        <v>3857</v>
      </c>
      <c r="F9" s="68">
        <v>9516</v>
      </c>
      <c r="G9" s="68">
        <v>12004</v>
      </c>
      <c r="H9" s="9">
        <f t="shared" ref="H9:H13" si="2">G9/F9*100</f>
        <v>126.14543926019334</v>
      </c>
      <c r="I9" s="71">
        <f t="shared" ref="I9:I13" si="3">G9-F9</f>
        <v>2488</v>
      </c>
      <c r="J9" s="151"/>
      <c r="K9" s="151"/>
    </row>
    <row r="10" spans="1:11" s="2" customFormat="1" ht="52.5" customHeight="1" x14ac:dyDescent="0.25">
      <c r="A10" s="11" t="s">
        <v>7</v>
      </c>
      <c r="B10" s="68">
        <v>431</v>
      </c>
      <c r="C10" s="68">
        <v>374</v>
      </c>
      <c r="D10" s="9">
        <f t="shared" si="0"/>
        <v>86.77494199535964</v>
      </c>
      <c r="E10" s="71">
        <f t="shared" si="1"/>
        <v>-57</v>
      </c>
      <c r="F10" s="68">
        <v>403</v>
      </c>
      <c r="G10" s="68">
        <v>329</v>
      </c>
      <c r="H10" s="9">
        <f t="shared" si="2"/>
        <v>81.637717121588096</v>
      </c>
      <c r="I10" s="71">
        <f t="shared" si="3"/>
        <v>-74</v>
      </c>
      <c r="J10" s="151"/>
      <c r="K10" s="151"/>
    </row>
    <row r="11" spans="1:11" s="2" customFormat="1" ht="31.5" customHeight="1" x14ac:dyDescent="0.25">
      <c r="A11" s="12" t="s">
        <v>8</v>
      </c>
      <c r="B11" s="68">
        <v>100</v>
      </c>
      <c r="C11" s="68">
        <v>72</v>
      </c>
      <c r="D11" s="9">
        <f t="shared" si="0"/>
        <v>72</v>
      </c>
      <c r="E11" s="71">
        <f t="shared" si="1"/>
        <v>-28</v>
      </c>
      <c r="F11" s="68">
        <v>144</v>
      </c>
      <c r="G11" s="68">
        <v>42</v>
      </c>
      <c r="H11" s="9">
        <f t="shared" si="2"/>
        <v>29.166666666666668</v>
      </c>
      <c r="I11" s="71">
        <f t="shared" si="3"/>
        <v>-102</v>
      </c>
      <c r="J11" s="151"/>
      <c r="K11" s="151"/>
    </row>
    <row r="12" spans="1:11" s="2" customFormat="1" ht="45.75" customHeight="1" x14ac:dyDescent="0.25">
      <c r="A12" s="12" t="s">
        <v>9</v>
      </c>
      <c r="B12" s="68">
        <v>254</v>
      </c>
      <c r="C12" s="68">
        <v>142</v>
      </c>
      <c r="D12" s="9">
        <f t="shared" si="0"/>
        <v>55.905511811023622</v>
      </c>
      <c r="E12" s="71">
        <f t="shared" si="1"/>
        <v>-112</v>
      </c>
      <c r="F12" s="68">
        <v>500</v>
      </c>
      <c r="G12" s="68">
        <v>259</v>
      </c>
      <c r="H12" s="9">
        <f t="shared" si="2"/>
        <v>51.800000000000004</v>
      </c>
      <c r="I12" s="71">
        <f t="shared" si="3"/>
        <v>-241</v>
      </c>
      <c r="J12" s="151"/>
      <c r="K12" s="151"/>
    </row>
    <row r="13" spans="1:11" s="2" customFormat="1" ht="55.5" customHeight="1" x14ac:dyDescent="0.25">
      <c r="A13" s="12" t="s">
        <v>10</v>
      </c>
      <c r="B13" s="68">
        <v>5219</v>
      </c>
      <c r="C13" s="68">
        <v>3561</v>
      </c>
      <c r="D13" s="9">
        <f t="shared" si="0"/>
        <v>68.231461965893843</v>
      </c>
      <c r="E13" s="71">
        <f t="shared" si="1"/>
        <v>-1658</v>
      </c>
      <c r="F13" s="68">
        <v>6062</v>
      </c>
      <c r="G13" s="68">
        <v>3792</v>
      </c>
      <c r="H13" s="9">
        <f t="shared" si="2"/>
        <v>62.553612669086114</v>
      </c>
      <c r="I13" s="71">
        <f t="shared" si="3"/>
        <v>-2270</v>
      </c>
      <c r="J13" s="151"/>
      <c r="K13" s="151"/>
    </row>
    <row r="14" spans="1:11" s="2" customFormat="1" ht="12.75" customHeight="1" x14ac:dyDescent="0.25">
      <c r="A14" s="252" t="s">
        <v>11</v>
      </c>
      <c r="B14" s="253"/>
      <c r="C14" s="253"/>
      <c r="D14" s="253"/>
      <c r="E14" s="253"/>
      <c r="F14" s="253"/>
      <c r="G14" s="253"/>
      <c r="H14" s="253"/>
      <c r="I14" s="253"/>
      <c r="J14" s="151"/>
      <c r="K14" s="151"/>
    </row>
    <row r="15" spans="1:11" s="2" customFormat="1" ht="18" customHeight="1" x14ac:dyDescent="0.25">
      <c r="A15" s="254"/>
      <c r="B15" s="255"/>
      <c r="C15" s="255"/>
      <c r="D15" s="255"/>
      <c r="E15" s="255"/>
      <c r="F15" s="255"/>
      <c r="G15" s="255"/>
      <c r="H15" s="255"/>
      <c r="I15" s="255"/>
      <c r="J15" s="151"/>
      <c r="K15" s="151"/>
    </row>
    <row r="16" spans="1:11" s="2" customFormat="1" ht="20.25" customHeight="1" x14ac:dyDescent="0.25">
      <c r="A16" s="256" t="s">
        <v>0</v>
      </c>
      <c r="B16" s="258" t="s">
        <v>58</v>
      </c>
      <c r="C16" s="258" t="s">
        <v>59</v>
      </c>
      <c r="D16" s="282" t="s">
        <v>2</v>
      </c>
      <c r="E16" s="283"/>
      <c r="F16" s="258" t="s">
        <v>58</v>
      </c>
      <c r="G16" s="258" t="s">
        <v>59</v>
      </c>
      <c r="H16" s="282" t="s">
        <v>2</v>
      </c>
      <c r="I16" s="283"/>
      <c r="J16" s="151"/>
      <c r="K16" s="151"/>
    </row>
    <row r="17" spans="1:11" ht="35.25" customHeight="1" x14ac:dyDescent="0.3">
      <c r="A17" s="257"/>
      <c r="B17" s="258"/>
      <c r="C17" s="258"/>
      <c r="D17" s="49" t="s">
        <v>3</v>
      </c>
      <c r="E17" s="4" t="s">
        <v>12</v>
      </c>
      <c r="F17" s="258"/>
      <c r="G17" s="258"/>
      <c r="H17" s="49" t="s">
        <v>3</v>
      </c>
      <c r="I17" s="4" t="s">
        <v>12</v>
      </c>
      <c r="J17" s="152"/>
      <c r="K17" s="152"/>
    </row>
    <row r="18" spans="1:11" ht="24" customHeight="1" x14ac:dyDescent="0.3">
      <c r="A18" s="8" t="s">
        <v>5</v>
      </c>
      <c r="B18" s="147">
        <v>25960</v>
      </c>
      <c r="C18" s="147">
        <v>30205</v>
      </c>
      <c r="D18" s="144">
        <f>C18/B18*100</f>
        <v>116.35208012326656</v>
      </c>
      <c r="E18" s="149">
        <f>C18-B18</f>
        <v>4245</v>
      </c>
      <c r="F18" s="171">
        <v>30375</v>
      </c>
      <c r="G18" s="171">
        <v>33549</v>
      </c>
      <c r="H18" s="13">
        <f>G18/F18*100</f>
        <v>110.44938271604939</v>
      </c>
      <c r="I18" s="72">
        <f>G18-F18</f>
        <v>3174</v>
      </c>
      <c r="J18" s="152"/>
      <c r="K18" s="152"/>
    </row>
    <row r="19" spans="1:11" ht="25.5" customHeight="1" x14ac:dyDescent="0.3">
      <c r="A19" s="15" t="s">
        <v>6</v>
      </c>
      <c r="B19" s="147">
        <v>7990</v>
      </c>
      <c r="C19" s="147">
        <v>11739</v>
      </c>
      <c r="D19" s="144">
        <f t="shared" ref="D19:D20" si="4">C19/B19*100</f>
        <v>146.92115143929911</v>
      </c>
      <c r="E19" s="149">
        <f t="shared" ref="E19:E20" si="5">C19-B19</f>
        <v>3749</v>
      </c>
      <c r="F19" s="171">
        <v>8891</v>
      </c>
      <c r="G19" s="171">
        <v>11339</v>
      </c>
      <c r="H19" s="13">
        <f t="shared" ref="H19:H20" si="6">G19/F19*100</f>
        <v>127.53346080305927</v>
      </c>
      <c r="I19" s="72">
        <f t="shared" ref="I19:I20" si="7">G19-F19</f>
        <v>2448</v>
      </c>
      <c r="J19" s="152"/>
      <c r="K19" s="152"/>
    </row>
    <row r="20" spans="1:11" ht="41.25" customHeight="1" x14ac:dyDescent="0.3">
      <c r="A20" s="15" t="s">
        <v>13</v>
      </c>
      <c r="B20" s="147">
        <v>5787</v>
      </c>
      <c r="C20" s="147">
        <v>8673</v>
      </c>
      <c r="D20" s="144">
        <f t="shared" si="4"/>
        <v>149.87039917055469</v>
      </c>
      <c r="E20" s="149">
        <f t="shared" si="5"/>
        <v>2886</v>
      </c>
      <c r="F20" s="171">
        <v>7900</v>
      </c>
      <c r="G20" s="171">
        <v>9984</v>
      </c>
      <c r="H20" s="13">
        <f t="shared" si="6"/>
        <v>126.37974683544304</v>
      </c>
      <c r="I20" s="72">
        <f t="shared" si="7"/>
        <v>2084</v>
      </c>
      <c r="J20" s="152"/>
      <c r="K20" s="152"/>
    </row>
    <row r="21" spans="1:11" ht="20.25" x14ac:dyDescent="0.3">
      <c r="C21" s="17"/>
      <c r="J21" s="152"/>
      <c r="K21" s="152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view="pageBreakPreview" topLeftCell="A4" zoomScale="98" zoomScaleNormal="85" zoomScaleSheetLayoutView="98" workbookViewId="0">
      <selection activeCell="Z10" sqref="Z10:Z30"/>
    </sheetView>
  </sheetViews>
  <sheetFormatPr defaultRowHeight="15.75" x14ac:dyDescent="0.25"/>
  <cols>
    <col min="1" max="1" width="30" style="134" customWidth="1"/>
    <col min="2" max="2" width="9.7109375" style="134" customWidth="1"/>
    <col min="3" max="3" width="9.42578125" style="134" customWidth="1"/>
    <col min="4" max="4" width="8.7109375" style="134" customWidth="1"/>
    <col min="5" max="5" width="9.42578125" style="129" customWidth="1"/>
    <col min="6" max="6" width="9.42578125" style="133" customWidth="1"/>
    <col min="7" max="7" width="7.7109375" style="129" customWidth="1"/>
    <col min="8" max="8" width="8.85546875" style="133" customWidth="1"/>
    <col min="9" max="9" width="8.7109375" style="133" customWidth="1"/>
    <col min="10" max="10" width="7.7109375" style="129" customWidth="1"/>
    <col min="11" max="11" width="7.42578125" style="129" customWidth="1"/>
    <col min="12" max="12" width="7.42578125" style="133" customWidth="1"/>
    <col min="13" max="13" width="6.28515625" style="129" customWidth="1"/>
    <col min="14" max="14" width="8.5703125" style="129" customWidth="1"/>
    <col min="15" max="15" width="8.140625" style="133" customWidth="1"/>
    <col min="16" max="16" width="7.5703125" style="129" customWidth="1"/>
    <col min="17" max="17" width="9.28515625" style="129" customWidth="1"/>
    <col min="18" max="18" width="9.28515625" style="133" customWidth="1"/>
    <col min="19" max="19" width="7.28515625" style="129" customWidth="1"/>
    <col min="20" max="21" width="9.140625" style="129" customWidth="1"/>
    <col min="22" max="22" width="8" style="129" customWidth="1"/>
    <col min="23" max="23" width="9.140625" style="129" customWidth="1"/>
    <col min="24" max="24" width="9.140625" style="133" customWidth="1"/>
    <col min="25" max="25" width="8" style="129" customWidth="1"/>
    <col min="26" max="26" width="9" style="129" customWidth="1"/>
    <col min="27" max="27" width="9.28515625" style="133" customWidth="1"/>
    <col min="28" max="28" width="6.85546875" style="129" customWidth="1"/>
    <col min="29" max="253" width="9.140625" style="129"/>
    <col min="254" max="254" width="19.28515625" style="129" customWidth="1"/>
    <col min="255" max="255" width="9.7109375" style="129" customWidth="1"/>
    <col min="256" max="256" width="9.42578125" style="129" customWidth="1"/>
    <col min="257" max="257" width="8.7109375" style="129" customWidth="1"/>
    <col min="258" max="259" width="9.42578125" style="129" customWidth="1"/>
    <col min="260" max="260" width="7.7109375" style="129" customWidth="1"/>
    <col min="261" max="261" width="8.85546875" style="129" customWidth="1"/>
    <col min="262" max="262" width="8.7109375" style="129" customWidth="1"/>
    <col min="263" max="263" width="7.7109375" style="129" customWidth="1"/>
    <col min="264" max="265" width="8.140625" style="129" customWidth="1"/>
    <col min="266" max="266" width="6.42578125" style="129" customWidth="1"/>
    <col min="267" max="268" width="7.42578125" style="129" customWidth="1"/>
    <col min="269" max="269" width="6.28515625" style="129" customWidth="1"/>
    <col min="270" max="270" width="7.7109375" style="129" customWidth="1"/>
    <col min="271" max="271" width="7.28515625" style="129" customWidth="1"/>
    <col min="272" max="272" width="7.5703125" style="129" customWidth="1"/>
    <col min="273" max="273" width="8.28515625" style="129" customWidth="1"/>
    <col min="274" max="274" width="8.42578125" style="129" customWidth="1"/>
    <col min="275" max="275" width="7.28515625" style="129" customWidth="1"/>
    <col min="276" max="277" width="9.140625" style="129" customWidth="1"/>
    <col min="278" max="278" width="8" style="129" customWidth="1"/>
    <col min="279" max="280" width="9.140625" style="129" customWidth="1"/>
    <col min="281" max="281" width="8" style="129" customWidth="1"/>
    <col min="282" max="282" width="9" style="129" customWidth="1"/>
    <col min="283" max="283" width="9.28515625" style="129" customWidth="1"/>
    <col min="284" max="284" width="6.85546875" style="129" customWidth="1"/>
    <col min="285" max="509" width="9.140625" style="129"/>
    <col min="510" max="510" width="19.28515625" style="129" customWidth="1"/>
    <col min="511" max="511" width="9.7109375" style="129" customWidth="1"/>
    <col min="512" max="512" width="9.42578125" style="129" customWidth="1"/>
    <col min="513" max="513" width="8.7109375" style="129" customWidth="1"/>
    <col min="514" max="515" width="9.42578125" style="129" customWidth="1"/>
    <col min="516" max="516" width="7.7109375" style="129" customWidth="1"/>
    <col min="517" max="517" width="8.85546875" style="129" customWidth="1"/>
    <col min="518" max="518" width="8.7109375" style="129" customWidth="1"/>
    <col min="519" max="519" width="7.7109375" style="129" customWidth="1"/>
    <col min="520" max="521" width="8.140625" style="129" customWidth="1"/>
    <col min="522" max="522" width="6.42578125" style="129" customWidth="1"/>
    <col min="523" max="524" width="7.42578125" style="129" customWidth="1"/>
    <col min="525" max="525" width="6.28515625" style="129" customWidth="1"/>
    <col min="526" max="526" width="7.7109375" style="129" customWidth="1"/>
    <col min="527" max="527" width="7.28515625" style="129" customWidth="1"/>
    <col min="528" max="528" width="7.5703125" style="129" customWidth="1"/>
    <col min="529" max="529" width="8.28515625" style="129" customWidth="1"/>
    <col min="530" max="530" width="8.42578125" style="129" customWidth="1"/>
    <col min="531" max="531" width="7.28515625" style="129" customWidth="1"/>
    <col min="532" max="533" width="9.140625" style="129" customWidth="1"/>
    <col min="534" max="534" width="8" style="129" customWidth="1"/>
    <col min="535" max="536" width="9.140625" style="129" customWidth="1"/>
    <col min="537" max="537" width="8" style="129" customWidth="1"/>
    <col min="538" max="538" width="9" style="129" customWidth="1"/>
    <col min="539" max="539" width="9.28515625" style="129" customWidth="1"/>
    <col min="540" max="540" width="6.85546875" style="129" customWidth="1"/>
    <col min="541" max="765" width="9.140625" style="129"/>
    <col min="766" max="766" width="19.28515625" style="129" customWidth="1"/>
    <col min="767" max="767" width="9.7109375" style="129" customWidth="1"/>
    <col min="768" max="768" width="9.42578125" style="129" customWidth="1"/>
    <col min="769" max="769" width="8.7109375" style="129" customWidth="1"/>
    <col min="770" max="771" width="9.42578125" style="129" customWidth="1"/>
    <col min="772" max="772" width="7.7109375" style="129" customWidth="1"/>
    <col min="773" max="773" width="8.85546875" style="129" customWidth="1"/>
    <col min="774" max="774" width="8.7109375" style="129" customWidth="1"/>
    <col min="775" max="775" width="7.7109375" style="129" customWidth="1"/>
    <col min="776" max="777" width="8.140625" style="129" customWidth="1"/>
    <col min="778" max="778" width="6.42578125" style="129" customWidth="1"/>
    <col min="779" max="780" width="7.42578125" style="129" customWidth="1"/>
    <col min="781" max="781" width="6.28515625" style="129" customWidth="1"/>
    <col min="782" max="782" width="7.7109375" style="129" customWidth="1"/>
    <col min="783" max="783" width="7.28515625" style="129" customWidth="1"/>
    <col min="784" max="784" width="7.5703125" style="129" customWidth="1"/>
    <col min="785" max="785" width="8.28515625" style="129" customWidth="1"/>
    <col min="786" max="786" width="8.42578125" style="129" customWidth="1"/>
    <col min="787" max="787" width="7.28515625" style="129" customWidth="1"/>
    <col min="788" max="789" width="9.140625" style="129" customWidth="1"/>
    <col min="790" max="790" width="8" style="129" customWidth="1"/>
    <col min="791" max="792" width="9.140625" style="129" customWidth="1"/>
    <col min="793" max="793" width="8" style="129" customWidth="1"/>
    <col min="794" max="794" width="9" style="129" customWidth="1"/>
    <col min="795" max="795" width="9.28515625" style="129" customWidth="1"/>
    <col min="796" max="796" width="6.85546875" style="129" customWidth="1"/>
    <col min="797" max="1021" width="9.140625" style="129"/>
    <col min="1022" max="1022" width="19.28515625" style="129" customWidth="1"/>
    <col min="1023" max="1023" width="9.7109375" style="129" customWidth="1"/>
    <col min="1024" max="1024" width="9.42578125" style="129" customWidth="1"/>
    <col min="1025" max="1025" width="8.7109375" style="129" customWidth="1"/>
    <col min="1026" max="1027" width="9.42578125" style="129" customWidth="1"/>
    <col min="1028" max="1028" width="7.7109375" style="129" customWidth="1"/>
    <col min="1029" max="1029" width="8.85546875" style="129" customWidth="1"/>
    <col min="1030" max="1030" width="8.7109375" style="129" customWidth="1"/>
    <col min="1031" max="1031" width="7.7109375" style="129" customWidth="1"/>
    <col min="1032" max="1033" width="8.140625" style="129" customWidth="1"/>
    <col min="1034" max="1034" width="6.42578125" style="129" customWidth="1"/>
    <col min="1035" max="1036" width="7.42578125" style="129" customWidth="1"/>
    <col min="1037" max="1037" width="6.28515625" style="129" customWidth="1"/>
    <col min="1038" max="1038" width="7.7109375" style="129" customWidth="1"/>
    <col min="1039" max="1039" width="7.28515625" style="129" customWidth="1"/>
    <col min="1040" max="1040" width="7.5703125" style="129" customWidth="1"/>
    <col min="1041" max="1041" width="8.28515625" style="129" customWidth="1"/>
    <col min="1042" max="1042" width="8.42578125" style="129" customWidth="1"/>
    <col min="1043" max="1043" width="7.28515625" style="129" customWidth="1"/>
    <col min="1044" max="1045" width="9.140625" style="129" customWidth="1"/>
    <col min="1046" max="1046" width="8" style="129" customWidth="1"/>
    <col min="1047" max="1048" width="9.140625" style="129" customWidth="1"/>
    <col min="1049" max="1049" width="8" style="129" customWidth="1"/>
    <col min="1050" max="1050" width="9" style="129" customWidth="1"/>
    <col min="1051" max="1051" width="9.28515625" style="129" customWidth="1"/>
    <col min="1052" max="1052" width="6.85546875" style="129" customWidth="1"/>
    <col min="1053" max="1277" width="9.140625" style="129"/>
    <col min="1278" max="1278" width="19.28515625" style="129" customWidth="1"/>
    <col min="1279" max="1279" width="9.7109375" style="129" customWidth="1"/>
    <col min="1280" max="1280" width="9.42578125" style="129" customWidth="1"/>
    <col min="1281" max="1281" width="8.7109375" style="129" customWidth="1"/>
    <col min="1282" max="1283" width="9.42578125" style="129" customWidth="1"/>
    <col min="1284" max="1284" width="7.7109375" style="129" customWidth="1"/>
    <col min="1285" max="1285" width="8.85546875" style="129" customWidth="1"/>
    <col min="1286" max="1286" width="8.7109375" style="129" customWidth="1"/>
    <col min="1287" max="1287" width="7.7109375" style="129" customWidth="1"/>
    <col min="1288" max="1289" width="8.140625" style="129" customWidth="1"/>
    <col min="1290" max="1290" width="6.42578125" style="129" customWidth="1"/>
    <col min="1291" max="1292" width="7.42578125" style="129" customWidth="1"/>
    <col min="1293" max="1293" width="6.28515625" style="129" customWidth="1"/>
    <col min="1294" max="1294" width="7.7109375" style="129" customWidth="1"/>
    <col min="1295" max="1295" width="7.28515625" style="129" customWidth="1"/>
    <col min="1296" max="1296" width="7.5703125" style="129" customWidth="1"/>
    <col min="1297" max="1297" width="8.28515625" style="129" customWidth="1"/>
    <col min="1298" max="1298" width="8.42578125" style="129" customWidth="1"/>
    <col min="1299" max="1299" width="7.28515625" style="129" customWidth="1"/>
    <col min="1300" max="1301" width="9.140625" style="129" customWidth="1"/>
    <col min="1302" max="1302" width="8" style="129" customWidth="1"/>
    <col min="1303" max="1304" width="9.140625" style="129" customWidth="1"/>
    <col min="1305" max="1305" width="8" style="129" customWidth="1"/>
    <col min="1306" max="1306" width="9" style="129" customWidth="1"/>
    <col min="1307" max="1307" width="9.28515625" style="129" customWidth="1"/>
    <col min="1308" max="1308" width="6.85546875" style="129" customWidth="1"/>
    <col min="1309" max="1533" width="9.140625" style="129"/>
    <col min="1534" max="1534" width="19.28515625" style="129" customWidth="1"/>
    <col min="1535" max="1535" width="9.7109375" style="129" customWidth="1"/>
    <col min="1536" max="1536" width="9.42578125" style="129" customWidth="1"/>
    <col min="1537" max="1537" width="8.7109375" style="129" customWidth="1"/>
    <col min="1538" max="1539" width="9.42578125" style="129" customWidth="1"/>
    <col min="1540" max="1540" width="7.7109375" style="129" customWidth="1"/>
    <col min="1541" max="1541" width="8.85546875" style="129" customWidth="1"/>
    <col min="1542" max="1542" width="8.7109375" style="129" customWidth="1"/>
    <col min="1543" max="1543" width="7.7109375" style="129" customWidth="1"/>
    <col min="1544" max="1545" width="8.140625" style="129" customWidth="1"/>
    <col min="1546" max="1546" width="6.42578125" style="129" customWidth="1"/>
    <col min="1547" max="1548" width="7.42578125" style="129" customWidth="1"/>
    <col min="1549" max="1549" width="6.28515625" style="129" customWidth="1"/>
    <col min="1550" max="1550" width="7.7109375" style="129" customWidth="1"/>
    <col min="1551" max="1551" width="7.28515625" style="129" customWidth="1"/>
    <col min="1552" max="1552" width="7.5703125" style="129" customWidth="1"/>
    <col min="1553" max="1553" width="8.28515625" style="129" customWidth="1"/>
    <col min="1554" max="1554" width="8.42578125" style="129" customWidth="1"/>
    <col min="1555" max="1555" width="7.28515625" style="129" customWidth="1"/>
    <col min="1556" max="1557" width="9.140625" style="129" customWidth="1"/>
    <col min="1558" max="1558" width="8" style="129" customWidth="1"/>
    <col min="1559" max="1560" width="9.140625" style="129" customWidth="1"/>
    <col min="1561" max="1561" width="8" style="129" customWidth="1"/>
    <col min="1562" max="1562" width="9" style="129" customWidth="1"/>
    <col min="1563" max="1563" width="9.28515625" style="129" customWidth="1"/>
    <col min="1564" max="1564" width="6.85546875" style="129" customWidth="1"/>
    <col min="1565" max="1789" width="9.140625" style="129"/>
    <col min="1790" max="1790" width="19.28515625" style="129" customWidth="1"/>
    <col min="1791" max="1791" width="9.7109375" style="129" customWidth="1"/>
    <col min="1792" max="1792" width="9.42578125" style="129" customWidth="1"/>
    <col min="1793" max="1793" width="8.7109375" style="129" customWidth="1"/>
    <col min="1794" max="1795" width="9.42578125" style="129" customWidth="1"/>
    <col min="1796" max="1796" width="7.7109375" style="129" customWidth="1"/>
    <col min="1797" max="1797" width="8.85546875" style="129" customWidth="1"/>
    <col min="1798" max="1798" width="8.7109375" style="129" customWidth="1"/>
    <col min="1799" max="1799" width="7.7109375" style="129" customWidth="1"/>
    <col min="1800" max="1801" width="8.140625" style="129" customWidth="1"/>
    <col min="1802" max="1802" width="6.42578125" style="129" customWidth="1"/>
    <col min="1803" max="1804" width="7.42578125" style="129" customWidth="1"/>
    <col min="1805" max="1805" width="6.28515625" style="129" customWidth="1"/>
    <col min="1806" max="1806" width="7.7109375" style="129" customWidth="1"/>
    <col min="1807" max="1807" width="7.28515625" style="129" customWidth="1"/>
    <col min="1808" max="1808" width="7.5703125" style="129" customWidth="1"/>
    <col min="1809" max="1809" width="8.28515625" style="129" customWidth="1"/>
    <col min="1810" max="1810" width="8.42578125" style="129" customWidth="1"/>
    <col min="1811" max="1811" width="7.28515625" style="129" customWidth="1"/>
    <col min="1812" max="1813" width="9.140625" style="129" customWidth="1"/>
    <col min="1814" max="1814" width="8" style="129" customWidth="1"/>
    <col min="1815" max="1816" width="9.140625" style="129" customWidth="1"/>
    <col min="1817" max="1817" width="8" style="129" customWidth="1"/>
    <col min="1818" max="1818" width="9" style="129" customWidth="1"/>
    <col min="1819" max="1819" width="9.28515625" style="129" customWidth="1"/>
    <col min="1820" max="1820" width="6.85546875" style="129" customWidth="1"/>
    <col min="1821" max="2045" width="9.140625" style="129"/>
    <col min="2046" max="2046" width="19.28515625" style="129" customWidth="1"/>
    <col min="2047" max="2047" width="9.7109375" style="129" customWidth="1"/>
    <col min="2048" max="2048" width="9.42578125" style="129" customWidth="1"/>
    <col min="2049" max="2049" width="8.7109375" style="129" customWidth="1"/>
    <col min="2050" max="2051" width="9.42578125" style="129" customWidth="1"/>
    <col min="2052" max="2052" width="7.7109375" style="129" customWidth="1"/>
    <col min="2053" max="2053" width="8.85546875" style="129" customWidth="1"/>
    <col min="2054" max="2054" width="8.7109375" style="129" customWidth="1"/>
    <col min="2055" max="2055" width="7.7109375" style="129" customWidth="1"/>
    <col min="2056" max="2057" width="8.140625" style="129" customWidth="1"/>
    <col min="2058" max="2058" width="6.42578125" style="129" customWidth="1"/>
    <col min="2059" max="2060" width="7.42578125" style="129" customWidth="1"/>
    <col min="2061" max="2061" width="6.28515625" style="129" customWidth="1"/>
    <col min="2062" max="2062" width="7.7109375" style="129" customWidth="1"/>
    <col min="2063" max="2063" width="7.28515625" style="129" customWidth="1"/>
    <col min="2064" max="2064" width="7.5703125" style="129" customWidth="1"/>
    <col min="2065" max="2065" width="8.28515625" style="129" customWidth="1"/>
    <col min="2066" max="2066" width="8.42578125" style="129" customWidth="1"/>
    <col min="2067" max="2067" width="7.28515625" style="129" customWidth="1"/>
    <col min="2068" max="2069" width="9.140625" style="129" customWidth="1"/>
    <col min="2070" max="2070" width="8" style="129" customWidth="1"/>
    <col min="2071" max="2072" width="9.140625" style="129" customWidth="1"/>
    <col min="2073" max="2073" width="8" style="129" customWidth="1"/>
    <col min="2074" max="2074" width="9" style="129" customWidth="1"/>
    <col min="2075" max="2075" width="9.28515625" style="129" customWidth="1"/>
    <col min="2076" max="2076" width="6.85546875" style="129" customWidth="1"/>
    <col min="2077" max="2301" width="9.140625" style="129"/>
    <col min="2302" max="2302" width="19.28515625" style="129" customWidth="1"/>
    <col min="2303" max="2303" width="9.7109375" style="129" customWidth="1"/>
    <col min="2304" max="2304" width="9.42578125" style="129" customWidth="1"/>
    <col min="2305" max="2305" width="8.7109375" style="129" customWidth="1"/>
    <col min="2306" max="2307" width="9.42578125" style="129" customWidth="1"/>
    <col min="2308" max="2308" width="7.7109375" style="129" customWidth="1"/>
    <col min="2309" max="2309" width="8.85546875" style="129" customWidth="1"/>
    <col min="2310" max="2310" width="8.7109375" style="129" customWidth="1"/>
    <col min="2311" max="2311" width="7.7109375" style="129" customWidth="1"/>
    <col min="2312" max="2313" width="8.140625" style="129" customWidth="1"/>
    <col min="2314" max="2314" width="6.42578125" style="129" customWidth="1"/>
    <col min="2315" max="2316" width="7.42578125" style="129" customWidth="1"/>
    <col min="2317" max="2317" width="6.28515625" style="129" customWidth="1"/>
    <col min="2318" max="2318" width="7.7109375" style="129" customWidth="1"/>
    <col min="2319" max="2319" width="7.28515625" style="129" customWidth="1"/>
    <col min="2320" max="2320" width="7.5703125" style="129" customWidth="1"/>
    <col min="2321" max="2321" width="8.28515625" style="129" customWidth="1"/>
    <col min="2322" max="2322" width="8.42578125" style="129" customWidth="1"/>
    <col min="2323" max="2323" width="7.28515625" style="129" customWidth="1"/>
    <col min="2324" max="2325" width="9.140625" style="129" customWidth="1"/>
    <col min="2326" max="2326" width="8" style="129" customWidth="1"/>
    <col min="2327" max="2328" width="9.140625" style="129" customWidth="1"/>
    <col min="2329" max="2329" width="8" style="129" customWidth="1"/>
    <col min="2330" max="2330" width="9" style="129" customWidth="1"/>
    <col min="2331" max="2331" width="9.28515625" style="129" customWidth="1"/>
    <col min="2332" max="2332" width="6.85546875" style="129" customWidth="1"/>
    <col min="2333" max="2557" width="9.140625" style="129"/>
    <col min="2558" max="2558" width="19.28515625" style="129" customWidth="1"/>
    <col min="2559" max="2559" width="9.7109375" style="129" customWidth="1"/>
    <col min="2560" max="2560" width="9.42578125" style="129" customWidth="1"/>
    <col min="2561" max="2561" width="8.7109375" style="129" customWidth="1"/>
    <col min="2562" max="2563" width="9.42578125" style="129" customWidth="1"/>
    <col min="2564" max="2564" width="7.7109375" style="129" customWidth="1"/>
    <col min="2565" max="2565" width="8.85546875" style="129" customWidth="1"/>
    <col min="2566" max="2566" width="8.7109375" style="129" customWidth="1"/>
    <col min="2567" max="2567" width="7.7109375" style="129" customWidth="1"/>
    <col min="2568" max="2569" width="8.140625" style="129" customWidth="1"/>
    <col min="2570" max="2570" width="6.42578125" style="129" customWidth="1"/>
    <col min="2571" max="2572" width="7.42578125" style="129" customWidth="1"/>
    <col min="2573" max="2573" width="6.28515625" style="129" customWidth="1"/>
    <col min="2574" max="2574" width="7.7109375" style="129" customWidth="1"/>
    <col min="2575" max="2575" width="7.28515625" style="129" customWidth="1"/>
    <col min="2576" max="2576" width="7.5703125" style="129" customWidth="1"/>
    <col min="2577" max="2577" width="8.28515625" style="129" customWidth="1"/>
    <col min="2578" max="2578" width="8.42578125" style="129" customWidth="1"/>
    <col min="2579" max="2579" width="7.28515625" style="129" customWidth="1"/>
    <col min="2580" max="2581" width="9.140625" style="129" customWidth="1"/>
    <col min="2582" max="2582" width="8" style="129" customWidth="1"/>
    <col min="2583" max="2584" width="9.140625" style="129" customWidth="1"/>
    <col min="2585" max="2585" width="8" style="129" customWidth="1"/>
    <col min="2586" max="2586" width="9" style="129" customWidth="1"/>
    <col min="2587" max="2587" width="9.28515625" style="129" customWidth="1"/>
    <col min="2588" max="2588" width="6.85546875" style="129" customWidth="1"/>
    <col min="2589" max="2813" width="9.140625" style="129"/>
    <col min="2814" max="2814" width="19.28515625" style="129" customWidth="1"/>
    <col min="2815" max="2815" width="9.7109375" style="129" customWidth="1"/>
    <col min="2816" max="2816" width="9.42578125" style="129" customWidth="1"/>
    <col min="2817" max="2817" width="8.7109375" style="129" customWidth="1"/>
    <col min="2818" max="2819" width="9.42578125" style="129" customWidth="1"/>
    <col min="2820" max="2820" width="7.7109375" style="129" customWidth="1"/>
    <col min="2821" max="2821" width="8.85546875" style="129" customWidth="1"/>
    <col min="2822" max="2822" width="8.7109375" style="129" customWidth="1"/>
    <col min="2823" max="2823" width="7.7109375" style="129" customWidth="1"/>
    <col min="2824" max="2825" width="8.140625" style="129" customWidth="1"/>
    <col min="2826" max="2826" width="6.42578125" style="129" customWidth="1"/>
    <col min="2827" max="2828" width="7.42578125" style="129" customWidth="1"/>
    <col min="2829" max="2829" width="6.28515625" style="129" customWidth="1"/>
    <col min="2830" max="2830" width="7.7109375" style="129" customWidth="1"/>
    <col min="2831" max="2831" width="7.28515625" style="129" customWidth="1"/>
    <col min="2832" max="2832" width="7.5703125" style="129" customWidth="1"/>
    <col min="2833" max="2833" width="8.28515625" style="129" customWidth="1"/>
    <col min="2834" max="2834" width="8.42578125" style="129" customWidth="1"/>
    <col min="2835" max="2835" width="7.28515625" style="129" customWidth="1"/>
    <col min="2836" max="2837" width="9.140625" style="129" customWidth="1"/>
    <col min="2838" max="2838" width="8" style="129" customWidth="1"/>
    <col min="2839" max="2840" width="9.140625" style="129" customWidth="1"/>
    <col min="2841" max="2841" width="8" style="129" customWidth="1"/>
    <col min="2842" max="2842" width="9" style="129" customWidth="1"/>
    <col min="2843" max="2843" width="9.28515625" style="129" customWidth="1"/>
    <col min="2844" max="2844" width="6.85546875" style="129" customWidth="1"/>
    <col min="2845" max="3069" width="9.140625" style="129"/>
    <col min="3070" max="3070" width="19.28515625" style="129" customWidth="1"/>
    <col min="3071" max="3071" width="9.7109375" style="129" customWidth="1"/>
    <col min="3072" max="3072" width="9.42578125" style="129" customWidth="1"/>
    <col min="3073" max="3073" width="8.7109375" style="129" customWidth="1"/>
    <col min="3074" max="3075" width="9.42578125" style="129" customWidth="1"/>
    <col min="3076" max="3076" width="7.7109375" style="129" customWidth="1"/>
    <col min="3077" max="3077" width="8.85546875" style="129" customWidth="1"/>
    <col min="3078" max="3078" width="8.7109375" style="129" customWidth="1"/>
    <col min="3079" max="3079" width="7.7109375" style="129" customWidth="1"/>
    <col min="3080" max="3081" width="8.140625" style="129" customWidth="1"/>
    <col min="3082" max="3082" width="6.42578125" style="129" customWidth="1"/>
    <col min="3083" max="3084" width="7.42578125" style="129" customWidth="1"/>
    <col min="3085" max="3085" width="6.28515625" style="129" customWidth="1"/>
    <col min="3086" max="3086" width="7.7109375" style="129" customWidth="1"/>
    <col min="3087" max="3087" width="7.28515625" style="129" customWidth="1"/>
    <col min="3088" max="3088" width="7.5703125" style="129" customWidth="1"/>
    <col min="3089" max="3089" width="8.28515625" style="129" customWidth="1"/>
    <col min="3090" max="3090" width="8.42578125" style="129" customWidth="1"/>
    <col min="3091" max="3091" width="7.28515625" style="129" customWidth="1"/>
    <col min="3092" max="3093" width="9.140625" style="129" customWidth="1"/>
    <col min="3094" max="3094" width="8" style="129" customWidth="1"/>
    <col min="3095" max="3096" width="9.140625" style="129" customWidth="1"/>
    <col min="3097" max="3097" width="8" style="129" customWidth="1"/>
    <col min="3098" max="3098" width="9" style="129" customWidth="1"/>
    <col min="3099" max="3099" width="9.28515625" style="129" customWidth="1"/>
    <col min="3100" max="3100" width="6.85546875" style="129" customWidth="1"/>
    <col min="3101" max="3325" width="9.140625" style="129"/>
    <col min="3326" max="3326" width="19.28515625" style="129" customWidth="1"/>
    <col min="3327" max="3327" width="9.7109375" style="129" customWidth="1"/>
    <col min="3328" max="3328" width="9.42578125" style="129" customWidth="1"/>
    <col min="3329" max="3329" width="8.7109375" style="129" customWidth="1"/>
    <col min="3330" max="3331" width="9.42578125" style="129" customWidth="1"/>
    <col min="3332" max="3332" width="7.7109375" style="129" customWidth="1"/>
    <col min="3333" max="3333" width="8.85546875" style="129" customWidth="1"/>
    <col min="3334" max="3334" width="8.7109375" style="129" customWidth="1"/>
    <col min="3335" max="3335" width="7.7109375" style="129" customWidth="1"/>
    <col min="3336" max="3337" width="8.140625" style="129" customWidth="1"/>
    <col min="3338" max="3338" width="6.42578125" style="129" customWidth="1"/>
    <col min="3339" max="3340" width="7.42578125" style="129" customWidth="1"/>
    <col min="3341" max="3341" width="6.28515625" style="129" customWidth="1"/>
    <col min="3342" max="3342" width="7.7109375" style="129" customWidth="1"/>
    <col min="3343" max="3343" width="7.28515625" style="129" customWidth="1"/>
    <col min="3344" max="3344" width="7.5703125" style="129" customWidth="1"/>
    <col min="3345" max="3345" width="8.28515625" style="129" customWidth="1"/>
    <col min="3346" max="3346" width="8.42578125" style="129" customWidth="1"/>
    <col min="3347" max="3347" width="7.28515625" style="129" customWidth="1"/>
    <col min="3348" max="3349" width="9.140625" style="129" customWidth="1"/>
    <col min="3350" max="3350" width="8" style="129" customWidth="1"/>
    <col min="3351" max="3352" width="9.140625" style="129" customWidth="1"/>
    <col min="3353" max="3353" width="8" style="129" customWidth="1"/>
    <col min="3354" max="3354" width="9" style="129" customWidth="1"/>
    <col min="3355" max="3355" width="9.28515625" style="129" customWidth="1"/>
    <col min="3356" max="3356" width="6.85546875" style="129" customWidth="1"/>
    <col min="3357" max="3581" width="9.140625" style="129"/>
    <col min="3582" max="3582" width="19.28515625" style="129" customWidth="1"/>
    <col min="3583" max="3583" width="9.7109375" style="129" customWidth="1"/>
    <col min="3584" max="3584" width="9.42578125" style="129" customWidth="1"/>
    <col min="3585" max="3585" width="8.7109375" style="129" customWidth="1"/>
    <col min="3586" max="3587" width="9.42578125" style="129" customWidth="1"/>
    <col min="3588" max="3588" width="7.7109375" style="129" customWidth="1"/>
    <col min="3589" max="3589" width="8.85546875" style="129" customWidth="1"/>
    <col min="3590" max="3590" width="8.7109375" style="129" customWidth="1"/>
    <col min="3591" max="3591" width="7.7109375" style="129" customWidth="1"/>
    <col min="3592" max="3593" width="8.140625" style="129" customWidth="1"/>
    <col min="3594" max="3594" width="6.42578125" style="129" customWidth="1"/>
    <col min="3595" max="3596" width="7.42578125" style="129" customWidth="1"/>
    <col min="3597" max="3597" width="6.28515625" style="129" customWidth="1"/>
    <col min="3598" max="3598" width="7.7109375" style="129" customWidth="1"/>
    <col min="3599" max="3599" width="7.28515625" style="129" customWidth="1"/>
    <col min="3600" max="3600" width="7.5703125" style="129" customWidth="1"/>
    <col min="3601" max="3601" width="8.28515625" style="129" customWidth="1"/>
    <col min="3602" max="3602" width="8.42578125" style="129" customWidth="1"/>
    <col min="3603" max="3603" width="7.28515625" style="129" customWidth="1"/>
    <col min="3604" max="3605" width="9.140625" style="129" customWidth="1"/>
    <col min="3606" max="3606" width="8" style="129" customWidth="1"/>
    <col min="3607" max="3608" width="9.140625" style="129" customWidth="1"/>
    <col min="3609" max="3609" width="8" style="129" customWidth="1"/>
    <col min="3610" max="3610" width="9" style="129" customWidth="1"/>
    <col min="3611" max="3611" width="9.28515625" style="129" customWidth="1"/>
    <col min="3612" max="3612" width="6.85546875" style="129" customWidth="1"/>
    <col min="3613" max="3837" width="9.140625" style="129"/>
    <col min="3838" max="3838" width="19.28515625" style="129" customWidth="1"/>
    <col min="3839" max="3839" width="9.7109375" style="129" customWidth="1"/>
    <col min="3840" max="3840" width="9.42578125" style="129" customWidth="1"/>
    <col min="3841" max="3841" width="8.7109375" style="129" customWidth="1"/>
    <col min="3842" max="3843" width="9.42578125" style="129" customWidth="1"/>
    <col min="3844" max="3844" width="7.7109375" style="129" customWidth="1"/>
    <col min="3845" max="3845" width="8.85546875" style="129" customWidth="1"/>
    <col min="3846" max="3846" width="8.7109375" style="129" customWidth="1"/>
    <col min="3847" max="3847" width="7.7109375" style="129" customWidth="1"/>
    <col min="3848" max="3849" width="8.140625" style="129" customWidth="1"/>
    <col min="3850" max="3850" width="6.42578125" style="129" customWidth="1"/>
    <col min="3851" max="3852" width="7.42578125" style="129" customWidth="1"/>
    <col min="3853" max="3853" width="6.28515625" style="129" customWidth="1"/>
    <col min="3854" max="3854" width="7.7109375" style="129" customWidth="1"/>
    <col min="3855" max="3855" width="7.28515625" style="129" customWidth="1"/>
    <col min="3856" max="3856" width="7.5703125" style="129" customWidth="1"/>
    <col min="3857" max="3857" width="8.28515625" style="129" customWidth="1"/>
    <col min="3858" max="3858" width="8.42578125" style="129" customWidth="1"/>
    <col min="3859" max="3859" width="7.28515625" style="129" customWidth="1"/>
    <col min="3860" max="3861" width="9.140625" style="129" customWidth="1"/>
    <col min="3862" max="3862" width="8" style="129" customWidth="1"/>
    <col min="3863" max="3864" width="9.140625" style="129" customWidth="1"/>
    <col min="3865" max="3865" width="8" style="129" customWidth="1"/>
    <col min="3866" max="3866" width="9" style="129" customWidth="1"/>
    <col min="3867" max="3867" width="9.28515625" style="129" customWidth="1"/>
    <col min="3868" max="3868" width="6.85546875" style="129" customWidth="1"/>
    <col min="3869" max="4093" width="9.140625" style="129"/>
    <col min="4094" max="4094" width="19.28515625" style="129" customWidth="1"/>
    <col min="4095" max="4095" width="9.7109375" style="129" customWidth="1"/>
    <col min="4096" max="4096" width="9.42578125" style="129" customWidth="1"/>
    <col min="4097" max="4097" width="8.7109375" style="129" customWidth="1"/>
    <col min="4098" max="4099" width="9.42578125" style="129" customWidth="1"/>
    <col min="4100" max="4100" width="7.7109375" style="129" customWidth="1"/>
    <col min="4101" max="4101" width="8.85546875" style="129" customWidth="1"/>
    <col min="4102" max="4102" width="8.7109375" style="129" customWidth="1"/>
    <col min="4103" max="4103" width="7.7109375" style="129" customWidth="1"/>
    <col min="4104" max="4105" width="8.140625" style="129" customWidth="1"/>
    <col min="4106" max="4106" width="6.42578125" style="129" customWidth="1"/>
    <col min="4107" max="4108" width="7.42578125" style="129" customWidth="1"/>
    <col min="4109" max="4109" width="6.28515625" style="129" customWidth="1"/>
    <col min="4110" max="4110" width="7.7109375" style="129" customWidth="1"/>
    <col min="4111" max="4111" width="7.28515625" style="129" customWidth="1"/>
    <col min="4112" max="4112" width="7.5703125" style="129" customWidth="1"/>
    <col min="4113" max="4113" width="8.28515625" style="129" customWidth="1"/>
    <col min="4114" max="4114" width="8.42578125" style="129" customWidth="1"/>
    <col min="4115" max="4115" width="7.28515625" style="129" customWidth="1"/>
    <col min="4116" max="4117" width="9.140625" style="129" customWidth="1"/>
    <col min="4118" max="4118" width="8" style="129" customWidth="1"/>
    <col min="4119" max="4120" width="9.140625" style="129" customWidth="1"/>
    <col min="4121" max="4121" width="8" style="129" customWidth="1"/>
    <col min="4122" max="4122" width="9" style="129" customWidth="1"/>
    <col min="4123" max="4123" width="9.28515625" style="129" customWidth="1"/>
    <col min="4124" max="4124" width="6.85546875" style="129" customWidth="1"/>
    <col min="4125" max="4349" width="9.140625" style="129"/>
    <col min="4350" max="4350" width="19.28515625" style="129" customWidth="1"/>
    <col min="4351" max="4351" width="9.7109375" style="129" customWidth="1"/>
    <col min="4352" max="4352" width="9.42578125" style="129" customWidth="1"/>
    <col min="4353" max="4353" width="8.7109375" style="129" customWidth="1"/>
    <col min="4354" max="4355" width="9.42578125" style="129" customWidth="1"/>
    <col min="4356" max="4356" width="7.7109375" style="129" customWidth="1"/>
    <col min="4357" max="4357" width="8.85546875" style="129" customWidth="1"/>
    <col min="4358" max="4358" width="8.7109375" style="129" customWidth="1"/>
    <col min="4359" max="4359" width="7.7109375" style="129" customWidth="1"/>
    <col min="4360" max="4361" width="8.140625" style="129" customWidth="1"/>
    <col min="4362" max="4362" width="6.42578125" style="129" customWidth="1"/>
    <col min="4363" max="4364" width="7.42578125" style="129" customWidth="1"/>
    <col min="4365" max="4365" width="6.28515625" style="129" customWidth="1"/>
    <col min="4366" max="4366" width="7.7109375" style="129" customWidth="1"/>
    <col min="4367" max="4367" width="7.28515625" style="129" customWidth="1"/>
    <col min="4368" max="4368" width="7.5703125" style="129" customWidth="1"/>
    <col min="4369" max="4369" width="8.28515625" style="129" customWidth="1"/>
    <col min="4370" max="4370" width="8.42578125" style="129" customWidth="1"/>
    <col min="4371" max="4371" width="7.28515625" style="129" customWidth="1"/>
    <col min="4372" max="4373" width="9.140625" style="129" customWidth="1"/>
    <col min="4374" max="4374" width="8" style="129" customWidth="1"/>
    <col min="4375" max="4376" width="9.140625" style="129" customWidth="1"/>
    <col min="4377" max="4377" width="8" style="129" customWidth="1"/>
    <col min="4378" max="4378" width="9" style="129" customWidth="1"/>
    <col min="4379" max="4379" width="9.28515625" style="129" customWidth="1"/>
    <col min="4380" max="4380" width="6.85546875" style="129" customWidth="1"/>
    <col min="4381" max="4605" width="9.140625" style="129"/>
    <col min="4606" max="4606" width="19.28515625" style="129" customWidth="1"/>
    <col min="4607" max="4607" width="9.7109375" style="129" customWidth="1"/>
    <col min="4608" max="4608" width="9.42578125" style="129" customWidth="1"/>
    <col min="4609" max="4609" width="8.7109375" style="129" customWidth="1"/>
    <col min="4610" max="4611" width="9.42578125" style="129" customWidth="1"/>
    <col min="4612" max="4612" width="7.7109375" style="129" customWidth="1"/>
    <col min="4613" max="4613" width="8.85546875" style="129" customWidth="1"/>
    <col min="4614" max="4614" width="8.7109375" style="129" customWidth="1"/>
    <col min="4615" max="4615" width="7.7109375" style="129" customWidth="1"/>
    <col min="4616" max="4617" width="8.140625" style="129" customWidth="1"/>
    <col min="4618" max="4618" width="6.42578125" style="129" customWidth="1"/>
    <col min="4619" max="4620" width="7.42578125" style="129" customWidth="1"/>
    <col min="4621" max="4621" width="6.28515625" style="129" customWidth="1"/>
    <col min="4622" max="4622" width="7.7109375" style="129" customWidth="1"/>
    <col min="4623" max="4623" width="7.28515625" style="129" customWidth="1"/>
    <col min="4624" max="4624" width="7.5703125" style="129" customWidth="1"/>
    <col min="4625" max="4625" width="8.28515625" style="129" customWidth="1"/>
    <col min="4626" max="4626" width="8.42578125" style="129" customWidth="1"/>
    <col min="4627" max="4627" width="7.28515625" style="129" customWidth="1"/>
    <col min="4628" max="4629" width="9.140625" style="129" customWidth="1"/>
    <col min="4630" max="4630" width="8" style="129" customWidth="1"/>
    <col min="4631" max="4632" width="9.140625" style="129" customWidth="1"/>
    <col min="4633" max="4633" width="8" style="129" customWidth="1"/>
    <col min="4634" max="4634" width="9" style="129" customWidth="1"/>
    <col min="4635" max="4635" width="9.28515625" style="129" customWidth="1"/>
    <col min="4636" max="4636" width="6.85546875" style="129" customWidth="1"/>
    <col min="4637" max="4861" width="9.140625" style="129"/>
    <col min="4862" max="4862" width="19.28515625" style="129" customWidth="1"/>
    <col min="4863" max="4863" width="9.7109375" style="129" customWidth="1"/>
    <col min="4864" max="4864" width="9.42578125" style="129" customWidth="1"/>
    <col min="4865" max="4865" width="8.7109375" style="129" customWidth="1"/>
    <col min="4866" max="4867" width="9.42578125" style="129" customWidth="1"/>
    <col min="4868" max="4868" width="7.7109375" style="129" customWidth="1"/>
    <col min="4869" max="4869" width="8.85546875" style="129" customWidth="1"/>
    <col min="4870" max="4870" width="8.7109375" style="129" customWidth="1"/>
    <col min="4871" max="4871" width="7.7109375" style="129" customWidth="1"/>
    <col min="4872" max="4873" width="8.140625" style="129" customWidth="1"/>
    <col min="4874" max="4874" width="6.42578125" style="129" customWidth="1"/>
    <col min="4875" max="4876" width="7.42578125" style="129" customWidth="1"/>
    <col min="4877" max="4877" width="6.28515625" style="129" customWidth="1"/>
    <col min="4878" max="4878" width="7.7109375" style="129" customWidth="1"/>
    <col min="4879" max="4879" width="7.28515625" style="129" customWidth="1"/>
    <col min="4880" max="4880" width="7.5703125" style="129" customWidth="1"/>
    <col min="4881" max="4881" width="8.28515625" style="129" customWidth="1"/>
    <col min="4882" max="4882" width="8.42578125" style="129" customWidth="1"/>
    <col min="4883" max="4883" width="7.28515625" style="129" customWidth="1"/>
    <col min="4884" max="4885" width="9.140625" style="129" customWidth="1"/>
    <col min="4886" max="4886" width="8" style="129" customWidth="1"/>
    <col min="4887" max="4888" width="9.140625" style="129" customWidth="1"/>
    <col min="4889" max="4889" width="8" style="129" customWidth="1"/>
    <col min="4890" max="4890" width="9" style="129" customWidth="1"/>
    <col min="4891" max="4891" width="9.28515625" style="129" customWidth="1"/>
    <col min="4892" max="4892" width="6.85546875" style="129" customWidth="1"/>
    <col min="4893" max="5117" width="9.140625" style="129"/>
    <col min="5118" max="5118" width="19.28515625" style="129" customWidth="1"/>
    <col min="5119" max="5119" width="9.7109375" style="129" customWidth="1"/>
    <col min="5120" max="5120" width="9.42578125" style="129" customWidth="1"/>
    <col min="5121" max="5121" width="8.7109375" style="129" customWidth="1"/>
    <col min="5122" max="5123" width="9.42578125" style="129" customWidth="1"/>
    <col min="5124" max="5124" width="7.7109375" style="129" customWidth="1"/>
    <col min="5125" max="5125" width="8.85546875" style="129" customWidth="1"/>
    <col min="5126" max="5126" width="8.7109375" style="129" customWidth="1"/>
    <col min="5127" max="5127" width="7.7109375" style="129" customWidth="1"/>
    <col min="5128" max="5129" width="8.140625" style="129" customWidth="1"/>
    <col min="5130" max="5130" width="6.42578125" style="129" customWidth="1"/>
    <col min="5131" max="5132" width="7.42578125" style="129" customWidth="1"/>
    <col min="5133" max="5133" width="6.28515625" style="129" customWidth="1"/>
    <col min="5134" max="5134" width="7.7109375" style="129" customWidth="1"/>
    <col min="5135" max="5135" width="7.28515625" style="129" customWidth="1"/>
    <col min="5136" max="5136" width="7.5703125" style="129" customWidth="1"/>
    <col min="5137" max="5137" width="8.28515625" style="129" customWidth="1"/>
    <col min="5138" max="5138" width="8.42578125" style="129" customWidth="1"/>
    <col min="5139" max="5139" width="7.28515625" style="129" customWidth="1"/>
    <col min="5140" max="5141" width="9.140625" style="129" customWidth="1"/>
    <col min="5142" max="5142" width="8" style="129" customWidth="1"/>
    <col min="5143" max="5144" width="9.140625" style="129" customWidth="1"/>
    <col min="5145" max="5145" width="8" style="129" customWidth="1"/>
    <col min="5146" max="5146" width="9" style="129" customWidth="1"/>
    <col min="5147" max="5147" width="9.28515625" style="129" customWidth="1"/>
    <col min="5148" max="5148" width="6.85546875" style="129" customWidth="1"/>
    <col min="5149" max="5373" width="9.140625" style="129"/>
    <col min="5374" max="5374" width="19.28515625" style="129" customWidth="1"/>
    <col min="5375" max="5375" width="9.7109375" style="129" customWidth="1"/>
    <col min="5376" max="5376" width="9.42578125" style="129" customWidth="1"/>
    <col min="5377" max="5377" width="8.7109375" style="129" customWidth="1"/>
    <col min="5378" max="5379" width="9.42578125" style="129" customWidth="1"/>
    <col min="5380" max="5380" width="7.7109375" style="129" customWidth="1"/>
    <col min="5381" max="5381" width="8.85546875" style="129" customWidth="1"/>
    <col min="5382" max="5382" width="8.7109375" style="129" customWidth="1"/>
    <col min="5383" max="5383" width="7.7109375" style="129" customWidth="1"/>
    <col min="5384" max="5385" width="8.140625" style="129" customWidth="1"/>
    <col min="5386" max="5386" width="6.42578125" style="129" customWidth="1"/>
    <col min="5387" max="5388" width="7.42578125" style="129" customWidth="1"/>
    <col min="5389" max="5389" width="6.28515625" style="129" customWidth="1"/>
    <col min="5390" max="5390" width="7.7109375" style="129" customWidth="1"/>
    <col min="5391" max="5391" width="7.28515625" style="129" customWidth="1"/>
    <col min="5392" max="5392" width="7.5703125" style="129" customWidth="1"/>
    <col min="5393" max="5393" width="8.28515625" style="129" customWidth="1"/>
    <col min="5394" max="5394" width="8.42578125" style="129" customWidth="1"/>
    <col min="5395" max="5395" width="7.28515625" style="129" customWidth="1"/>
    <col min="5396" max="5397" width="9.140625" style="129" customWidth="1"/>
    <col min="5398" max="5398" width="8" style="129" customWidth="1"/>
    <col min="5399" max="5400" width="9.140625" style="129" customWidth="1"/>
    <col min="5401" max="5401" width="8" style="129" customWidth="1"/>
    <col min="5402" max="5402" width="9" style="129" customWidth="1"/>
    <col min="5403" max="5403" width="9.28515625" style="129" customWidth="1"/>
    <col min="5404" max="5404" width="6.85546875" style="129" customWidth="1"/>
    <col min="5405" max="5629" width="9.140625" style="129"/>
    <col min="5630" max="5630" width="19.28515625" style="129" customWidth="1"/>
    <col min="5631" max="5631" width="9.7109375" style="129" customWidth="1"/>
    <col min="5632" max="5632" width="9.42578125" style="129" customWidth="1"/>
    <col min="5633" max="5633" width="8.7109375" style="129" customWidth="1"/>
    <col min="5634" max="5635" width="9.42578125" style="129" customWidth="1"/>
    <col min="5636" max="5636" width="7.7109375" style="129" customWidth="1"/>
    <col min="5637" max="5637" width="8.85546875" style="129" customWidth="1"/>
    <col min="5638" max="5638" width="8.7109375" style="129" customWidth="1"/>
    <col min="5639" max="5639" width="7.7109375" style="129" customWidth="1"/>
    <col min="5640" max="5641" width="8.140625" style="129" customWidth="1"/>
    <col min="5642" max="5642" width="6.42578125" style="129" customWidth="1"/>
    <col min="5643" max="5644" width="7.42578125" style="129" customWidth="1"/>
    <col min="5645" max="5645" width="6.28515625" style="129" customWidth="1"/>
    <col min="5646" max="5646" width="7.7109375" style="129" customWidth="1"/>
    <col min="5647" max="5647" width="7.28515625" style="129" customWidth="1"/>
    <col min="5648" max="5648" width="7.5703125" style="129" customWidth="1"/>
    <col min="5649" max="5649" width="8.28515625" style="129" customWidth="1"/>
    <col min="5650" max="5650" width="8.42578125" style="129" customWidth="1"/>
    <col min="5651" max="5651" width="7.28515625" style="129" customWidth="1"/>
    <col min="5652" max="5653" width="9.140625" style="129" customWidth="1"/>
    <col min="5654" max="5654" width="8" style="129" customWidth="1"/>
    <col min="5655" max="5656" width="9.140625" style="129" customWidth="1"/>
    <col min="5657" max="5657" width="8" style="129" customWidth="1"/>
    <col min="5658" max="5658" width="9" style="129" customWidth="1"/>
    <col min="5659" max="5659" width="9.28515625" style="129" customWidth="1"/>
    <col min="5660" max="5660" width="6.85546875" style="129" customWidth="1"/>
    <col min="5661" max="5885" width="9.140625" style="129"/>
    <col min="5886" max="5886" width="19.28515625" style="129" customWidth="1"/>
    <col min="5887" max="5887" width="9.7109375" style="129" customWidth="1"/>
    <col min="5888" max="5888" width="9.42578125" style="129" customWidth="1"/>
    <col min="5889" max="5889" width="8.7109375" style="129" customWidth="1"/>
    <col min="5890" max="5891" width="9.42578125" style="129" customWidth="1"/>
    <col min="5892" max="5892" width="7.7109375" style="129" customWidth="1"/>
    <col min="5893" max="5893" width="8.85546875" style="129" customWidth="1"/>
    <col min="5894" max="5894" width="8.7109375" style="129" customWidth="1"/>
    <col min="5895" max="5895" width="7.7109375" style="129" customWidth="1"/>
    <col min="5896" max="5897" width="8.140625" style="129" customWidth="1"/>
    <col min="5898" max="5898" width="6.42578125" style="129" customWidth="1"/>
    <col min="5899" max="5900" width="7.42578125" style="129" customWidth="1"/>
    <col min="5901" max="5901" width="6.28515625" style="129" customWidth="1"/>
    <col min="5902" max="5902" width="7.7109375" style="129" customWidth="1"/>
    <col min="5903" max="5903" width="7.28515625" style="129" customWidth="1"/>
    <col min="5904" max="5904" width="7.5703125" style="129" customWidth="1"/>
    <col min="5905" max="5905" width="8.28515625" style="129" customWidth="1"/>
    <col min="5906" max="5906" width="8.42578125" style="129" customWidth="1"/>
    <col min="5907" max="5907" width="7.28515625" style="129" customWidth="1"/>
    <col min="5908" max="5909" width="9.140625" style="129" customWidth="1"/>
    <col min="5910" max="5910" width="8" style="129" customWidth="1"/>
    <col min="5911" max="5912" width="9.140625" style="129" customWidth="1"/>
    <col min="5913" max="5913" width="8" style="129" customWidth="1"/>
    <col min="5914" max="5914" width="9" style="129" customWidth="1"/>
    <col min="5915" max="5915" width="9.28515625" style="129" customWidth="1"/>
    <col min="5916" max="5916" width="6.85546875" style="129" customWidth="1"/>
    <col min="5917" max="6141" width="9.140625" style="129"/>
    <col min="6142" max="6142" width="19.28515625" style="129" customWidth="1"/>
    <col min="6143" max="6143" width="9.7109375" style="129" customWidth="1"/>
    <col min="6144" max="6144" width="9.42578125" style="129" customWidth="1"/>
    <col min="6145" max="6145" width="8.7109375" style="129" customWidth="1"/>
    <col min="6146" max="6147" width="9.42578125" style="129" customWidth="1"/>
    <col min="6148" max="6148" width="7.7109375" style="129" customWidth="1"/>
    <col min="6149" max="6149" width="8.85546875" style="129" customWidth="1"/>
    <col min="6150" max="6150" width="8.7109375" style="129" customWidth="1"/>
    <col min="6151" max="6151" width="7.7109375" style="129" customWidth="1"/>
    <col min="6152" max="6153" width="8.140625" style="129" customWidth="1"/>
    <col min="6154" max="6154" width="6.42578125" style="129" customWidth="1"/>
    <col min="6155" max="6156" width="7.42578125" style="129" customWidth="1"/>
    <col min="6157" max="6157" width="6.28515625" style="129" customWidth="1"/>
    <col min="6158" max="6158" width="7.7109375" style="129" customWidth="1"/>
    <col min="6159" max="6159" width="7.28515625" style="129" customWidth="1"/>
    <col min="6160" max="6160" width="7.5703125" style="129" customWidth="1"/>
    <col min="6161" max="6161" width="8.28515625" style="129" customWidth="1"/>
    <col min="6162" max="6162" width="8.42578125" style="129" customWidth="1"/>
    <col min="6163" max="6163" width="7.28515625" style="129" customWidth="1"/>
    <col min="6164" max="6165" width="9.140625" style="129" customWidth="1"/>
    <col min="6166" max="6166" width="8" style="129" customWidth="1"/>
    <col min="6167" max="6168" width="9.140625" style="129" customWidth="1"/>
    <col min="6169" max="6169" width="8" style="129" customWidth="1"/>
    <col min="6170" max="6170" width="9" style="129" customWidth="1"/>
    <col min="6171" max="6171" width="9.28515625" style="129" customWidth="1"/>
    <col min="6172" max="6172" width="6.85546875" style="129" customWidth="1"/>
    <col min="6173" max="6397" width="9.140625" style="129"/>
    <col min="6398" max="6398" width="19.28515625" style="129" customWidth="1"/>
    <col min="6399" max="6399" width="9.7109375" style="129" customWidth="1"/>
    <col min="6400" max="6400" width="9.42578125" style="129" customWidth="1"/>
    <col min="6401" max="6401" width="8.7109375" style="129" customWidth="1"/>
    <col min="6402" max="6403" width="9.42578125" style="129" customWidth="1"/>
    <col min="6404" max="6404" width="7.7109375" style="129" customWidth="1"/>
    <col min="6405" max="6405" width="8.85546875" style="129" customWidth="1"/>
    <col min="6406" max="6406" width="8.7109375" style="129" customWidth="1"/>
    <col min="6407" max="6407" width="7.7109375" style="129" customWidth="1"/>
    <col min="6408" max="6409" width="8.140625" style="129" customWidth="1"/>
    <col min="6410" max="6410" width="6.42578125" style="129" customWidth="1"/>
    <col min="6411" max="6412" width="7.42578125" style="129" customWidth="1"/>
    <col min="6413" max="6413" width="6.28515625" style="129" customWidth="1"/>
    <col min="6414" max="6414" width="7.7109375" style="129" customWidth="1"/>
    <col min="6415" max="6415" width="7.28515625" style="129" customWidth="1"/>
    <col min="6416" max="6416" width="7.5703125" style="129" customWidth="1"/>
    <col min="6417" max="6417" width="8.28515625" style="129" customWidth="1"/>
    <col min="6418" max="6418" width="8.42578125" style="129" customWidth="1"/>
    <col min="6419" max="6419" width="7.28515625" style="129" customWidth="1"/>
    <col min="6420" max="6421" width="9.140625" style="129" customWidth="1"/>
    <col min="6422" max="6422" width="8" style="129" customWidth="1"/>
    <col min="6423" max="6424" width="9.140625" style="129" customWidth="1"/>
    <col min="6425" max="6425" width="8" style="129" customWidth="1"/>
    <col min="6426" max="6426" width="9" style="129" customWidth="1"/>
    <col min="6427" max="6427" width="9.28515625" style="129" customWidth="1"/>
    <col min="6428" max="6428" width="6.85546875" style="129" customWidth="1"/>
    <col min="6429" max="6653" width="9.140625" style="129"/>
    <col min="6654" max="6654" width="19.28515625" style="129" customWidth="1"/>
    <col min="6655" max="6655" width="9.7109375" style="129" customWidth="1"/>
    <col min="6656" max="6656" width="9.42578125" style="129" customWidth="1"/>
    <col min="6657" max="6657" width="8.7109375" style="129" customWidth="1"/>
    <col min="6658" max="6659" width="9.42578125" style="129" customWidth="1"/>
    <col min="6660" max="6660" width="7.7109375" style="129" customWidth="1"/>
    <col min="6661" max="6661" width="8.85546875" style="129" customWidth="1"/>
    <col min="6662" max="6662" width="8.7109375" style="129" customWidth="1"/>
    <col min="6663" max="6663" width="7.7109375" style="129" customWidth="1"/>
    <col min="6664" max="6665" width="8.140625" style="129" customWidth="1"/>
    <col min="6666" max="6666" width="6.42578125" style="129" customWidth="1"/>
    <col min="6667" max="6668" width="7.42578125" style="129" customWidth="1"/>
    <col min="6669" max="6669" width="6.28515625" style="129" customWidth="1"/>
    <col min="6670" max="6670" width="7.7109375" style="129" customWidth="1"/>
    <col min="6671" max="6671" width="7.28515625" style="129" customWidth="1"/>
    <col min="6672" max="6672" width="7.5703125" style="129" customWidth="1"/>
    <col min="6673" max="6673" width="8.28515625" style="129" customWidth="1"/>
    <col min="6674" max="6674" width="8.42578125" style="129" customWidth="1"/>
    <col min="6675" max="6675" width="7.28515625" style="129" customWidth="1"/>
    <col min="6676" max="6677" width="9.140625" style="129" customWidth="1"/>
    <col min="6678" max="6678" width="8" style="129" customWidth="1"/>
    <col min="6679" max="6680" width="9.140625" style="129" customWidth="1"/>
    <col min="6681" max="6681" width="8" style="129" customWidth="1"/>
    <col min="6682" max="6682" width="9" style="129" customWidth="1"/>
    <col min="6683" max="6683" width="9.28515625" style="129" customWidth="1"/>
    <col min="6684" max="6684" width="6.85546875" style="129" customWidth="1"/>
    <col min="6685" max="6909" width="9.140625" style="129"/>
    <col min="6910" max="6910" width="19.28515625" style="129" customWidth="1"/>
    <col min="6911" max="6911" width="9.7109375" style="129" customWidth="1"/>
    <col min="6912" max="6912" width="9.42578125" style="129" customWidth="1"/>
    <col min="6913" max="6913" width="8.7109375" style="129" customWidth="1"/>
    <col min="6914" max="6915" width="9.42578125" style="129" customWidth="1"/>
    <col min="6916" max="6916" width="7.7109375" style="129" customWidth="1"/>
    <col min="6917" max="6917" width="8.85546875" style="129" customWidth="1"/>
    <col min="6918" max="6918" width="8.7109375" style="129" customWidth="1"/>
    <col min="6919" max="6919" width="7.7109375" style="129" customWidth="1"/>
    <col min="6920" max="6921" width="8.140625" style="129" customWidth="1"/>
    <col min="6922" max="6922" width="6.42578125" style="129" customWidth="1"/>
    <col min="6923" max="6924" width="7.42578125" style="129" customWidth="1"/>
    <col min="6925" max="6925" width="6.28515625" style="129" customWidth="1"/>
    <col min="6926" max="6926" width="7.7109375" style="129" customWidth="1"/>
    <col min="6927" max="6927" width="7.28515625" style="129" customWidth="1"/>
    <col min="6928" max="6928" width="7.5703125" style="129" customWidth="1"/>
    <col min="6929" max="6929" width="8.28515625" style="129" customWidth="1"/>
    <col min="6930" max="6930" width="8.42578125" style="129" customWidth="1"/>
    <col min="6931" max="6931" width="7.28515625" style="129" customWidth="1"/>
    <col min="6932" max="6933" width="9.140625" style="129" customWidth="1"/>
    <col min="6934" max="6934" width="8" style="129" customWidth="1"/>
    <col min="6935" max="6936" width="9.140625" style="129" customWidth="1"/>
    <col min="6937" max="6937" width="8" style="129" customWidth="1"/>
    <col min="6938" max="6938" width="9" style="129" customWidth="1"/>
    <col min="6939" max="6939" width="9.28515625" style="129" customWidth="1"/>
    <col min="6940" max="6940" width="6.85546875" style="129" customWidth="1"/>
    <col min="6941" max="7165" width="9.140625" style="129"/>
    <col min="7166" max="7166" width="19.28515625" style="129" customWidth="1"/>
    <col min="7167" max="7167" width="9.7109375" style="129" customWidth="1"/>
    <col min="7168" max="7168" width="9.42578125" style="129" customWidth="1"/>
    <col min="7169" max="7169" width="8.7109375" style="129" customWidth="1"/>
    <col min="7170" max="7171" width="9.42578125" style="129" customWidth="1"/>
    <col min="7172" max="7172" width="7.7109375" style="129" customWidth="1"/>
    <col min="7173" max="7173" width="8.85546875" style="129" customWidth="1"/>
    <col min="7174" max="7174" width="8.7109375" style="129" customWidth="1"/>
    <col min="7175" max="7175" width="7.7109375" style="129" customWidth="1"/>
    <col min="7176" max="7177" width="8.140625" style="129" customWidth="1"/>
    <col min="7178" max="7178" width="6.42578125" style="129" customWidth="1"/>
    <col min="7179" max="7180" width="7.42578125" style="129" customWidth="1"/>
    <col min="7181" max="7181" width="6.28515625" style="129" customWidth="1"/>
    <col min="7182" max="7182" width="7.7109375" style="129" customWidth="1"/>
    <col min="7183" max="7183" width="7.28515625" style="129" customWidth="1"/>
    <col min="7184" max="7184" width="7.5703125" style="129" customWidth="1"/>
    <col min="7185" max="7185" width="8.28515625" style="129" customWidth="1"/>
    <col min="7186" max="7186" width="8.42578125" style="129" customWidth="1"/>
    <col min="7187" max="7187" width="7.28515625" style="129" customWidth="1"/>
    <col min="7188" max="7189" width="9.140625" style="129" customWidth="1"/>
    <col min="7190" max="7190" width="8" style="129" customWidth="1"/>
    <col min="7191" max="7192" width="9.140625" style="129" customWidth="1"/>
    <col min="7193" max="7193" width="8" style="129" customWidth="1"/>
    <col min="7194" max="7194" width="9" style="129" customWidth="1"/>
    <col min="7195" max="7195" width="9.28515625" style="129" customWidth="1"/>
    <col min="7196" max="7196" width="6.85546875" style="129" customWidth="1"/>
    <col min="7197" max="7421" width="9.140625" style="129"/>
    <col min="7422" max="7422" width="19.28515625" style="129" customWidth="1"/>
    <col min="7423" max="7423" width="9.7109375" style="129" customWidth="1"/>
    <col min="7424" max="7424" width="9.42578125" style="129" customWidth="1"/>
    <col min="7425" max="7425" width="8.7109375" style="129" customWidth="1"/>
    <col min="7426" max="7427" width="9.42578125" style="129" customWidth="1"/>
    <col min="7428" max="7428" width="7.7109375" style="129" customWidth="1"/>
    <col min="7429" max="7429" width="8.85546875" style="129" customWidth="1"/>
    <col min="7430" max="7430" width="8.7109375" style="129" customWidth="1"/>
    <col min="7431" max="7431" width="7.7109375" style="129" customWidth="1"/>
    <col min="7432" max="7433" width="8.140625" style="129" customWidth="1"/>
    <col min="7434" max="7434" width="6.42578125" style="129" customWidth="1"/>
    <col min="7435" max="7436" width="7.42578125" style="129" customWidth="1"/>
    <col min="7437" max="7437" width="6.28515625" style="129" customWidth="1"/>
    <col min="7438" max="7438" width="7.7109375" style="129" customWidth="1"/>
    <col min="7439" max="7439" width="7.28515625" style="129" customWidth="1"/>
    <col min="7440" max="7440" width="7.5703125" style="129" customWidth="1"/>
    <col min="7441" max="7441" width="8.28515625" style="129" customWidth="1"/>
    <col min="7442" max="7442" width="8.42578125" style="129" customWidth="1"/>
    <col min="7443" max="7443" width="7.28515625" style="129" customWidth="1"/>
    <col min="7444" max="7445" width="9.140625" style="129" customWidth="1"/>
    <col min="7446" max="7446" width="8" style="129" customWidth="1"/>
    <col min="7447" max="7448" width="9.140625" style="129" customWidth="1"/>
    <col min="7449" max="7449" width="8" style="129" customWidth="1"/>
    <col min="7450" max="7450" width="9" style="129" customWidth="1"/>
    <col min="7451" max="7451" width="9.28515625" style="129" customWidth="1"/>
    <col min="7452" max="7452" width="6.85546875" style="129" customWidth="1"/>
    <col min="7453" max="7677" width="9.140625" style="129"/>
    <col min="7678" max="7678" width="19.28515625" style="129" customWidth="1"/>
    <col min="7679" max="7679" width="9.7109375" style="129" customWidth="1"/>
    <col min="7680" max="7680" width="9.42578125" style="129" customWidth="1"/>
    <col min="7681" max="7681" width="8.7109375" style="129" customWidth="1"/>
    <col min="7682" max="7683" width="9.42578125" style="129" customWidth="1"/>
    <col min="7684" max="7684" width="7.7109375" style="129" customWidth="1"/>
    <col min="7685" max="7685" width="8.85546875" style="129" customWidth="1"/>
    <col min="7686" max="7686" width="8.7109375" style="129" customWidth="1"/>
    <col min="7687" max="7687" width="7.7109375" style="129" customWidth="1"/>
    <col min="7688" max="7689" width="8.140625" style="129" customWidth="1"/>
    <col min="7690" max="7690" width="6.42578125" style="129" customWidth="1"/>
    <col min="7691" max="7692" width="7.42578125" style="129" customWidth="1"/>
    <col min="7693" max="7693" width="6.28515625" style="129" customWidth="1"/>
    <col min="7694" max="7694" width="7.7109375" style="129" customWidth="1"/>
    <col min="7695" max="7695" width="7.28515625" style="129" customWidth="1"/>
    <col min="7696" max="7696" width="7.5703125" style="129" customWidth="1"/>
    <col min="7697" max="7697" width="8.28515625" style="129" customWidth="1"/>
    <col min="7698" max="7698" width="8.42578125" style="129" customWidth="1"/>
    <col min="7699" max="7699" width="7.28515625" style="129" customWidth="1"/>
    <col min="7700" max="7701" width="9.140625" style="129" customWidth="1"/>
    <col min="7702" max="7702" width="8" style="129" customWidth="1"/>
    <col min="7703" max="7704" width="9.140625" style="129" customWidth="1"/>
    <col min="7705" max="7705" width="8" style="129" customWidth="1"/>
    <col min="7706" max="7706" width="9" style="129" customWidth="1"/>
    <col min="7707" max="7707" width="9.28515625" style="129" customWidth="1"/>
    <col min="7708" max="7708" width="6.85546875" style="129" customWidth="1"/>
    <col min="7709" max="7933" width="9.140625" style="129"/>
    <col min="7934" max="7934" width="19.28515625" style="129" customWidth="1"/>
    <col min="7935" max="7935" width="9.7109375" style="129" customWidth="1"/>
    <col min="7936" max="7936" width="9.42578125" style="129" customWidth="1"/>
    <col min="7937" max="7937" width="8.7109375" style="129" customWidth="1"/>
    <col min="7938" max="7939" width="9.42578125" style="129" customWidth="1"/>
    <col min="7940" max="7940" width="7.7109375" style="129" customWidth="1"/>
    <col min="7941" max="7941" width="8.85546875" style="129" customWidth="1"/>
    <col min="7942" max="7942" width="8.7109375" style="129" customWidth="1"/>
    <col min="7943" max="7943" width="7.7109375" style="129" customWidth="1"/>
    <col min="7944" max="7945" width="8.140625" style="129" customWidth="1"/>
    <col min="7946" max="7946" width="6.42578125" style="129" customWidth="1"/>
    <col min="7947" max="7948" width="7.42578125" style="129" customWidth="1"/>
    <col min="7949" max="7949" width="6.28515625" style="129" customWidth="1"/>
    <col min="7950" max="7950" width="7.7109375" style="129" customWidth="1"/>
    <col min="7951" max="7951" width="7.28515625" style="129" customWidth="1"/>
    <col min="7952" max="7952" width="7.5703125" style="129" customWidth="1"/>
    <col min="7953" max="7953" width="8.28515625" style="129" customWidth="1"/>
    <col min="7954" max="7954" width="8.42578125" style="129" customWidth="1"/>
    <col min="7955" max="7955" width="7.28515625" style="129" customWidth="1"/>
    <col min="7956" max="7957" width="9.140625" style="129" customWidth="1"/>
    <col min="7958" max="7958" width="8" style="129" customWidth="1"/>
    <col min="7959" max="7960" width="9.140625" style="129" customWidth="1"/>
    <col min="7961" max="7961" width="8" style="129" customWidth="1"/>
    <col min="7962" max="7962" width="9" style="129" customWidth="1"/>
    <col min="7963" max="7963" width="9.28515625" style="129" customWidth="1"/>
    <col min="7964" max="7964" width="6.85546875" style="129" customWidth="1"/>
    <col min="7965" max="8189" width="9.140625" style="129"/>
    <col min="8190" max="8190" width="19.28515625" style="129" customWidth="1"/>
    <col min="8191" max="8191" width="9.7109375" style="129" customWidth="1"/>
    <col min="8192" max="8192" width="9.42578125" style="129" customWidth="1"/>
    <col min="8193" max="8193" width="8.7109375" style="129" customWidth="1"/>
    <col min="8194" max="8195" width="9.42578125" style="129" customWidth="1"/>
    <col min="8196" max="8196" width="7.7109375" style="129" customWidth="1"/>
    <col min="8197" max="8197" width="8.85546875" style="129" customWidth="1"/>
    <col min="8198" max="8198" width="8.7109375" style="129" customWidth="1"/>
    <col min="8199" max="8199" width="7.7109375" style="129" customWidth="1"/>
    <col min="8200" max="8201" width="8.140625" style="129" customWidth="1"/>
    <col min="8202" max="8202" width="6.42578125" style="129" customWidth="1"/>
    <col min="8203" max="8204" width="7.42578125" style="129" customWidth="1"/>
    <col min="8205" max="8205" width="6.28515625" style="129" customWidth="1"/>
    <col min="8206" max="8206" width="7.7109375" style="129" customWidth="1"/>
    <col min="8207" max="8207" width="7.28515625" style="129" customWidth="1"/>
    <col min="8208" max="8208" width="7.5703125" style="129" customWidth="1"/>
    <col min="8209" max="8209" width="8.28515625" style="129" customWidth="1"/>
    <col min="8210" max="8210" width="8.42578125" style="129" customWidth="1"/>
    <col min="8211" max="8211" width="7.28515625" style="129" customWidth="1"/>
    <col min="8212" max="8213" width="9.140625" style="129" customWidth="1"/>
    <col min="8214" max="8214" width="8" style="129" customWidth="1"/>
    <col min="8215" max="8216" width="9.140625" style="129" customWidth="1"/>
    <col min="8217" max="8217" width="8" style="129" customWidth="1"/>
    <col min="8218" max="8218" width="9" style="129" customWidth="1"/>
    <col min="8219" max="8219" width="9.28515625" style="129" customWidth="1"/>
    <col min="8220" max="8220" width="6.85546875" style="129" customWidth="1"/>
    <col min="8221" max="8445" width="9.140625" style="129"/>
    <col min="8446" max="8446" width="19.28515625" style="129" customWidth="1"/>
    <col min="8447" max="8447" width="9.7109375" style="129" customWidth="1"/>
    <col min="8448" max="8448" width="9.42578125" style="129" customWidth="1"/>
    <col min="8449" max="8449" width="8.7109375" style="129" customWidth="1"/>
    <col min="8450" max="8451" width="9.42578125" style="129" customWidth="1"/>
    <col min="8452" max="8452" width="7.7109375" style="129" customWidth="1"/>
    <col min="8453" max="8453" width="8.85546875" style="129" customWidth="1"/>
    <col min="8454" max="8454" width="8.7109375" style="129" customWidth="1"/>
    <col min="8455" max="8455" width="7.7109375" style="129" customWidth="1"/>
    <col min="8456" max="8457" width="8.140625" style="129" customWidth="1"/>
    <col min="8458" max="8458" width="6.42578125" style="129" customWidth="1"/>
    <col min="8459" max="8460" width="7.42578125" style="129" customWidth="1"/>
    <col min="8461" max="8461" width="6.28515625" style="129" customWidth="1"/>
    <col min="8462" max="8462" width="7.7109375" style="129" customWidth="1"/>
    <col min="8463" max="8463" width="7.28515625" style="129" customWidth="1"/>
    <col min="8464" max="8464" width="7.5703125" style="129" customWidth="1"/>
    <col min="8465" max="8465" width="8.28515625" style="129" customWidth="1"/>
    <col min="8466" max="8466" width="8.42578125" style="129" customWidth="1"/>
    <col min="8467" max="8467" width="7.28515625" style="129" customWidth="1"/>
    <col min="8468" max="8469" width="9.140625" style="129" customWidth="1"/>
    <col min="8470" max="8470" width="8" style="129" customWidth="1"/>
    <col min="8471" max="8472" width="9.140625" style="129" customWidth="1"/>
    <col min="8473" max="8473" width="8" style="129" customWidth="1"/>
    <col min="8474" max="8474" width="9" style="129" customWidth="1"/>
    <col min="8475" max="8475" width="9.28515625" style="129" customWidth="1"/>
    <col min="8476" max="8476" width="6.85546875" style="129" customWidth="1"/>
    <col min="8477" max="8701" width="9.140625" style="129"/>
    <col min="8702" max="8702" width="19.28515625" style="129" customWidth="1"/>
    <col min="8703" max="8703" width="9.7109375" style="129" customWidth="1"/>
    <col min="8704" max="8704" width="9.42578125" style="129" customWidth="1"/>
    <col min="8705" max="8705" width="8.7109375" style="129" customWidth="1"/>
    <col min="8706" max="8707" width="9.42578125" style="129" customWidth="1"/>
    <col min="8708" max="8708" width="7.7109375" style="129" customWidth="1"/>
    <col min="8709" max="8709" width="8.85546875" style="129" customWidth="1"/>
    <col min="8710" max="8710" width="8.7109375" style="129" customWidth="1"/>
    <col min="8711" max="8711" width="7.7109375" style="129" customWidth="1"/>
    <col min="8712" max="8713" width="8.140625" style="129" customWidth="1"/>
    <col min="8714" max="8714" width="6.42578125" style="129" customWidth="1"/>
    <col min="8715" max="8716" width="7.42578125" style="129" customWidth="1"/>
    <col min="8717" max="8717" width="6.28515625" style="129" customWidth="1"/>
    <col min="8718" max="8718" width="7.7109375" style="129" customWidth="1"/>
    <col min="8719" max="8719" width="7.28515625" style="129" customWidth="1"/>
    <col min="8720" max="8720" width="7.5703125" style="129" customWidth="1"/>
    <col min="8721" max="8721" width="8.28515625" style="129" customWidth="1"/>
    <col min="8722" max="8722" width="8.42578125" style="129" customWidth="1"/>
    <col min="8723" max="8723" width="7.28515625" style="129" customWidth="1"/>
    <col min="8724" max="8725" width="9.140625" style="129" customWidth="1"/>
    <col min="8726" max="8726" width="8" style="129" customWidth="1"/>
    <col min="8727" max="8728" width="9.140625" style="129" customWidth="1"/>
    <col min="8729" max="8729" width="8" style="129" customWidth="1"/>
    <col min="8730" max="8730" width="9" style="129" customWidth="1"/>
    <col min="8731" max="8731" width="9.28515625" style="129" customWidth="1"/>
    <col min="8732" max="8732" width="6.85546875" style="129" customWidth="1"/>
    <col min="8733" max="8957" width="9.140625" style="129"/>
    <col min="8958" max="8958" width="19.28515625" style="129" customWidth="1"/>
    <col min="8959" max="8959" width="9.7109375" style="129" customWidth="1"/>
    <col min="8960" max="8960" width="9.42578125" style="129" customWidth="1"/>
    <col min="8961" max="8961" width="8.7109375" style="129" customWidth="1"/>
    <col min="8962" max="8963" width="9.42578125" style="129" customWidth="1"/>
    <col min="8964" max="8964" width="7.7109375" style="129" customWidth="1"/>
    <col min="8965" max="8965" width="8.85546875" style="129" customWidth="1"/>
    <col min="8966" max="8966" width="8.7109375" style="129" customWidth="1"/>
    <col min="8967" max="8967" width="7.7109375" style="129" customWidth="1"/>
    <col min="8968" max="8969" width="8.140625" style="129" customWidth="1"/>
    <col min="8970" max="8970" width="6.42578125" style="129" customWidth="1"/>
    <col min="8971" max="8972" width="7.42578125" style="129" customWidth="1"/>
    <col min="8973" max="8973" width="6.28515625" style="129" customWidth="1"/>
    <col min="8974" max="8974" width="7.7109375" style="129" customWidth="1"/>
    <col min="8975" max="8975" width="7.28515625" style="129" customWidth="1"/>
    <col min="8976" max="8976" width="7.5703125" style="129" customWidth="1"/>
    <col min="8977" max="8977" width="8.28515625" style="129" customWidth="1"/>
    <col min="8978" max="8978" width="8.42578125" style="129" customWidth="1"/>
    <col min="8979" max="8979" width="7.28515625" style="129" customWidth="1"/>
    <col min="8980" max="8981" width="9.140625" style="129" customWidth="1"/>
    <col min="8982" max="8982" width="8" style="129" customWidth="1"/>
    <col min="8983" max="8984" width="9.140625" style="129" customWidth="1"/>
    <col min="8985" max="8985" width="8" style="129" customWidth="1"/>
    <col min="8986" max="8986" width="9" style="129" customWidth="1"/>
    <col min="8987" max="8987" width="9.28515625" style="129" customWidth="1"/>
    <col min="8988" max="8988" width="6.85546875" style="129" customWidth="1"/>
    <col min="8989" max="9213" width="9.140625" style="129"/>
    <col min="9214" max="9214" width="19.28515625" style="129" customWidth="1"/>
    <col min="9215" max="9215" width="9.7109375" style="129" customWidth="1"/>
    <col min="9216" max="9216" width="9.42578125" style="129" customWidth="1"/>
    <col min="9217" max="9217" width="8.7109375" style="129" customWidth="1"/>
    <col min="9218" max="9219" width="9.42578125" style="129" customWidth="1"/>
    <col min="9220" max="9220" width="7.7109375" style="129" customWidth="1"/>
    <col min="9221" max="9221" width="8.85546875" style="129" customWidth="1"/>
    <col min="9222" max="9222" width="8.7109375" style="129" customWidth="1"/>
    <col min="9223" max="9223" width="7.7109375" style="129" customWidth="1"/>
    <col min="9224" max="9225" width="8.140625" style="129" customWidth="1"/>
    <col min="9226" max="9226" width="6.42578125" style="129" customWidth="1"/>
    <col min="9227" max="9228" width="7.42578125" style="129" customWidth="1"/>
    <col min="9229" max="9229" width="6.28515625" style="129" customWidth="1"/>
    <col min="9230" max="9230" width="7.7109375" style="129" customWidth="1"/>
    <col min="9231" max="9231" width="7.28515625" style="129" customWidth="1"/>
    <col min="9232" max="9232" width="7.5703125" style="129" customWidth="1"/>
    <col min="9233" max="9233" width="8.28515625" style="129" customWidth="1"/>
    <col min="9234" max="9234" width="8.42578125" style="129" customWidth="1"/>
    <col min="9235" max="9235" width="7.28515625" style="129" customWidth="1"/>
    <col min="9236" max="9237" width="9.140625" style="129" customWidth="1"/>
    <col min="9238" max="9238" width="8" style="129" customWidth="1"/>
    <col min="9239" max="9240" width="9.140625" style="129" customWidth="1"/>
    <col min="9241" max="9241" width="8" style="129" customWidth="1"/>
    <col min="9242" max="9242" width="9" style="129" customWidth="1"/>
    <col min="9243" max="9243" width="9.28515625" style="129" customWidth="1"/>
    <col min="9244" max="9244" width="6.85546875" style="129" customWidth="1"/>
    <col min="9245" max="9469" width="9.140625" style="129"/>
    <col min="9470" max="9470" width="19.28515625" style="129" customWidth="1"/>
    <col min="9471" max="9471" width="9.7109375" style="129" customWidth="1"/>
    <col min="9472" max="9472" width="9.42578125" style="129" customWidth="1"/>
    <col min="9473" max="9473" width="8.7109375" style="129" customWidth="1"/>
    <col min="9474" max="9475" width="9.42578125" style="129" customWidth="1"/>
    <col min="9476" max="9476" width="7.7109375" style="129" customWidth="1"/>
    <col min="9477" max="9477" width="8.85546875" style="129" customWidth="1"/>
    <col min="9478" max="9478" width="8.7109375" style="129" customWidth="1"/>
    <col min="9479" max="9479" width="7.7109375" style="129" customWidth="1"/>
    <col min="9480" max="9481" width="8.140625" style="129" customWidth="1"/>
    <col min="9482" max="9482" width="6.42578125" style="129" customWidth="1"/>
    <col min="9483" max="9484" width="7.42578125" style="129" customWidth="1"/>
    <col min="9485" max="9485" width="6.28515625" style="129" customWidth="1"/>
    <col min="9486" max="9486" width="7.7109375" style="129" customWidth="1"/>
    <col min="9487" max="9487" width="7.28515625" style="129" customWidth="1"/>
    <col min="9488" max="9488" width="7.5703125" style="129" customWidth="1"/>
    <col min="9489" max="9489" width="8.28515625" style="129" customWidth="1"/>
    <col min="9490" max="9490" width="8.42578125" style="129" customWidth="1"/>
    <col min="9491" max="9491" width="7.28515625" style="129" customWidth="1"/>
    <col min="9492" max="9493" width="9.140625" style="129" customWidth="1"/>
    <col min="9494" max="9494" width="8" style="129" customWidth="1"/>
    <col min="9495" max="9496" width="9.140625" style="129" customWidth="1"/>
    <col min="9497" max="9497" width="8" style="129" customWidth="1"/>
    <col min="9498" max="9498" width="9" style="129" customWidth="1"/>
    <col min="9499" max="9499" width="9.28515625" style="129" customWidth="1"/>
    <col min="9500" max="9500" width="6.85546875" style="129" customWidth="1"/>
    <col min="9501" max="9725" width="9.140625" style="129"/>
    <col min="9726" max="9726" width="19.28515625" style="129" customWidth="1"/>
    <col min="9727" max="9727" width="9.7109375" style="129" customWidth="1"/>
    <col min="9728" max="9728" width="9.42578125" style="129" customWidth="1"/>
    <col min="9729" max="9729" width="8.7109375" style="129" customWidth="1"/>
    <col min="9730" max="9731" width="9.42578125" style="129" customWidth="1"/>
    <col min="9732" max="9732" width="7.7109375" style="129" customWidth="1"/>
    <col min="9733" max="9733" width="8.85546875" style="129" customWidth="1"/>
    <col min="9734" max="9734" width="8.7109375" style="129" customWidth="1"/>
    <col min="9735" max="9735" width="7.7109375" style="129" customWidth="1"/>
    <col min="9736" max="9737" width="8.140625" style="129" customWidth="1"/>
    <col min="9738" max="9738" width="6.42578125" style="129" customWidth="1"/>
    <col min="9739" max="9740" width="7.42578125" style="129" customWidth="1"/>
    <col min="9741" max="9741" width="6.28515625" style="129" customWidth="1"/>
    <col min="9742" max="9742" width="7.7109375" style="129" customWidth="1"/>
    <col min="9743" max="9743" width="7.28515625" style="129" customWidth="1"/>
    <col min="9744" max="9744" width="7.5703125" style="129" customWidth="1"/>
    <col min="9745" max="9745" width="8.28515625" style="129" customWidth="1"/>
    <col min="9746" max="9746" width="8.42578125" style="129" customWidth="1"/>
    <col min="9747" max="9747" width="7.28515625" style="129" customWidth="1"/>
    <col min="9748" max="9749" width="9.140625" style="129" customWidth="1"/>
    <col min="9750" max="9750" width="8" style="129" customWidth="1"/>
    <col min="9751" max="9752" width="9.140625" style="129" customWidth="1"/>
    <col min="9753" max="9753" width="8" style="129" customWidth="1"/>
    <col min="9754" max="9754" width="9" style="129" customWidth="1"/>
    <col min="9755" max="9755" width="9.28515625" style="129" customWidth="1"/>
    <col min="9756" max="9756" width="6.85546875" style="129" customWidth="1"/>
    <col min="9757" max="9981" width="9.140625" style="129"/>
    <col min="9982" max="9982" width="19.28515625" style="129" customWidth="1"/>
    <col min="9983" max="9983" width="9.7109375" style="129" customWidth="1"/>
    <col min="9984" max="9984" width="9.42578125" style="129" customWidth="1"/>
    <col min="9985" max="9985" width="8.7109375" style="129" customWidth="1"/>
    <col min="9986" max="9987" width="9.42578125" style="129" customWidth="1"/>
    <col min="9988" max="9988" width="7.7109375" style="129" customWidth="1"/>
    <col min="9989" max="9989" width="8.85546875" style="129" customWidth="1"/>
    <col min="9990" max="9990" width="8.7109375" style="129" customWidth="1"/>
    <col min="9991" max="9991" width="7.7109375" style="129" customWidth="1"/>
    <col min="9992" max="9993" width="8.140625" style="129" customWidth="1"/>
    <col min="9994" max="9994" width="6.42578125" style="129" customWidth="1"/>
    <col min="9995" max="9996" width="7.42578125" style="129" customWidth="1"/>
    <col min="9997" max="9997" width="6.28515625" style="129" customWidth="1"/>
    <col min="9998" max="9998" width="7.7109375" style="129" customWidth="1"/>
    <col min="9999" max="9999" width="7.28515625" style="129" customWidth="1"/>
    <col min="10000" max="10000" width="7.5703125" style="129" customWidth="1"/>
    <col min="10001" max="10001" width="8.28515625" style="129" customWidth="1"/>
    <col min="10002" max="10002" width="8.42578125" style="129" customWidth="1"/>
    <col min="10003" max="10003" width="7.28515625" style="129" customWidth="1"/>
    <col min="10004" max="10005" width="9.140625" style="129" customWidth="1"/>
    <col min="10006" max="10006" width="8" style="129" customWidth="1"/>
    <col min="10007" max="10008" width="9.140625" style="129" customWidth="1"/>
    <col min="10009" max="10009" width="8" style="129" customWidth="1"/>
    <col min="10010" max="10010" width="9" style="129" customWidth="1"/>
    <col min="10011" max="10011" width="9.28515625" style="129" customWidth="1"/>
    <col min="10012" max="10012" width="6.85546875" style="129" customWidth="1"/>
    <col min="10013" max="10237" width="9.140625" style="129"/>
    <col min="10238" max="10238" width="19.28515625" style="129" customWidth="1"/>
    <col min="10239" max="10239" width="9.7109375" style="129" customWidth="1"/>
    <col min="10240" max="10240" width="9.42578125" style="129" customWidth="1"/>
    <col min="10241" max="10241" width="8.7109375" style="129" customWidth="1"/>
    <col min="10242" max="10243" width="9.42578125" style="129" customWidth="1"/>
    <col min="10244" max="10244" width="7.7109375" style="129" customWidth="1"/>
    <col min="10245" max="10245" width="8.85546875" style="129" customWidth="1"/>
    <col min="10246" max="10246" width="8.7109375" style="129" customWidth="1"/>
    <col min="10247" max="10247" width="7.7109375" style="129" customWidth="1"/>
    <col min="10248" max="10249" width="8.140625" style="129" customWidth="1"/>
    <col min="10250" max="10250" width="6.42578125" style="129" customWidth="1"/>
    <col min="10251" max="10252" width="7.42578125" style="129" customWidth="1"/>
    <col min="10253" max="10253" width="6.28515625" style="129" customWidth="1"/>
    <col min="10254" max="10254" width="7.7109375" style="129" customWidth="1"/>
    <col min="10255" max="10255" width="7.28515625" style="129" customWidth="1"/>
    <col min="10256" max="10256" width="7.5703125" style="129" customWidth="1"/>
    <col min="10257" max="10257" width="8.28515625" style="129" customWidth="1"/>
    <col min="10258" max="10258" width="8.42578125" style="129" customWidth="1"/>
    <col min="10259" max="10259" width="7.28515625" style="129" customWidth="1"/>
    <col min="10260" max="10261" width="9.140625" style="129" customWidth="1"/>
    <col min="10262" max="10262" width="8" style="129" customWidth="1"/>
    <col min="10263" max="10264" width="9.140625" style="129" customWidth="1"/>
    <col min="10265" max="10265" width="8" style="129" customWidth="1"/>
    <col min="10266" max="10266" width="9" style="129" customWidth="1"/>
    <col min="10267" max="10267" width="9.28515625" style="129" customWidth="1"/>
    <col min="10268" max="10268" width="6.85546875" style="129" customWidth="1"/>
    <col min="10269" max="10493" width="9.140625" style="129"/>
    <col min="10494" max="10494" width="19.28515625" style="129" customWidth="1"/>
    <col min="10495" max="10495" width="9.7109375" style="129" customWidth="1"/>
    <col min="10496" max="10496" width="9.42578125" style="129" customWidth="1"/>
    <col min="10497" max="10497" width="8.7109375" style="129" customWidth="1"/>
    <col min="10498" max="10499" width="9.42578125" style="129" customWidth="1"/>
    <col min="10500" max="10500" width="7.7109375" style="129" customWidth="1"/>
    <col min="10501" max="10501" width="8.85546875" style="129" customWidth="1"/>
    <col min="10502" max="10502" width="8.7109375" style="129" customWidth="1"/>
    <col min="10503" max="10503" width="7.7109375" style="129" customWidth="1"/>
    <col min="10504" max="10505" width="8.140625" style="129" customWidth="1"/>
    <col min="10506" max="10506" width="6.42578125" style="129" customWidth="1"/>
    <col min="10507" max="10508" width="7.42578125" style="129" customWidth="1"/>
    <col min="10509" max="10509" width="6.28515625" style="129" customWidth="1"/>
    <col min="10510" max="10510" width="7.7109375" style="129" customWidth="1"/>
    <col min="10511" max="10511" width="7.28515625" style="129" customWidth="1"/>
    <col min="10512" max="10512" width="7.5703125" style="129" customWidth="1"/>
    <col min="10513" max="10513" width="8.28515625" style="129" customWidth="1"/>
    <col min="10514" max="10514" width="8.42578125" style="129" customWidth="1"/>
    <col min="10515" max="10515" width="7.28515625" style="129" customWidth="1"/>
    <col min="10516" max="10517" width="9.140625" style="129" customWidth="1"/>
    <col min="10518" max="10518" width="8" style="129" customWidth="1"/>
    <col min="10519" max="10520" width="9.140625" style="129" customWidth="1"/>
    <col min="10521" max="10521" width="8" style="129" customWidth="1"/>
    <col min="10522" max="10522" width="9" style="129" customWidth="1"/>
    <col min="10523" max="10523" width="9.28515625" style="129" customWidth="1"/>
    <col min="10524" max="10524" width="6.85546875" style="129" customWidth="1"/>
    <col min="10525" max="10749" width="9.140625" style="129"/>
    <col min="10750" max="10750" width="19.28515625" style="129" customWidth="1"/>
    <col min="10751" max="10751" width="9.7109375" style="129" customWidth="1"/>
    <col min="10752" max="10752" width="9.42578125" style="129" customWidth="1"/>
    <col min="10753" max="10753" width="8.7109375" style="129" customWidth="1"/>
    <col min="10754" max="10755" width="9.42578125" style="129" customWidth="1"/>
    <col min="10756" max="10756" width="7.7109375" style="129" customWidth="1"/>
    <col min="10757" max="10757" width="8.85546875" style="129" customWidth="1"/>
    <col min="10758" max="10758" width="8.7109375" style="129" customWidth="1"/>
    <col min="10759" max="10759" width="7.7109375" style="129" customWidth="1"/>
    <col min="10760" max="10761" width="8.140625" style="129" customWidth="1"/>
    <col min="10762" max="10762" width="6.42578125" style="129" customWidth="1"/>
    <col min="10763" max="10764" width="7.42578125" style="129" customWidth="1"/>
    <col min="10765" max="10765" width="6.28515625" style="129" customWidth="1"/>
    <col min="10766" max="10766" width="7.7109375" style="129" customWidth="1"/>
    <col min="10767" max="10767" width="7.28515625" style="129" customWidth="1"/>
    <col min="10768" max="10768" width="7.5703125" style="129" customWidth="1"/>
    <col min="10769" max="10769" width="8.28515625" style="129" customWidth="1"/>
    <col min="10770" max="10770" width="8.42578125" style="129" customWidth="1"/>
    <col min="10771" max="10771" width="7.28515625" style="129" customWidth="1"/>
    <col min="10772" max="10773" width="9.140625" style="129" customWidth="1"/>
    <col min="10774" max="10774" width="8" style="129" customWidth="1"/>
    <col min="10775" max="10776" width="9.140625" style="129" customWidth="1"/>
    <col min="10777" max="10777" width="8" style="129" customWidth="1"/>
    <col min="10778" max="10778" width="9" style="129" customWidth="1"/>
    <col min="10779" max="10779" width="9.28515625" style="129" customWidth="1"/>
    <col min="10780" max="10780" width="6.85546875" style="129" customWidth="1"/>
    <col min="10781" max="11005" width="9.140625" style="129"/>
    <col min="11006" max="11006" width="19.28515625" style="129" customWidth="1"/>
    <col min="11007" max="11007" width="9.7109375" style="129" customWidth="1"/>
    <col min="11008" max="11008" width="9.42578125" style="129" customWidth="1"/>
    <col min="11009" max="11009" width="8.7109375" style="129" customWidth="1"/>
    <col min="11010" max="11011" width="9.42578125" style="129" customWidth="1"/>
    <col min="11012" max="11012" width="7.7109375" style="129" customWidth="1"/>
    <col min="11013" max="11013" width="8.85546875" style="129" customWidth="1"/>
    <col min="11014" max="11014" width="8.7109375" style="129" customWidth="1"/>
    <col min="11015" max="11015" width="7.7109375" style="129" customWidth="1"/>
    <col min="11016" max="11017" width="8.140625" style="129" customWidth="1"/>
    <col min="11018" max="11018" width="6.42578125" style="129" customWidth="1"/>
    <col min="11019" max="11020" width="7.42578125" style="129" customWidth="1"/>
    <col min="11021" max="11021" width="6.28515625" style="129" customWidth="1"/>
    <col min="11022" max="11022" width="7.7109375" style="129" customWidth="1"/>
    <col min="11023" max="11023" width="7.28515625" style="129" customWidth="1"/>
    <col min="11024" max="11024" width="7.5703125" style="129" customWidth="1"/>
    <col min="11025" max="11025" width="8.28515625" style="129" customWidth="1"/>
    <col min="11026" max="11026" width="8.42578125" style="129" customWidth="1"/>
    <col min="11027" max="11027" width="7.28515625" style="129" customWidth="1"/>
    <col min="11028" max="11029" width="9.140625" style="129" customWidth="1"/>
    <col min="11030" max="11030" width="8" style="129" customWidth="1"/>
    <col min="11031" max="11032" width="9.140625" style="129" customWidth="1"/>
    <col min="11033" max="11033" width="8" style="129" customWidth="1"/>
    <col min="11034" max="11034" width="9" style="129" customWidth="1"/>
    <col min="11035" max="11035" width="9.28515625" style="129" customWidth="1"/>
    <col min="11036" max="11036" width="6.85546875" style="129" customWidth="1"/>
    <col min="11037" max="11261" width="9.140625" style="129"/>
    <col min="11262" max="11262" width="19.28515625" style="129" customWidth="1"/>
    <col min="11263" max="11263" width="9.7109375" style="129" customWidth="1"/>
    <col min="11264" max="11264" width="9.42578125" style="129" customWidth="1"/>
    <col min="11265" max="11265" width="8.7109375" style="129" customWidth="1"/>
    <col min="11266" max="11267" width="9.42578125" style="129" customWidth="1"/>
    <col min="11268" max="11268" width="7.7109375" style="129" customWidth="1"/>
    <col min="11269" max="11269" width="8.85546875" style="129" customWidth="1"/>
    <col min="11270" max="11270" width="8.7109375" style="129" customWidth="1"/>
    <col min="11271" max="11271" width="7.7109375" style="129" customWidth="1"/>
    <col min="11272" max="11273" width="8.140625" style="129" customWidth="1"/>
    <col min="11274" max="11274" width="6.42578125" style="129" customWidth="1"/>
    <col min="11275" max="11276" width="7.42578125" style="129" customWidth="1"/>
    <col min="11277" max="11277" width="6.28515625" style="129" customWidth="1"/>
    <col min="11278" max="11278" width="7.7109375" style="129" customWidth="1"/>
    <col min="11279" max="11279" width="7.28515625" style="129" customWidth="1"/>
    <col min="11280" max="11280" width="7.5703125" style="129" customWidth="1"/>
    <col min="11281" max="11281" width="8.28515625" style="129" customWidth="1"/>
    <col min="11282" max="11282" width="8.42578125" style="129" customWidth="1"/>
    <col min="11283" max="11283" width="7.28515625" style="129" customWidth="1"/>
    <col min="11284" max="11285" width="9.140625" style="129" customWidth="1"/>
    <col min="11286" max="11286" width="8" style="129" customWidth="1"/>
    <col min="11287" max="11288" width="9.140625" style="129" customWidth="1"/>
    <col min="11289" max="11289" width="8" style="129" customWidth="1"/>
    <col min="11290" max="11290" width="9" style="129" customWidth="1"/>
    <col min="11291" max="11291" width="9.28515625" style="129" customWidth="1"/>
    <col min="11292" max="11292" width="6.85546875" style="129" customWidth="1"/>
    <col min="11293" max="11517" width="9.140625" style="129"/>
    <col min="11518" max="11518" width="19.28515625" style="129" customWidth="1"/>
    <col min="11519" max="11519" width="9.7109375" style="129" customWidth="1"/>
    <col min="11520" max="11520" width="9.42578125" style="129" customWidth="1"/>
    <col min="11521" max="11521" width="8.7109375" style="129" customWidth="1"/>
    <col min="11522" max="11523" width="9.42578125" style="129" customWidth="1"/>
    <col min="11524" max="11524" width="7.7109375" style="129" customWidth="1"/>
    <col min="11525" max="11525" width="8.85546875" style="129" customWidth="1"/>
    <col min="11526" max="11526" width="8.7109375" style="129" customWidth="1"/>
    <col min="11527" max="11527" width="7.7109375" style="129" customWidth="1"/>
    <col min="11528" max="11529" width="8.140625" style="129" customWidth="1"/>
    <col min="11530" max="11530" width="6.42578125" style="129" customWidth="1"/>
    <col min="11531" max="11532" width="7.42578125" style="129" customWidth="1"/>
    <col min="11533" max="11533" width="6.28515625" style="129" customWidth="1"/>
    <col min="11534" max="11534" width="7.7109375" style="129" customWidth="1"/>
    <col min="11535" max="11535" width="7.28515625" style="129" customWidth="1"/>
    <col min="11536" max="11536" width="7.5703125" style="129" customWidth="1"/>
    <col min="11537" max="11537" width="8.28515625" style="129" customWidth="1"/>
    <col min="11538" max="11538" width="8.42578125" style="129" customWidth="1"/>
    <col min="11539" max="11539" width="7.28515625" style="129" customWidth="1"/>
    <col min="11540" max="11541" width="9.140625" style="129" customWidth="1"/>
    <col min="11542" max="11542" width="8" style="129" customWidth="1"/>
    <col min="11543" max="11544" width="9.140625" style="129" customWidth="1"/>
    <col min="11545" max="11545" width="8" style="129" customWidth="1"/>
    <col min="11546" max="11546" width="9" style="129" customWidth="1"/>
    <col min="11547" max="11547" width="9.28515625" style="129" customWidth="1"/>
    <col min="11548" max="11548" width="6.85546875" style="129" customWidth="1"/>
    <col min="11549" max="11773" width="9.140625" style="129"/>
    <col min="11774" max="11774" width="19.28515625" style="129" customWidth="1"/>
    <col min="11775" max="11775" width="9.7109375" style="129" customWidth="1"/>
    <col min="11776" max="11776" width="9.42578125" style="129" customWidth="1"/>
    <col min="11777" max="11777" width="8.7109375" style="129" customWidth="1"/>
    <col min="11778" max="11779" width="9.42578125" style="129" customWidth="1"/>
    <col min="11780" max="11780" width="7.7109375" style="129" customWidth="1"/>
    <col min="11781" max="11781" width="8.85546875" style="129" customWidth="1"/>
    <col min="11782" max="11782" width="8.7109375" style="129" customWidth="1"/>
    <col min="11783" max="11783" width="7.7109375" style="129" customWidth="1"/>
    <col min="11784" max="11785" width="8.140625" style="129" customWidth="1"/>
    <col min="11786" max="11786" width="6.42578125" style="129" customWidth="1"/>
    <col min="11787" max="11788" width="7.42578125" style="129" customWidth="1"/>
    <col min="11789" max="11789" width="6.28515625" style="129" customWidth="1"/>
    <col min="11790" max="11790" width="7.7109375" style="129" customWidth="1"/>
    <col min="11791" max="11791" width="7.28515625" style="129" customWidth="1"/>
    <col min="11792" max="11792" width="7.5703125" style="129" customWidth="1"/>
    <col min="11793" max="11793" width="8.28515625" style="129" customWidth="1"/>
    <col min="11794" max="11794" width="8.42578125" style="129" customWidth="1"/>
    <col min="11795" max="11795" width="7.28515625" style="129" customWidth="1"/>
    <col min="11796" max="11797" width="9.140625" style="129" customWidth="1"/>
    <col min="11798" max="11798" width="8" style="129" customWidth="1"/>
    <col min="11799" max="11800" width="9.140625" style="129" customWidth="1"/>
    <col min="11801" max="11801" width="8" style="129" customWidth="1"/>
    <col min="11802" max="11802" width="9" style="129" customWidth="1"/>
    <col min="11803" max="11803" width="9.28515625" style="129" customWidth="1"/>
    <col min="11804" max="11804" width="6.85546875" style="129" customWidth="1"/>
    <col min="11805" max="12029" width="9.140625" style="129"/>
    <col min="12030" max="12030" width="19.28515625" style="129" customWidth="1"/>
    <col min="12031" max="12031" width="9.7109375" style="129" customWidth="1"/>
    <col min="12032" max="12032" width="9.42578125" style="129" customWidth="1"/>
    <col min="12033" max="12033" width="8.7109375" style="129" customWidth="1"/>
    <col min="12034" max="12035" width="9.42578125" style="129" customWidth="1"/>
    <col min="12036" max="12036" width="7.7109375" style="129" customWidth="1"/>
    <col min="12037" max="12037" width="8.85546875" style="129" customWidth="1"/>
    <col min="12038" max="12038" width="8.7109375" style="129" customWidth="1"/>
    <col min="12039" max="12039" width="7.7109375" style="129" customWidth="1"/>
    <col min="12040" max="12041" width="8.140625" style="129" customWidth="1"/>
    <col min="12042" max="12042" width="6.42578125" style="129" customWidth="1"/>
    <col min="12043" max="12044" width="7.42578125" style="129" customWidth="1"/>
    <col min="12045" max="12045" width="6.28515625" style="129" customWidth="1"/>
    <col min="12046" max="12046" width="7.7109375" style="129" customWidth="1"/>
    <col min="12047" max="12047" width="7.28515625" style="129" customWidth="1"/>
    <col min="12048" max="12048" width="7.5703125" style="129" customWidth="1"/>
    <col min="12049" max="12049" width="8.28515625" style="129" customWidth="1"/>
    <col min="12050" max="12050" width="8.42578125" style="129" customWidth="1"/>
    <col min="12051" max="12051" width="7.28515625" style="129" customWidth="1"/>
    <col min="12052" max="12053" width="9.140625" style="129" customWidth="1"/>
    <col min="12054" max="12054" width="8" style="129" customWidth="1"/>
    <col min="12055" max="12056" width="9.140625" style="129" customWidth="1"/>
    <col min="12057" max="12057" width="8" style="129" customWidth="1"/>
    <col min="12058" max="12058" width="9" style="129" customWidth="1"/>
    <col min="12059" max="12059" width="9.28515625" style="129" customWidth="1"/>
    <col min="12060" max="12060" width="6.85546875" style="129" customWidth="1"/>
    <col min="12061" max="12285" width="9.140625" style="129"/>
    <col min="12286" max="12286" width="19.28515625" style="129" customWidth="1"/>
    <col min="12287" max="12287" width="9.7109375" style="129" customWidth="1"/>
    <col min="12288" max="12288" width="9.42578125" style="129" customWidth="1"/>
    <col min="12289" max="12289" width="8.7109375" style="129" customWidth="1"/>
    <col min="12290" max="12291" width="9.42578125" style="129" customWidth="1"/>
    <col min="12292" max="12292" width="7.7109375" style="129" customWidth="1"/>
    <col min="12293" max="12293" width="8.85546875" style="129" customWidth="1"/>
    <col min="12294" max="12294" width="8.7109375" style="129" customWidth="1"/>
    <col min="12295" max="12295" width="7.7109375" style="129" customWidth="1"/>
    <col min="12296" max="12297" width="8.140625" style="129" customWidth="1"/>
    <col min="12298" max="12298" width="6.42578125" style="129" customWidth="1"/>
    <col min="12299" max="12300" width="7.42578125" style="129" customWidth="1"/>
    <col min="12301" max="12301" width="6.28515625" style="129" customWidth="1"/>
    <col min="12302" max="12302" width="7.7109375" style="129" customWidth="1"/>
    <col min="12303" max="12303" width="7.28515625" style="129" customWidth="1"/>
    <col min="12304" max="12304" width="7.5703125" style="129" customWidth="1"/>
    <col min="12305" max="12305" width="8.28515625" style="129" customWidth="1"/>
    <col min="12306" max="12306" width="8.42578125" style="129" customWidth="1"/>
    <col min="12307" max="12307" width="7.28515625" style="129" customWidth="1"/>
    <col min="12308" max="12309" width="9.140625" style="129" customWidth="1"/>
    <col min="12310" max="12310" width="8" style="129" customWidth="1"/>
    <col min="12311" max="12312" width="9.140625" style="129" customWidth="1"/>
    <col min="12313" max="12313" width="8" style="129" customWidth="1"/>
    <col min="12314" max="12314" width="9" style="129" customWidth="1"/>
    <col min="12315" max="12315" width="9.28515625" style="129" customWidth="1"/>
    <col min="12316" max="12316" width="6.85546875" style="129" customWidth="1"/>
    <col min="12317" max="12541" width="9.140625" style="129"/>
    <col min="12542" max="12542" width="19.28515625" style="129" customWidth="1"/>
    <col min="12543" max="12543" width="9.7109375" style="129" customWidth="1"/>
    <col min="12544" max="12544" width="9.42578125" style="129" customWidth="1"/>
    <col min="12545" max="12545" width="8.7109375" style="129" customWidth="1"/>
    <col min="12546" max="12547" width="9.42578125" style="129" customWidth="1"/>
    <col min="12548" max="12548" width="7.7109375" style="129" customWidth="1"/>
    <col min="12549" max="12549" width="8.85546875" style="129" customWidth="1"/>
    <col min="12550" max="12550" width="8.7109375" style="129" customWidth="1"/>
    <col min="12551" max="12551" width="7.7109375" style="129" customWidth="1"/>
    <col min="12552" max="12553" width="8.140625" style="129" customWidth="1"/>
    <col min="12554" max="12554" width="6.42578125" style="129" customWidth="1"/>
    <col min="12555" max="12556" width="7.42578125" style="129" customWidth="1"/>
    <col min="12557" max="12557" width="6.28515625" style="129" customWidth="1"/>
    <col min="12558" max="12558" width="7.7109375" style="129" customWidth="1"/>
    <col min="12559" max="12559" width="7.28515625" style="129" customWidth="1"/>
    <col min="12560" max="12560" width="7.5703125" style="129" customWidth="1"/>
    <col min="12561" max="12561" width="8.28515625" style="129" customWidth="1"/>
    <col min="12562" max="12562" width="8.42578125" style="129" customWidth="1"/>
    <col min="12563" max="12563" width="7.28515625" style="129" customWidth="1"/>
    <col min="12564" max="12565" width="9.140625" style="129" customWidth="1"/>
    <col min="12566" max="12566" width="8" style="129" customWidth="1"/>
    <col min="12567" max="12568" width="9.140625" style="129" customWidth="1"/>
    <col min="12569" max="12569" width="8" style="129" customWidth="1"/>
    <col min="12570" max="12570" width="9" style="129" customWidth="1"/>
    <col min="12571" max="12571" width="9.28515625" style="129" customWidth="1"/>
    <col min="12572" max="12572" width="6.85546875" style="129" customWidth="1"/>
    <col min="12573" max="12797" width="9.140625" style="129"/>
    <col min="12798" max="12798" width="19.28515625" style="129" customWidth="1"/>
    <col min="12799" max="12799" width="9.7109375" style="129" customWidth="1"/>
    <col min="12800" max="12800" width="9.42578125" style="129" customWidth="1"/>
    <col min="12801" max="12801" width="8.7109375" style="129" customWidth="1"/>
    <col min="12802" max="12803" width="9.42578125" style="129" customWidth="1"/>
    <col min="12804" max="12804" width="7.7109375" style="129" customWidth="1"/>
    <col min="12805" max="12805" width="8.85546875" style="129" customWidth="1"/>
    <col min="12806" max="12806" width="8.7109375" style="129" customWidth="1"/>
    <col min="12807" max="12807" width="7.7109375" style="129" customWidth="1"/>
    <col min="12808" max="12809" width="8.140625" style="129" customWidth="1"/>
    <col min="12810" max="12810" width="6.42578125" style="129" customWidth="1"/>
    <col min="12811" max="12812" width="7.42578125" style="129" customWidth="1"/>
    <col min="12813" max="12813" width="6.28515625" style="129" customWidth="1"/>
    <col min="12814" max="12814" width="7.7109375" style="129" customWidth="1"/>
    <col min="12815" max="12815" width="7.28515625" style="129" customWidth="1"/>
    <col min="12816" max="12816" width="7.5703125" style="129" customWidth="1"/>
    <col min="12817" max="12817" width="8.28515625" style="129" customWidth="1"/>
    <col min="12818" max="12818" width="8.42578125" style="129" customWidth="1"/>
    <col min="12819" max="12819" width="7.28515625" style="129" customWidth="1"/>
    <col min="12820" max="12821" width="9.140625" style="129" customWidth="1"/>
    <col min="12822" max="12822" width="8" style="129" customWidth="1"/>
    <col min="12823" max="12824" width="9.140625" style="129" customWidth="1"/>
    <col min="12825" max="12825" width="8" style="129" customWidth="1"/>
    <col min="12826" max="12826" width="9" style="129" customWidth="1"/>
    <col min="12827" max="12827" width="9.28515625" style="129" customWidth="1"/>
    <col min="12828" max="12828" width="6.85546875" style="129" customWidth="1"/>
    <col min="12829" max="13053" width="9.140625" style="129"/>
    <col min="13054" max="13054" width="19.28515625" style="129" customWidth="1"/>
    <col min="13055" max="13055" width="9.7109375" style="129" customWidth="1"/>
    <col min="13056" max="13056" width="9.42578125" style="129" customWidth="1"/>
    <col min="13057" max="13057" width="8.7109375" style="129" customWidth="1"/>
    <col min="13058" max="13059" width="9.42578125" style="129" customWidth="1"/>
    <col min="13060" max="13060" width="7.7109375" style="129" customWidth="1"/>
    <col min="13061" max="13061" width="8.85546875" style="129" customWidth="1"/>
    <col min="13062" max="13062" width="8.7109375" style="129" customWidth="1"/>
    <col min="13063" max="13063" width="7.7109375" style="129" customWidth="1"/>
    <col min="13064" max="13065" width="8.140625" style="129" customWidth="1"/>
    <col min="13066" max="13066" width="6.42578125" style="129" customWidth="1"/>
    <col min="13067" max="13068" width="7.42578125" style="129" customWidth="1"/>
    <col min="13069" max="13069" width="6.28515625" style="129" customWidth="1"/>
    <col min="13070" max="13070" width="7.7109375" style="129" customWidth="1"/>
    <col min="13071" max="13071" width="7.28515625" style="129" customWidth="1"/>
    <col min="13072" max="13072" width="7.5703125" style="129" customWidth="1"/>
    <col min="13073" max="13073" width="8.28515625" style="129" customWidth="1"/>
    <col min="13074" max="13074" width="8.42578125" style="129" customWidth="1"/>
    <col min="13075" max="13075" width="7.28515625" style="129" customWidth="1"/>
    <col min="13076" max="13077" width="9.140625" style="129" customWidth="1"/>
    <col min="13078" max="13078" width="8" style="129" customWidth="1"/>
    <col min="13079" max="13080" width="9.140625" style="129" customWidth="1"/>
    <col min="13081" max="13081" width="8" style="129" customWidth="1"/>
    <col min="13082" max="13082" width="9" style="129" customWidth="1"/>
    <col min="13083" max="13083" width="9.28515625" style="129" customWidth="1"/>
    <col min="13084" max="13084" width="6.85546875" style="129" customWidth="1"/>
    <col min="13085" max="13309" width="9.140625" style="129"/>
    <col min="13310" max="13310" width="19.28515625" style="129" customWidth="1"/>
    <col min="13311" max="13311" width="9.7109375" style="129" customWidth="1"/>
    <col min="13312" max="13312" width="9.42578125" style="129" customWidth="1"/>
    <col min="13313" max="13313" width="8.7109375" style="129" customWidth="1"/>
    <col min="13314" max="13315" width="9.42578125" style="129" customWidth="1"/>
    <col min="13316" max="13316" width="7.7109375" style="129" customWidth="1"/>
    <col min="13317" max="13317" width="8.85546875" style="129" customWidth="1"/>
    <col min="13318" max="13318" width="8.7109375" style="129" customWidth="1"/>
    <col min="13319" max="13319" width="7.7109375" style="129" customWidth="1"/>
    <col min="13320" max="13321" width="8.140625" style="129" customWidth="1"/>
    <col min="13322" max="13322" width="6.42578125" style="129" customWidth="1"/>
    <col min="13323" max="13324" width="7.42578125" style="129" customWidth="1"/>
    <col min="13325" max="13325" width="6.28515625" style="129" customWidth="1"/>
    <col min="13326" max="13326" width="7.7109375" style="129" customWidth="1"/>
    <col min="13327" max="13327" width="7.28515625" style="129" customWidth="1"/>
    <col min="13328" max="13328" width="7.5703125" style="129" customWidth="1"/>
    <col min="13329" max="13329" width="8.28515625" style="129" customWidth="1"/>
    <col min="13330" max="13330" width="8.42578125" style="129" customWidth="1"/>
    <col min="13331" max="13331" width="7.28515625" style="129" customWidth="1"/>
    <col min="13332" max="13333" width="9.140625" style="129" customWidth="1"/>
    <col min="13334" max="13334" width="8" style="129" customWidth="1"/>
    <col min="13335" max="13336" width="9.140625" style="129" customWidth="1"/>
    <col min="13337" max="13337" width="8" style="129" customWidth="1"/>
    <col min="13338" max="13338" width="9" style="129" customWidth="1"/>
    <col min="13339" max="13339" width="9.28515625" style="129" customWidth="1"/>
    <col min="13340" max="13340" width="6.85546875" style="129" customWidth="1"/>
    <col min="13341" max="13565" width="9.140625" style="129"/>
    <col min="13566" max="13566" width="19.28515625" style="129" customWidth="1"/>
    <col min="13567" max="13567" width="9.7109375" style="129" customWidth="1"/>
    <col min="13568" max="13568" width="9.42578125" style="129" customWidth="1"/>
    <col min="13569" max="13569" width="8.7109375" style="129" customWidth="1"/>
    <col min="13570" max="13571" width="9.42578125" style="129" customWidth="1"/>
    <col min="13572" max="13572" width="7.7109375" style="129" customWidth="1"/>
    <col min="13573" max="13573" width="8.85546875" style="129" customWidth="1"/>
    <col min="13574" max="13574" width="8.7109375" style="129" customWidth="1"/>
    <col min="13575" max="13575" width="7.7109375" style="129" customWidth="1"/>
    <col min="13576" max="13577" width="8.140625" style="129" customWidth="1"/>
    <col min="13578" max="13578" width="6.42578125" style="129" customWidth="1"/>
    <col min="13579" max="13580" width="7.42578125" style="129" customWidth="1"/>
    <col min="13581" max="13581" width="6.28515625" style="129" customWidth="1"/>
    <col min="13582" max="13582" width="7.7109375" style="129" customWidth="1"/>
    <col min="13583" max="13583" width="7.28515625" style="129" customWidth="1"/>
    <col min="13584" max="13584" width="7.5703125" style="129" customWidth="1"/>
    <col min="13585" max="13585" width="8.28515625" style="129" customWidth="1"/>
    <col min="13586" max="13586" width="8.42578125" style="129" customWidth="1"/>
    <col min="13587" max="13587" width="7.28515625" style="129" customWidth="1"/>
    <col min="13588" max="13589" width="9.140625" style="129" customWidth="1"/>
    <col min="13590" max="13590" width="8" style="129" customWidth="1"/>
    <col min="13591" max="13592" width="9.140625" style="129" customWidth="1"/>
    <col min="13593" max="13593" width="8" style="129" customWidth="1"/>
    <col min="13594" max="13594" width="9" style="129" customWidth="1"/>
    <col min="13595" max="13595" width="9.28515625" style="129" customWidth="1"/>
    <col min="13596" max="13596" width="6.85546875" style="129" customWidth="1"/>
    <col min="13597" max="13821" width="9.140625" style="129"/>
    <col min="13822" max="13822" width="19.28515625" style="129" customWidth="1"/>
    <col min="13823" max="13823" width="9.7109375" style="129" customWidth="1"/>
    <col min="13824" max="13824" width="9.42578125" style="129" customWidth="1"/>
    <col min="13825" max="13825" width="8.7109375" style="129" customWidth="1"/>
    <col min="13826" max="13827" width="9.42578125" style="129" customWidth="1"/>
    <col min="13828" max="13828" width="7.7109375" style="129" customWidth="1"/>
    <col min="13829" max="13829" width="8.85546875" style="129" customWidth="1"/>
    <col min="13830" max="13830" width="8.7109375" style="129" customWidth="1"/>
    <col min="13831" max="13831" width="7.7109375" style="129" customWidth="1"/>
    <col min="13832" max="13833" width="8.140625" style="129" customWidth="1"/>
    <col min="13834" max="13834" width="6.42578125" style="129" customWidth="1"/>
    <col min="13835" max="13836" width="7.42578125" style="129" customWidth="1"/>
    <col min="13837" max="13837" width="6.28515625" style="129" customWidth="1"/>
    <col min="13838" max="13838" width="7.7109375" style="129" customWidth="1"/>
    <col min="13839" max="13839" width="7.28515625" style="129" customWidth="1"/>
    <col min="13840" max="13840" width="7.5703125" style="129" customWidth="1"/>
    <col min="13841" max="13841" width="8.28515625" style="129" customWidth="1"/>
    <col min="13842" max="13842" width="8.42578125" style="129" customWidth="1"/>
    <col min="13843" max="13843" width="7.28515625" style="129" customWidth="1"/>
    <col min="13844" max="13845" width="9.140625" style="129" customWidth="1"/>
    <col min="13846" max="13846" width="8" style="129" customWidth="1"/>
    <col min="13847" max="13848" width="9.140625" style="129" customWidth="1"/>
    <col min="13849" max="13849" width="8" style="129" customWidth="1"/>
    <col min="13850" max="13850" width="9" style="129" customWidth="1"/>
    <col min="13851" max="13851" width="9.28515625" style="129" customWidth="1"/>
    <col min="13852" max="13852" width="6.85546875" style="129" customWidth="1"/>
    <col min="13853" max="14077" width="9.140625" style="129"/>
    <col min="14078" max="14078" width="19.28515625" style="129" customWidth="1"/>
    <col min="14079" max="14079" width="9.7109375" style="129" customWidth="1"/>
    <col min="14080" max="14080" width="9.42578125" style="129" customWidth="1"/>
    <col min="14081" max="14081" width="8.7109375" style="129" customWidth="1"/>
    <col min="14082" max="14083" width="9.42578125" style="129" customWidth="1"/>
    <col min="14084" max="14084" width="7.7109375" style="129" customWidth="1"/>
    <col min="14085" max="14085" width="8.85546875" style="129" customWidth="1"/>
    <col min="14086" max="14086" width="8.7109375" style="129" customWidth="1"/>
    <col min="14087" max="14087" width="7.7109375" style="129" customWidth="1"/>
    <col min="14088" max="14089" width="8.140625" style="129" customWidth="1"/>
    <col min="14090" max="14090" width="6.42578125" style="129" customWidth="1"/>
    <col min="14091" max="14092" width="7.42578125" style="129" customWidth="1"/>
    <col min="14093" max="14093" width="6.28515625" style="129" customWidth="1"/>
    <col min="14094" max="14094" width="7.7109375" style="129" customWidth="1"/>
    <col min="14095" max="14095" width="7.28515625" style="129" customWidth="1"/>
    <col min="14096" max="14096" width="7.5703125" style="129" customWidth="1"/>
    <col min="14097" max="14097" width="8.28515625" style="129" customWidth="1"/>
    <col min="14098" max="14098" width="8.42578125" style="129" customWidth="1"/>
    <col min="14099" max="14099" width="7.28515625" style="129" customWidth="1"/>
    <col min="14100" max="14101" width="9.140625" style="129" customWidth="1"/>
    <col min="14102" max="14102" width="8" style="129" customWidth="1"/>
    <col min="14103" max="14104" width="9.140625" style="129" customWidth="1"/>
    <col min="14105" max="14105" width="8" style="129" customWidth="1"/>
    <col min="14106" max="14106" width="9" style="129" customWidth="1"/>
    <col min="14107" max="14107" width="9.28515625" style="129" customWidth="1"/>
    <col min="14108" max="14108" width="6.85546875" style="129" customWidth="1"/>
    <col min="14109" max="14333" width="9.140625" style="129"/>
    <col min="14334" max="14334" width="19.28515625" style="129" customWidth="1"/>
    <col min="14335" max="14335" width="9.7109375" style="129" customWidth="1"/>
    <col min="14336" max="14336" width="9.42578125" style="129" customWidth="1"/>
    <col min="14337" max="14337" width="8.7109375" style="129" customWidth="1"/>
    <col min="14338" max="14339" width="9.42578125" style="129" customWidth="1"/>
    <col min="14340" max="14340" width="7.7109375" style="129" customWidth="1"/>
    <col min="14341" max="14341" width="8.85546875" style="129" customWidth="1"/>
    <col min="14342" max="14342" width="8.7109375" style="129" customWidth="1"/>
    <col min="14343" max="14343" width="7.7109375" style="129" customWidth="1"/>
    <col min="14344" max="14345" width="8.140625" style="129" customWidth="1"/>
    <col min="14346" max="14346" width="6.42578125" style="129" customWidth="1"/>
    <col min="14347" max="14348" width="7.42578125" style="129" customWidth="1"/>
    <col min="14349" max="14349" width="6.28515625" style="129" customWidth="1"/>
    <col min="14350" max="14350" width="7.7109375" style="129" customWidth="1"/>
    <col min="14351" max="14351" width="7.28515625" style="129" customWidth="1"/>
    <col min="14352" max="14352" width="7.5703125" style="129" customWidth="1"/>
    <col min="14353" max="14353" width="8.28515625" style="129" customWidth="1"/>
    <col min="14354" max="14354" width="8.42578125" style="129" customWidth="1"/>
    <col min="14355" max="14355" width="7.28515625" style="129" customWidth="1"/>
    <col min="14356" max="14357" width="9.140625" style="129" customWidth="1"/>
    <col min="14358" max="14358" width="8" style="129" customWidth="1"/>
    <col min="14359" max="14360" width="9.140625" style="129" customWidth="1"/>
    <col min="14361" max="14361" width="8" style="129" customWidth="1"/>
    <col min="14362" max="14362" width="9" style="129" customWidth="1"/>
    <col min="14363" max="14363" width="9.28515625" style="129" customWidth="1"/>
    <col min="14364" max="14364" width="6.85546875" style="129" customWidth="1"/>
    <col min="14365" max="14589" width="9.140625" style="129"/>
    <col min="14590" max="14590" width="19.28515625" style="129" customWidth="1"/>
    <col min="14591" max="14591" width="9.7109375" style="129" customWidth="1"/>
    <col min="14592" max="14592" width="9.42578125" style="129" customWidth="1"/>
    <col min="14593" max="14593" width="8.7109375" style="129" customWidth="1"/>
    <col min="14594" max="14595" width="9.42578125" style="129" customWidth="1"/>
    <col min="14596" max="14596" width="7.7109375" style="129" customWidth="1"/>
    <col min="14597" max="14597" width="8.85546875" style="129" customWidth="1"/>
    <col min="14598" max="14598" width="8.7109375" style="129" customWidth="1"/>
    <col min="14599" max="14599" width="7.7109375" style="129" customWidth="1"/>
    <col min="14600" max="14601" width="8.140625" style="129" customWidth="1"/>
    <col min="14602" max="14602" width="6.42578125" style="129" customWidth="1"/>
    <col min="14603" max="14604" width="7.42578125" style="129" customWidth="1"/>
    <col min="14605" max="14605" width="6.28515625" style="129" customWidth="1"/>
    <col min="14606" max="14606" width="7.7109375" style="129" customWidth="1"/>
    <col min="14607" max="14607" width="7.28515625" style="129" customWidth="1"/>
    <col min="14608" max="14608" width="7.5703125" style="129" customWidth="1"/>
    <col min="14609" max="14609" width="8.28515625" style="129" customWidth="1"/>
    <col min="14610" max="14610" width="8.42578125" style="129" customWidth="1"/>
    <col min="14611" max="14611" width="7.28515625" style="129" customWidth="1"/>
    <col min="14612" max="14613" width="9.140625" style="129" customWidth="1"/>
    <col min="14614" max="14614" width="8" style="129" customWidth="1"/>
    <col min="14615" max="14616" width="9.140625" style="129" customWidth="1"/>
    <col min="14617" max="14617" width="8" style="129" customWidth="1"/>
    <col min="14618" max="14618" width="9" style="129" customWidth="1"/>
    <col min="14619" max="14619" width="9.28515625" style="129" customWidth="1"/>
    <col min="14620" max="14620" width="6.85546875" style="129" customWidth="1"/>
    <col min="14621" max="14845" width="9.140625" style="129"/>
    <col min="14846" max="14846" width="19.28515625" style="129" customWidth="1"/>
    <col min="14847" max="14847" width="9.7109375" style="129" customWidth="1"/>
    <col min="14848" max="14848" width="9.42578125" style="129" customWidth="1"/>
    <col min="14849" max="14849" width="8.7109375" style="129" customWidth="1"/>
    <col min="14850" max="14851" width="9.42578125" style="129" customWidth="1"/>
    <col min="14852" max="14852" width="7.7109375" style="129" customWidth="1"/>
    <col min="14853" max="14853" width="8.85546875" style="129" customWidth="1"/>
    <col min="14854" max="14854" width="8.7109375" style="129" customWidth="1"/>
    <col min="14855" max="14855" width="7.7109375" style="129" customWidth="1"/>
    <col min="14856" max="14857" width="8.140625" style="129" customWidth="1"/>
    <col min="14858" max="14858" width="6.42578125" style="129" customWidth="1"/>
    <col min="14859" max="14860" width="7.42578125" style="129" customWidth="1"/>
    <col min="14861" max="14861" width="6.28515625" style="129" customWidth="1"/>
    <col min="14862" max="14862" width="7.7109375" style="129" customWidth="1"/>
    <col min="14863" max="14863" width="7.28515625" style="129" customWidth="1"/>
    <col min="14864" max="14864" width="7.5703125" style="129" customWidth="1"/>
    <col min="14865" max="14865" width="8.28515625" style="129" customWidth="1"/>
    <col min="14866" max="14866" width="8.42578125" style="129" customWidth="1"/>
    <col min="14867" max="14867" width="7.28515625" style="129" customWidth="1"/>
    <col min="14868" max="14869" width="9.140625" style="129" customWidth="1"/>
    <col min="14870" max="14870" width="8" style="129" customWidth="1"/>
    <col min="14871" max="14872" width="9.140625" style="129" customWidth="1"/>
    <col min="14873" max="14873" width="8" style="129" customWidth="1"/>
    <col min="14874" max="14874" width="9" style="129" customWidth="1"/>
    <col min="14875" max="14875" width="9.28515625" style="129" customWidth="1"/>
    <col min="14876" max="14876" width="6.85546875" style="129" customWidth="1"/>
    <col min="14877" max="15101" width="9.140625" style="129"/>
    <col min="15102" max="15102" width="19.28515625" style="129" customWidth="1"/>
    <col min="15103" max="15103" width="9.7109375" style="129" customWidth="1"/>
    <col min="15104" max="15104" width="9.42578125" style="129" customWidth="1"/>
    <col min="15105" max="15105" width="8.7109375" style="129" customWidth="1"/>
    <col min="15106" max="15107" width="9.42578125" style="129" customWidth="1"/>
    <col min="15108" max="15108" width="7.7109375" style="129" customWidth="1"/>
    <col min="15109" max="15109" width="8.85546875" style="129" customWidth="1"/>
    <col min="15110" max="15110" width="8.7109375" style="129" customWidth="1"/>
    <col min="15111" max="15111" width="7.7109375" style="129" customWidth="1"/>
    <col min="15112" max="15113" width="8.140625" style="129" customWidth="1"/>
    <col min="15114" max="15114" width="6.42578125" style="129" customWidth="1"/>
    <col min="15115" max="15116" width="7.42578125" style="129" customWidth="1"/>
    <col min="15117" max="15117" width="6.28515625" style="129" customWidth="1"/>
    <col min="15118" max="15118" width="7.7109375" style="129" customWidth="1"/>
    <col min="15119" max="15119" width="7.28515625" style="129" customWidth="1"/>
    <col min="15120" max="15120" width="7.5703125" style="129" customWidth="1"/>
    <col min="15121" max="15121" width="8.28515625" style="129" customWidth="1"/>
    <col min="15122" max="15122" width="8.42578125" style="129" customWidth="1"/>
    <col min="15123" max="15123" width="7.28515625" style="129" customWidth="1"/>
    <col min="15124" max="15125" width="9.140625" style="129" customWidth="1"/>
    <col min="15126" max="15126" width="8" style="129" customWidth="1"/>
    <col min="15127" max="15128" width="9.140625" style="129" customWidth="1"/>
    <col min="15129" max="15129" width="8" style="129" customWidth="1"/>
    <col min="15130" max="15130" width="9" style="129" customWidth="1"/>
    <col min="15131" max="15131" width="9.28515625" style="129" customWidth="1"/>
    <col min="15132" max="15132" width="6.85546875" style="129" customWidth="1"/>
    <col min="15133" max="15357" width="9.140625" style="129"/>
    <col min="15358" max="15358" width="19.28515625" style="129" customWidth="1"/>
    <col min="15359" max="15359" width="9.7109375" style="129" customWidth="1"/>
    <col min="15360" max="15360" width="9.42578125" style="129" customWidth="1"/>
    <col min="15361" max="15361" width="8.7109375" style="129" customWidth="1"/>
    <col min="15362" max="15363" width="9.42578125" style="129" customWidth="1"/>
    <col min="15364" max="15364" width="7.7109375" style="129" customWidth="1"/>
    <col min="15365" max="15365" width="8.85546875" style="129" customWidth="1"/>
    <col min="15366" max="15366" width="8.7109375" style="129" customWidth="1"/>
    <col min="15367" max="15367" width="7.7109375" style="129" customWidth="1"/>
    <col min="15368" max="15369" width="8.140625" style="129" customWidth="1"/>
    <col min="15370" max="15370" width="6.42578125" style="129" customWidth="1"/>
    <col min="15371" max="15372" width="7.42578125" style="129" customWidth="1"/>
    <col min="15373" max="15373" width="6.28515625" style="129" customWidth="1"/>
    <col min="15374" max="15374" width="7.7109375" style="129" customWidth="1"/>
    <col min="15375" max="15375" width="7.28515625" style="129" customWidth="1"/>
    <col min="15376" max="15376" width="7.5703125" style="129" customWidth="1"/>
    <col min="15377" max="15377" width="8.28515625" style="129" customWidth="1"/>
    <col min="15378" max="15378" width="8.42578125" style="129" customWidth="1"/>
    <col min="15379" max="15379" width="7.28515625" style="129" customWidth="1"/>
    <col min="15380" max="15381" width="9.140625" style="129" customWidth="1"/>
    <col min="15382" max="15382" width="8" style="129" customWidth="1"/>
    <col min="15383" max="15384" width="9.140625" style="129" customWidth="1"/>
    <col min="15385" max="15385" width="8" style="129" customWidth="1"/>
    <col min="15386" max="15386" width="9" style="129" customWidth="1"/>
    <col min="15387" max="15387" width="9.28515625" style="129" customWidth="1"/>
    <col min="15388" max="15388" width="6.85546875" style="129" customWidth="1"/>
    <col min="15389" max="15613" width="9.140625" style="129"/>
    <col min="15614" max="15614" width="19.28515625" style="129" customWidth="1"/>
    <col min="15615" max="15615" width="9.7109375" style="129" customWidth="1"/>
    <col min="15616" max="15616" width="9.42578125" style="129" customWidth="1"/>
    <col min="15617" max="15617" width="8.7109375" style="129" customWidth="1"/>
    <col min="15618" max="15619" width="9.42578125" style="129" customWidth="1"/>
    <col min="15620" max="15620" width="7.7109375" style="129" customWidth="1"/>
    <col min="15621" max="15621" width="8.85546875" style="129" customWidth="1"/>
    <col min="15622" max="15622" width="8.7109375" style="129" customWidth="1"/>
    <col min="15623" max="15623" width="7.7109375" style="129" customWidth="1"/>
    <col min="15624" max="15625" width="8.140625" style="129" customWidth="1"/>
    <col min="15626" max="15626" width="6.42578125" style="129" customWidth="1"/>
    <col min="15627" max="15628" width="7.42578125" style="129" customWidth="1"/>
    <col min="15629" max="15629" width="6.28515625" style="129" customWidth="1"/>
    <col min="15630" max="15630" width="7.7109375" style="129" customWidth="1"/>
    <col min="15631" max="15631" width="7.28515625" style="129" customWidth="1"/>
    <col min="15632" max="15632" width="7.5703125" style="129" customWidth="1"/>
    <col min="15633" max="15633" width="8.28515625" style="129" customWidth="1"/>
    <col min="15634" max="15634" width="8.42578125" style="129" customWidth="1"/>
    <col min="15635" max="15635" width="7.28515625" style="129" customWidth="1"/>
    <col min="15636" max="15637" width="9.140625" style="129" customWidth="1"/>
    <col min="15638" max="15638" width="8" style="129" customWidth="1"/>
    <col min="15639" max="15640" width="9.140625" style="129" customWidth="1"/>
    <col min="15641" max="15641" width="8" style="129" customWidth="1"/>
    <col min="15642" max="15642" width="9" style="129" customWidth="1"/>
    <col min="15643" max="15643" width="9.28515625" style="129" customWidth="1"/>
    <col min="15644" max="15644" width="6.85546875" style="129" customWidth="1"/>
    <col min="15645" max="15869" width="9.140625" style="129"/>
    <col min="15870" max="15870" width="19.28515625" style="129" customWidth="1"/>
    <col min="15871" max="15871" width="9.7109375" style="129" customWidth="1"/>
    <col min="15872" max="15872" width="9.42578125" style="129" customWidth="1"/>
    <col min="15873" max="15873" width="8.7109375" style="129" customWidth="1"/>
    <col min="15874" max="15875" width="9.42578125" style="129" customWidth="1"/>
    <col min="15876" max="15876" width="7.7109375" style="129" customWidth="1"/>
    <col min="15877" max="15877" width="8.85546875" style="129" customWidth="1"/>
    <col min="15878" max="15878" width="8.7109375" style="129" customWidth="1"/>
    <col min="15879" max="15879" width="7.7109375" style="129" customWidth="1"/>
    <col min="15880" max="15881" width="8.140625" style="129" customWidth="1"/>
    <col min="15882" max="15882" width="6.42578125" style="129" customWidth="1"/>
    <col min="15883" max="15884" width="7.42578125" style="129" customWidth="1"/>
    <col min="15885" max="15885" width="6.28515625" style="129" customWidth="1"/>
    <col min="15886" max="15886" width="7.7109375" style="129" customWidth="1"/>
    <col min="15887" max="15887" width="7.28515625" style="129" customWidth="1"/>
    <col min="15888" max="15888" width="7.5703125" style="129" customWidth="1"/>
    <col min="15889" max="15889" width="8.28515625" style="129" customWidth="1"/>
    <col min="15890" max="15890" width="8.42578125" style="129" customWidth="1"/>
    <col min="15891" max="15891" width="7.28515625" style="129" customWidth="1"/>
    <col min="15892" max="15893" width="9.140625" style="129" customWidth="1"/>
    <col min="15894" max="15894" width="8" style="129" customWidth="1"/>
    <col min="15895" max="15896" width="9.140625" style="129" customWidth="1"/>
    <col min="15897" max="15897" width="8" style="129" customWidth="1"/>
    <col min="15898" max="15898" width="9" style="129" customWidth="1"/>
    <col min="15899" max="15899" width="9.28515625" style="129" customWidth="1"/>
    <col min="15900" max="15900" width="6.85546875" style="129" customWidth="1"/>
    <col min="15901" max="16125" width="9.140625" style="129"/>
    <col min="16126" max="16126" width="19.28515625" style="129" customWidth="1"/>
    <col min="16127" max="16127" width="9.7109375" style="129" customWidth="1"/>
    <col min="16128" max="16128" width="9.42578125" style="129" customWidth="1"/>
    <col min="16129" max="16129" width="8.7109375" style="129" customWidth="1"/>
    <col min="16130" max="16131" width="9.42578125" style="129" customWidth="1"/>
    <col min="16132" max="16132" width="7.7109375" style="129" customWidth="1"/>
    <col min="16133" max="16133" width="8.85546875" style="129" customWidth="1"/>
    <col min="16134" max="16134" width="8.7109375" style="129" customWidth="1"/>
    <col min="16135" max="16135" width="7.7109375" style="129" customWidth="1"/>
    <col min="16136" max="16137" width="8.140625" style="129" customWidth="1"/>
    <col min="16138" max="16138" width="6.42578125" style="129" customWidth="1"/>
    <col min="16139" max="16140" width="7.42578125" style="129" customWidth="1"/>
    <col min="16141" max="16141" width="6.28515625" style="129" customWidth="1"/>
    <col min="16142" max="16142" width="7.7109375" style="129" customWidth="1"/>
    <col min="16143" max="16143" width="7.28515625" style="129" customWidth="1"/>
    <col min="16144" max="16144" width="7.5703125" style="129" customWidth="1"/>
    <col min="16145" max="16145" width="8.28515625" style="129" customWidth="1"/>
    <col min="16146" max="16146" width="8.42578125" style="129" customWidth="1"/>
    <col min="16147" max="16147" width="7.28515625" style="129" customWidth="1"/>
    <col min="16148" max="16149" width="9.140625" style="129" customWidth="1"/>
    <col min="16150" max="16150" width="8" style="129" customWidth="1"/>
    <col min="16151" max="16152" width="9.140625" style="129" customWidth="1"/>
    <col min="16153" max="16153" width="8" style="129" customWidth="1"/>
    <col min="16154" max="16154" width="9" style="129" customWidth="1"/>
    <col min="16155" max="16155" width="9.28515625" style="129" customWidth="1"/>
    <col min="16156" max="16156" width="6.85546875" style="129" customWidth="1"/>
    <col min="16157" max="16384" width="9.140625" style="129"/>
  </cols>
  <sheetData>
    <row r="1" spans="1:28" ht="6" customHeight="1" x14ac:dyDescent="0.25"/>
    <row r="2" spans="1:28" s="104" customFormat="1" ht="40.5" customHeight="1" x14ac:dyDescent="0.3">
      <c r="A2" s="153"/>
      <c r="B2" s="321" t="s">
        <v>98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154"/>
      <c r="P2" s="101"/>
      <c r="Q2" s="100"/>
      <c r="R2" s="155"/>
      <c r="S2" s="100"/>
      <c r="T2" s="100"/>
      <c r="U2" s="100"/>
      <c r="V2" s="100"/>
      <c r="W2" s="101"/>
      <c r="X2" s="154"/>
      <c r="Y2" s="101"/>
      <c r="AA2" s="145"/>
      <c r="AB2" s="21" t="s">
        <v>14</v>
      </c>
    </row>
    <row r="3" spans="1:28" s="104" customFormat="1" ht="11.45" customHeight="1" x14ac:dyDescent="0.25">
      <c r="E3" s="156"/>
      <c r="F3" s="157"/>
      <c r="G3" s="156"/>
      <c r="H3" s="157"/>
      <c r="I3" s="157"/>
      <c r="J3" s="156"/>
      <c r="K3" s="156"/>
      <c r="P3" s="105" t="s">
        <v>15</v>
      </c>
      <c r="Q3" s="156"/>
      <c r="R3" s="157"/>
      <c r="S3" s="156"/>
      <c r="T3" s="156"/>
      <c r="U3" s="156"/>
      <c r="V3" s="156"/>
      <c r="W3" s="156"/>
      <c r="X3" s="158"/>
      <c r="Y3" s="159"/>
      <c r="Z3" s="159"/>
      <c r="AA3" s="159"/>
      <c r="AB3" s="105" t="s">
        <v>15</v>
      </c>
    </row>
    <row r="4" spans="1:28" s="160" customFormat="1" ht="21.75" customHeight="1" x14ac:dyDescent="0.2">
      <c r="A4" s="285"/>
      <c r="B4" s="297" t="s">
        <v>85</v>
      </c>
      <c r="C4" s="298"/>
      <c r="D4" s="299"/>
      <c r="E4" s="297" t="s">
        <v>95</v>
      </c>
      <c r="F4" s="298"/>
      <c r="G4" s="299"/>
      <c r="H4" s="306" t="s">
        <v>96</v>
      </c>
      <c r="I4" s="306"/>
      <c r="J4" s="306"/>
      <c r="K4" s="297" t="s">
        <v>77</v>
      </c>
      <c r="L4" s="298"/>
      <c r="M4" s="299"/>
      <c r="N4" s="297" t="s">
        <v>97</v>
      </c>
      <c r="O4" s="298"/>
      <c r="P4" s="299"/>
      <c r="Q4" s="297" t="s">
        <v>21</v>
      </c>
      <c r="R4" s="298"/>
      <c r="S4" s="299"/>
      <c r="T4" s="297" t="s">
        <v>79</v>
      </c>
      <c r="U4" s="298"/>
      <c r="V4" s="299"/>
      <c r="W4" s="307" t="s">
        <v>80</v>
      </c>
      <c r="X4" s="308"/>
      <c r="Y4" s="309"/>
      <c r="Z4" s="297" t="s">
        <v>24</v>
      </c>
      <c r="AA4" s="298"/>
      <c r="AB4" s="299"/>
    </row>
    <row r="5" spans="1:28" s="161" customFormat="1" ht="18.75" customHeight="1" x14ac:dyDescent="0.2">
      <c r="A5" s="286"/>
      <c r="B5" s="300"/>
      <c r="C5" s="301"/>
      <c r="D5" s="302"/>
      <c r="E5" s="300"/>
      <c r="F5" s="301"/>
      <c r="G5" s="302"/>
      <c r="H5" s="306"/>
      <c r="I5" s="306"/>
      <c r="J5" s="306"/>
      <c r="K5" s="301"/>
      <c r="L5" s="301"/>
      <c r="M5" s="302"/>
      <c r="N5" s="300"/>
      <c r="O5" s="301"/>
      <c r="P5" s="302"/>
      <c r="Q5" s="300"/>
      <c r="R5" s="301"/>
      <c r="S5" s="302"/>
      <c r="T5" s="300"/>
      <c r="U5" s="301"/>
      <c r="V5" s="302"/>
      <c r="W5" s="310"/>
      <c r="X5" s="311"/>
      <c r="Y5" s="312"/>
      <c r="Z5" s="300"/>
      <c r="AA5" s="301"/>
      <c r="AB5" s="302"/>
    </row>
    <row r="6" spans="1:28" s="161" customFormat="1" ht="17.25" customHeight="1" x14ac:dyDescent="0.2">
      <c r="A6" s="286"/>
      <c r="B6" s="303"/>
      <c r="C6" s="304"/>
      <c r="D6" s="305"/>
      <c r="E6" s="303"/>
      <c r="F6" s="304"/>
      <c r="G6" s="305"/>
      <c r="H6" s="306"/>
      <c r="I6" s="306"/>
      <c r="J6" s="306"/>
      <c r="K6" s="304"/>
      <c r="L6" s="304"/>
      <c r="M6" s="305"/>
      <c r="N6" s="303"/>
      <c r="O6" s="304"/>
      <c r="P6" s="305"/>
      <c r="Q6" s="303"/>
      <c r="R6" s="304"/>
      <c r="S6" s="305"/>
      <c r="T6" s="303"/>
      <c r="U6" s="304"/>
      <c r="V6" s="305"/>
      <c r="W6" s="313"/>
      <c r="X6" s="314"/>
      <c r="Y6" s="315"/>
      <c r="Z6" s="303"/>
      <c r="AA6" s="304"/>
      <c r="AB6" s="305"/>
    </row>
    <row r="7" spans="1:28" s="108" customFormat="1" ht="24.75" customHeight="1" x14ac:dyDescent="0.2">
      <c r="A7" s="287"/>
      <c r="B7" s="109">
        <v>2020</v>
      </c>
      <c r="C7" s="109">
        <v>2021</v>
      </c>
      <c r="D7" s="162" t="s">
        <v>3</v>
      </c>
      <c r="E7" s="109">
        <v>2020</v>
      </c>
      <c r="F7" s="109">
        <v>2021</v>
      </c>
      <c r="G7" s="162" t="s">
        <v>3</v>
      </c>
      <c r="H7" s="109">
        <v>2020</v>
      </c>
      <c r="I7" s="109">
        <v>2021</v>
      </c>
      <c r="J7" s="162" t="s">
        <v>3</v>
      </c>
      <c r="K7" s="109">
        <v>2020</v>
      </c>
      <c r="L7" s="109">
        <v>2021</v>
      </c>
      <c r="M7" s="162" t="s">
        <v>3</v>
      </c>
      <c r="N7" s="109">
        <v>2020</v>
      </c>
      <c r="O7" s="109">
        <v>2021</v>
      </c>
      <c r="P7" s="162" t="s">
        <v>3</v>
      </c>
      <c r="Q7" s="109">
        <v>2020</v>
      </c>
      <c r="R7" s="109">
        <v>2021</v>
      </c>
      <c r="S7" s="162" t="s">
        <v>3</v>
      </c>
      <c r="T7" s="109">
        <v>2020</v>
      </c>
      <c r="U7" s="109">
        <v>2021</v>
      </c>
      <c r="V7" s="162" t="s">
        <v>3</v>
      </c>
      <c r="W7" s="109">
        <v>2020</v>
      </c>
      <c r="X7" s="109">
        <v>2021</v>
      </c>
      <c r="Y7" s="162" t="s">
        <v>3</v>
      </c>
      <c r="Z7" s="109">
        <v>2020</v>
      </c>
      <c r="AA7" s="109">
        <v>2021</v>
      </c>
      <c r="AB7" s="162" t="s">
        <v>3</v>
      </c>
    </row>
    <row r="8" spans="1:28" s="111" customFormat="1" ht="12" customHeight="1" x14ac:dyDescent="0.2">
      <c r="A8" s="110" t="s">
        <v>4</v>
      </c>
      <c r="B8" s="110">
        <v>1</v>
      </c>
      <c r="C8" s="110">
        <v>2</v>
      </c>
      <c r="D8" s="110">
        <v>3</v>
      </c>
      <c r="E8" s="110">
        <v>4</v>
      </c>
      <c r="F8" s="110">
        <v>5</v>
      </c>
      <c r="G8" s="110">
        <v>6</v>
      </c>
      <c r="H8" s="110">
        <v>7</v>
      </c>
      <c r="I8" s="110">
        <v>8</v>
      </c>
      <c r="J8" s="110">
        <v>9</v>
      </c>
      <c r="K8" s="110">
        <v>10</v>
      </c>
      <c r="L8" s="110">
        <v>11</v>
      </c>
      <c r="M8" s="110">
        <v>12</v>
      </c>
      <c r="N8" s="110">
        <v>13</v>
      </c>
      <c r="O8" s="110">
        <v>14</v>
      </c>
      <c r="P8" s="110">
        <v>15</v>
      </c>
      <c r="Q8" s="110">
        <v>16</v>
      </c>
      <c r="R8" s="110">
        <v>17</v>
      </c>
      <c r="S8" s="110">
        <v>18</v>
      </c>
      <c r="T8" s="110">
        <v>19</v>
      </c>
      <c r="U8" s="110">
        <v>20</v>
      </c>
      <c r="V8" s="110">
        <v>21</v>
      </c>
      <c r="W8" s="110">
        <v>22</v>
      </c>
      <c r="X8" s="110">
        <v>23</v>
      </c>
      <c r="Y8" s="110">
        <v>24</v>
      </c>
      <c r="Z8" s="110">
        <v>25</v>
      </c>
      <c r="AA8" s="110">
        <v>26</v>
      </c>
      <c r="AB8" s="110">
        <v>27</v>
      </c>
    </row>
    <row r="9" spans="1:28" s="118" customFormat="1" ht="24.6" customHeight="1" x14ac:dyDescent="0.25">
      <c r="A9" s="169" t="s">
        <v>26</v>
      </c>
      <c r="B9" s="112">
        <f>SUM(B10:B30)</f>
        <v>26834</v>
      </c>
      <c r="C9" s="112">
        <f>SUM(C10:C30)</f>
        <v>31160</v>
      </c>
      <c r="D9" s="113">
        <f>C9/B9*100</f>
        <v>116.12133860028322</v>
      </c>
      <c r="E9" s="116">
        <f>SUM(E10:E30)</f>
        <v>8798</v>
      </c>
      <c r="F9" s="116">
        <f>SUM(F10:F30)</f>
        <v>12655</v>
      </c>
      <c r="G9" s="163">
        <f>F9/E9*100</f>
        <v>143.83950897931348</v>
      </c>
      <c r="H9" s="116">
        <f>SUM(H10:H30)</f>
        <v>431</v>
      </c>
      <c r="I9" s="116">
        <f>SUM(I10:I30)</f>
        <v>374</v>
      </c>
      <c r="J9" s="163">
        <f>I9/H9*100</f>
        <v>86.77494199535964</v>
      </c>
      <c r="K9" s="116">
        <f>SUM(K10:K30)</f>
        <v>100</v>
      </c>
      <c r="L9" s="116">
        <f>SUM(L10:L30)</f>
        <v>72</v>
      </c>
      <c r="M9" s="163">
        <f>L9/K9*100</f>
        <v>72</v>
      </c>
      <c r="N9" s="116">
        <f>SUM(N10:N30)</f>
        <v>254</v>
      </c>
      <c r="O9" s="116">
        <f>SUM(O10:O30)</f>
        <v>142</v>
      </c>
      <c r="P9" s="163">
        <f>O9/N9*100</f>
        <v>55.905511811023622</v>
      </c>
      <c r="Q9" s="114">
        <f>SUM(Q10:Q30)</f>
        <v>5219</v>
      </c>
      <c r="R9" s="114">
        <f>SUM(R10:R30)</f>
        <v>3561</v>
      </c>
      <c r="S9" s="163">
        <f>R9/Q9*100</f>
        <v>68.231461965893843</v>
      </c>
      <c r="T9" s="116">
        <f>SUM(T10:T30)</f>
        <v>25960</v>
      </c>
      <c r="U9" s="116">
        <f>SUM(U10:U30)</f>
        <v>30205</v>
      </c>
      <c r="V9" s="163">
        <f>U9/T9*100</f>
        <v>116.35208012326656</v>
      </c>
      <c r="W9" s="116">
        <f>SUM(W10:W30)</f>
        <v>7990</v>
      </c>
      <c r="X9" s="116">
        <f>SUM(X10:X30)</f>
        <v>11739</v>
      </c>
      <c r="Y9" s="163">
        <f>X9/W9*100</f>
        <v>146.92115143929911</v>
      </c>
      <c r="Z9" s="116">
        <f>SUM(Z10:Z30)</f>
        <v>5787</v>
      </c>
      <c r="AA9" s="116">
        <f>SUM(AA10:AA30)</f>
        <v>8673</v>
      </c>
      <c r="AB9" s="164">
        <f>AA9/Z9*100</f>
        <v>149.87039917055469</v>
      </c>
    </row>
    <row r="10" spans="1:28" ht="31.5" customHeight="1" x14ac:dyDescent="0.25">
      <c r="A10" s="170" t="s">
        <v>33</v>
      </c>
      <c r="B10" s="120">
        <v>8141</v>
      </c>
      <c r="C10" s="172">
        <v>9779</v>
      </c>
      <c r="D10" s="141">
        <f t="shared" ref="D10:D30" si="0">C10/B10*100</f>
        <v>120.12037833190026</v>
      </c>
      <c r="E10" s="126">
        <v>805</v>
      </c>
      <c r="F10" s="126">
        <v>2152</v>
      </c>
      <c r="G10" s="130">
        <f t="shared" ref="G10:G30" si="1">F10/E10*100</f>
        <v>267.32919254658384</v>
      </c>
      <c r="H10" s="131">
        <v>97</v>
      </c>
      <c r="I10" s="131">
        <v>47</v>
      </c>
      <c r="J10" s="130">
        <f t="shared" ref="J10:J30" si="2">I10/H10*100</f>
        <v>48.453608247422679</v>
      </c>
      <c r="K10" s="126">
        <v>16</v>
      </c>
      <c r="L10" s="126">
        <v>8</v>
      </c>
      <c r="M10" s="130">
        <f t="shared" ref="M10:M29" si="3">L10/K10*100</f>
        <v>50</v>
      </c>
      <c r="N10" s="131">
        <v>83</v>
      </c>
      <c r="O10" s="131">
        <v>10</v>
      </c>
      <c r="P10" s="130">
        <f t="shared" ref="P10:P30" si="4">O10/N10*100</f>
        <v>12.048192771084338</v>
      </c>
      <c r="Q10" s="131">
        <v>574</v>
      </c>
      <c r="R10" s="131">
        <v>767</v>
      </c>
      <c r="S10" s="130">
        <f t="shared" ref="S10:S30" si="5">R10/Q10*100</f>
        <v>133.62369337979095</v>
      </c>
      <c r="T10" s="131">
        <v>8030</v>
      </c>
      <c r="U10" s="131">
        <v>9521</v>
      </c>
      <c r="V10" s="130">
        <f t="shared" ref="V10:V30" si="6">U10/T10*100</f>
        <v>118.5678704856787</v>
      </c>
      <c r="W10" s="126">
        <v>700</v>
      </c>
      <c r="X10" s="126">
        <v>1907</v>
      </c>
      <c r="Y10" s="130">
        <f t="shared" ref="Y10:Y30" si="7">X10/W10*100</f>
        <v>272.42857142857144</v>
      </c>
      <c r="Z10" s="126">
        <v>575</v>
      </c>
      <c r="AA10" s="126">
        <v>1566</v>
      </c>
      <c r="AB10" s="132">
        <f t="shared" ref="AB10:AB30" si="8">AA10/Z10*100</f>
        <v>272.3478260869565</v>
      </c>
    </row>
    <row r="11" spans="1:28" ht="28.5" customHeight="1" x14ac:dyDescent="0.25">
      <c r="A11" s="170" t="s">
        <v>34</v>
      </c>
      <c r="B11" s="120">
        <v>3999</v>
      </c>
      <c r="C11" s="172">
        <v>4853</v>
      </c>
      <c r="D11" s="141">
        <f t="shared" si="0"/>
        <v>121.35533883470868</v>
      </c>
      <c r="E11" s="126">
        <v>1329</v>
      </c>
      <c r="F11" s="126">
        <v>2259</v>
      </c>
      <c r="G11" s="130">
        <f t="shared" si="1"/>
        <v>169.97742663656885</v>
      </c>
      <c r="H11" s="131">
        <v>77</v>
      </c>
      <c r="I11" s="131">
        <v>60</v>
      </c>
      <c r="J11" s="130">
        <f t="shared" si="2"/>
        <v>77.922077922077932</v>
      </c>
      <c r="K11" s="126">
        <v>21</v>
      </c>
      <c r="L11" s="126">
        <v>5</v>
      </c>
      <c r="M11" s="130">
        <f t="shared" si="3"/>
        <v>23.809523809523807</v>
      </c>
      <c r="N11" s="131">
        <v>13</v>
      </c>
      <c r="O11" s="131">
        <v>21</v>
      </c>
      <c r="P11" s="130">
        <f t="shared" si="4"/>
        <v>161.53846153846155</v>
      </c>
      <c r="Q11" s="131">
        <v>862</v>
      </c>
      <c r="R11" s="131">
        <v>245</v>
      </c>
      <c r="S11" s="130">
        <f t="shared" si="5"/>
        <v>28.42227378190255</v>
      </c>
      <c r="T11" s="131">
        <v>3874</v>
      </c>
      <c r="U11" s="131">
        <v>4709</v>
      </c>
      <c r="V11" s="130">
        <f t="shared" si="6"/>
        <v>121.5539494062984</v>
      </c>
      <c r="W11" s="126">
        <v>1206</v>
      </c>
      <c r="X11" s="126">
        <v>2117</v>
      </c>
      <c r="Y11" s="130">
        <f t="shared" si="7"/>
        <v>175.53897180762851</v>
      </c>
      <c r="Z11" s="126">
        <v>827</v>
      </c>
      <c r="AA11" s="126">
        <v>1444</v>
      </c>
      <c r="AB11" s="132">
        <f t="shared" si="8"/>
        <v>174.60701330108827</v>
      </c>
    </row>
    <row r="12" spans="1:28" ht="16.5" customHeight="1" x14ac:dyDescent="0.25">
      <c r="A12" s="165" t="s">
        <v>35</v>
      </c>
      <c r="B12" s="120">
        <v>2032</v>
      </c>
      <c r="C12" s="172">
        <v>2306</v>
      </c>
      <c r="D12" s="141">
        <f t="shared" si="0"/>
        <v>113.48425196850394</v>
      </c>
      <c r="E12" s="126">
        <v>558</v>
      </c>
      <c r="F12" s="126">
        <v>789</v>
      </c>
      <c r="G12" s="130">
        <f t="shared" si="1"/>
        <v>141.3978494623656</v>
      </c>
      <c r="H12" s="131">
        <v>40</v>
      </c>
      <c r="I12" s="131">
        <v>29</v>
      </c>
      <c r="J12" s="130">
        <f t="shared" si="2"/>
        <v>72.5</v>
      </c>
      <c r="K12" s="126">
        <v>17</v>
      </c>
      <c r="L12" s="126">
        <v>11</v>
      </c>
      <c r="M12" s="130">
        <f t="shared" si="3"/>
        <v>64.705882352941174</v>
      </c>
      <c r="N12" s="131">
        <v>30</v>
      </c>
      <c r="O12" s="131">
        <v>2</v>
      </c>
      <c r="P12" s="130">
        <f t="shared" si="4"/>
        <v>6.666666666666667</v>
      </c>
      <c r="Q12" s="131">
        <v>366</v>
      </c>
      <c r="R12" s="131">
        <v>318</v>
      </c>
      <c r="S12" s="130">
        <f t="shared" si="5"/>
        <v>86.885245901639337</v>
      </c>
      <c r="T12" s="131">
        <v>1979</v>
      </c>
      <c r="U12" s="131">
        <v>2263</v>
      </c>
      <c r="V12" s="130">
        <f t="shared" si="6"/>
        <v>114.35068216270842</v>
      </c>
      <c r="W12" s="126">
        <v>506</v>
      </c>
      <c r="X12" s="126">
        <v>744</v>
      </c>
      <c r="Y12" s="130">
        <f t="shared" si="7"/>
        <v>147.03557312252963</v>
      </c>
      <c r="Z12" s="126">
        <v>359</v>
      </c>
      <c r="AA12" s="126">
        <v>496</v>
      </c>
      <c r="AB12" s="132">
        <f t="shared" si="8"/>
        <v>138.16155988857938</v>
      </c>
    </row>
    <row r="13" spans="1:28" ht="16.5" customHeight="1" x14ac:dyDescent="0.25">
      <c r="A13" s="165" t="s">
        <v>36</v>
      </c>
      <c r="B13" s="120">
        <v>2005</v>
      </c>
      <c r="C13" s="172">
        <v>2317</v>
      </c>
      <c r="D13" s="141">
        <f t="shared" si="0"/>
        <v>115.56109725685786</v>
      </c>
      <c r="E13" s="126">
        <v>568</v>
      </c>
      <c r="F13" s="126">
        <v>808</v>
      </c>
      <c r="G13" s="130">
        <f t="shared" si="1"/>
        <v>142.25352112676057</v>
      </c>
      <c r="H13" s="131">
        <v>34</v>
      </c>
      <c r="I13" s="131">
        <v>30</v>
      </c>
      <c r="J13" s="130">
        <f t="shared" si="2"/>
        <v>88.235294117647058</v>
      </c>
      <c r="K13" s="126">
        <v>14</v>
      </c>
      <c r="L13" s="126">
        <v>12</v>
      </c>
      <c r="M13" s="130">
        <f t="shared" si="3"/>
        <v>85.714285714285708</v>
      </c>
      <c r="N13" s="131">
        <v>42</v>
      </c>
      <c r="O13" s="131">
        <v>42</v>
      </c>
      <c r="P13" s="130">
        <f t="shared" si="4"/>
        <v>100</v>
      </c>
      <c r="Q13" s="131">
        <v>356</v>
      </c>
      <c r="R13" s="131">
        <v>344</v>
      </c>
      <c r="S13" s="130">
        <f t="shared" si="5"/>
        <v>96.629213483146074</v>
      </c>
      <c r="T13" s="131">
        <v>1937</v>
      </c>
      <c r="U13" s="131">
        <v>2245</v>
      </c>
      <c r="V13" s="130">
        <f t="shared" si="6"/>
        <v>115.90087764584409</v>
      </c>
      <c r="W13" s="126">
        <v>514</v>
      </c>
      <c r="X13" s="126">
        <v>742</v>
      </c>
      <c r="Y13" s="130">
        <f t="shared" si="7"/>
        <v>144.35797665369648</v>
      </c>
      <c r="Z13" s="126">
        <v>362</v>
      </c>
      <c r="AA13" s="126">
        <v>543</v>
      </c>
      <c r="AB13" s="132">
        <f t="shared" si="8"/>
        <v>150</v>
      </c>
    </row>
    <row r="14" spans="1:28" ht="16.5" customHeight="1" x14ac:dyDescent="0.25">
      <c r="A14" s="165" t="s">
        <v>37</v>
      </c>
      <c r="B14" s="120">
        <v>552</v>
      </c>
      <c r="C14" s="172">
        <v>713</v>
      </c>
      <c r="D14" s="141">
        <f t="shared" si="0"/>
        <v>129.16666666666669</v>
      </c>
      <c r="E14" s="126">
        <v>250</v>
      </c>
      <c r="F14" s="126">
        <v>335</v>
      </c>
      <c r="G14" s="130">
        <f t="shared" si="1"/>
        <v>134</v>
      </c>
      <c r="H14" s="131">
        <v>13</v>
      </c>
      <c r="I14" s="131">
        <v>29</v>
      </c>
      <c r="J14" s="130">
        <f t="shared" si="2"/>
        <v>223.07692307692309</v>
      </c>
      <c r="K14" s="126">
        <v>0</v>
      </c>
      <c r="L14" s="126">
        <v>0</v>
      </c>
      <c r="M14" s="130" t="s">
        <v>63</v>
      </c>
      <c r="N14" s="131">
        <v>6</v>
      </c>
      <c r="O14" s="131">
        <v>0</v>
      </c>
      <c r="P14" s="130">
        <f t="shared" si="4"/>
        <v>0</v>
      </c>
      <c r="Q14" s="131">
        <v>154</v>
      </c>
      <c r="R14" s="131">
        <v>107</v>
      </c>
      <c r="S14" s="130">
        <f t="shared" si="5"/>
        <v>69.480519480519476</v>
      </c>
      <c r="T14" s="131">
        <v>526</v>
      </c>
      <c r="U14" s="131">
        <v>695</v>
      </c>
      <c r="V14" s="130">
        <f t="shared" si="6"/>
        <v>132.12927756653991</v>
      </c>
      <c r="W14" s="126">
        <v>224</v>
      </c>
      <c r="X14" s="126">
        <v>318</v>
      </c>
      <c r="Y14" s="130">
        <f t="shared" si="7"/>
        <v>141.96428571428572</v>
      </c>
      <c r="Z14" s="126">
        <v>160</v>
      </c>
      <c r="AA14" s="126">
        <v>211</v>
      </c>
      <c r="AB14" s="132">
        <f t="shared" si="8"/>
        <v>131.875</v>
      </c>
    </row>
    <row r="15" spans="1:28" ht="16.5" customHeight="1" x14ac:dyDescent="0.25">
      <c r="A15" s="165" t="s">
        <v>38</v>
      </c>
      <c r="B15" s="120">
        <v>282</v>
      </c>
      <c r="C15" s="172">
        <v>308</v>
      </c>
      <c r="D15" s="141">
        <f t="shared" si="0"/>
        <v>109.21985815602837</v>
      </c>
      <c r="E15" s="126">
        <v>177</v>
      </c>
      <c r="F15" s="126">
        <v>223</v>
      </c>
      <c r="G15" s="130">
        <f t="shared" si="1"/>
        <v>125.98870056497175</v>
      </c>
      <c r="H15" s="131">
        <v>10</v>
      </c>
      <c r="I15" s="131">
        <v>5</v>
      </c>
      <c r="J15" s="130">
        <f t="shared" si="2"/>
        <v>50</v>
      </c>
      <c r="K15" s="126">
        <v>3</v>
      </c>
      <c r="L15" s="126">
        <v>2</v>
      </c>
      <c r="M15" s="130">
        <f t="shared" si="3"/>
        <v>66.666666666666657</v>
      </c>
      <c r="N15" s="131">
        <v>6</v>
      </c>
      <c r="O15" s="131">
        <v>10</v>
      </c>
      <c r="P15" s="130">
        <f t="shared" si="4"/>
        <v>166.66666666666669</v>
      </c>
      <c r="Q15" s="131">
        <v>143</v>
      </c>
      <c r="R15" s="131">
        <v>53</v>
      </c>
      <c r="S15" s="130">
        <f t="shared" si="5"/>
        <v>37.06293706293706</v>
      </c>
      <c r="T15" s="131">
        <v>262</v>
      </c>
      <c r="U15" s="131">
        <v>293</v>
      </c>
      <c r="V15" s="130">
        <f t="shared" si="6"/>
        <v>111.83206106870229</v>
      </c>
      <c r="W15" s="126">
        <v>165</v>
      </c>
      <c r="X15" s="126">
        <v>211</v>
      </c>
      <c r="Y15" s="130">
        <f t="shared" si="7"/>
        <v>127.87878787878788</v>
      </c>
      <c r="Z15" s="126">
        <v>127</v>
      </c>
      <c r="AA15" s="126">
        <v>154</v>
      </c>
      <c r="AB15" s="132">
        <f t="shared" si="8"/>
        <v>121.25984251968505</v>
      </c>
    </row>
    <row r="16" spans="1:28" ht="16.5" customHeight="1" x14ac:dyDescent="0.25">
      <c r="A16" s="165" t="s">
        <v>39</v>
      </c>
      <c r="B16" s="120">
        <v>282</v>
      </c>
      <c r="C16" s="172">
        <v>378</v>
      </c>
      <c r="D16" s="141">
        <f t="shared" si="0"/>
        <v>134.04255319148936</v>
      </c>
      <c r="E16" s="126">
        <v>256</v>
      </c>
      <c r="F16" s="126">
        <v>350</v>
      </c>
      <c r="G16" s="130">
        <f t="shared" si="1"/>
        <v>136.71875</v>
      </c>
      <c r="H16" s="131">
        <v>7</v>
      </c>
      <c r="I16" s="131">
        <v>5</v>
      </c>
      <c r="J16" s="130">
        <f t="shared" si="2"/>
        <v>71.428571428571431</v>
      </c>
      <c r="K16" s="126">
        <v>1</v>
      </c>
      <c r="L16" s="126">
        <v>0</v>
      </c>
      <c r="M16" s="130">
        <f t="shared" si="3"/>
        <v>0</v>
      </c>
      <c r="N16" s="131">
        <v>5</v>
      </c>
      <c r="O16" s="131">
        <v>6</v>
      </c>
      <c r="P16" s="130">
        <f t="shared" si="4"/>
        <v>120</v>
      </c>
      <c r="Q16" s="131">
        <v>193</v>
      </c>
      <c r="R16" s="131">
        <v>205</v>
      </c>
      <c r="S16" s="130">
        <f t="shared" si="5"/>
        <v>106.21761658031087</v>
      </c>
      <c r="T16" s="131">
        <v>255</v>
      </c>
      <c r="U16" s="131">
        <v>348</v>
      </c>
      <c r="V16" s="130">
        <f t="shared" si="6"/>
        <v>136.47058823529412</v>
      </c>
      <c r="W16" s="126">
        <v>234</v>
      </c>
      <c r="X16" s="126">
        <v>323</v>
      </c>
      <c r="Y16" s="130">
        <f t="shared" si="7"/>
        <v>138.03418803418802</v>
      </c>
      <c r="Z16" s="126">
        <v>191</v>
      </c>
      <c r="AA16" s="126">
        <v>269</v>
      </c>
      <c r="AB16" s="132">
        <f t="shared" si="8"/>
        <v>140.83769633507853</v>
      </c>
    </row>
    <row r="17" spans="1:28" ht="16.5" customHeight="1" x14ac:dyDescent="0.25">
      <c r="A17" s="165" t="s">
        <v>40</v>
      </c>
      <c r="B17" s="120">
        <v>825</v>
      </c>
      <c r="C17" s="172">
        <v>953</v>
      </c>
      <c r="D17" s="141">
        <f t="shared" si="0"/>
        <v>115.51515151515153</v>
      </c>
      <c r="E17" s="126">
        <v>227</v>
      </c>
      <c r="F17" s="126">
        <v>288</v>
      </c>
      <c r="G17" s="130">
        <f t="shared" si="1"/>
        <v>126.87224669603525</v>
      </c>
      <c r="H17" s="131">
        <v>13</v>
      </c>
      <c r="I17" s="131">
        <v>19</v>
      </c>
      <c r="J17" s="130">
        <f t="shared" si="2"/>
        <v>146.15384615384613</v>
      </c>
      <c r="K17" s="126">
        <v>4</v>
      </c>
      <c r="L17" s="126">
        <v>1</v>
      </c>
      <c r="M17" s="130">
        <f t="shared" si="3"/>
        <v>25</v>
      </c>
      <c r="N17" s="131">
        <v>0</v>
      </c>
      <c r="O17" s="131">
        <v>1</v>
      </c>
      <c r="P17" s="130" t="s">
        <v>63</v>
      </c>
      <c r="Q17" s="131">
        <v>130</v>
      </c>
      <c r="R17" s="131">
        <v>71</v>
      </c>
      <c r="S17" s="130">
        <f t="shared" si="5"/>
        <v>54.615384615384613</v>
      </c>
      <c r="T17" s="131">
        <v>815</v>
      </c>
      <c r="U17" s="131">
        <v>937</v>
      </c>
      <c r="V17" s="130">
        <f t="shared" si="6"/>
        <v>114.96932515337423</v>
      </c>
      <c r="W17" s="126">
        <v>217</v>
      </c>
      <c r="X17" s="126">
        <v>271</v>
      </c>
      <c r="Y17" s="130">
        <f t="shared" si="7"/>
        <v>124.88479262672811</v>
      </c>
      <c r="Z17" s="126">
        <v>180</v>
      </c>
      <c r="AA17" s="126">
        <v>224</v>
      </c>
      <c r="AB17" s="132">
        <f t="shared" si="8"/>
        <v>124.44444444444444</v>
      </c>
    </row>
    <row r="18" spans="1:28" ht="16.5" customHeight="1" x14ac:dyDescent="0.25">
      <c r="A18" s="165" t="s">
        <v>41</v>
      </c>
      <c r="B18" s="120">
        <v>1051</v>
      </c>
      <c r="C18" s="172">
        <v>1088</v>
      </c>
      <c r="D18" s="141">
        <f t="shared" si="0"/>
        <v>103.52045670789724</v>
      </c>
      <c r="E18" s="126">
        <v>545</v>
      </c>
      <c r="F18" s="126">
        <v>579</v>
      </c>
      <c r="G18" s="130">
        <f t="shared" si="1"/>
        <v>106.23853211009174</v>
      </c>
      <c r="H18" s="131">
        <v>9</v>
      </c>
      <c r="I18" s="131">
        <v>3</v>
      </c>
      <c r="J18" s="130">
        <f t="shared" si="2"/>
        <v>33.333333333333329</v>
      </c>
      <c r="K18" s="126">
        <v>1</v>
      </c>
      <c r="L18" s="126">
        <v>1</v>
      </c>
      <c r="M18" s="130">
        <f t="shared" si="3"/>
        <v>100</v>
      </c>
      <c r="N18" s="131">
        <v>1</v>
      </c>
      <c r="O18" s="131">
        <v>0</v>
      </c>
      <c r="P18" s="130">
        <f t="shared" si="4"/>
        <v>0</v>
      </c>
      <c r="Q18" s="131">
        <v>183</v>
      </c>
      <c r="R18" s="131">
        <v>104</v>
      </c>
      <c r="S18" s="130">
        <f t="shared" si="5"/>
        <v>56.830601092896174</v>
      </c>
      <c r="T18" s="131">
        <v>1009</v>
      </c>
      <c r="U18" s="131">
        <v>1056</v>
      </c>
      <c r="V18" s="130">
        <f t="shared" si="6"/>
        <v>104.65807730426164</v>
      </c>
      <c r="W18" s="126">
        <v>504</v>
      </c>
      <c r="X18" s="126">
        <v>547</v>
      </c>
      <c r="Y18" s="130">
        <f t="shared" si="7"/>
        <v>108.53174603174602</v>
      </c>
      <c r="Z18" s="126">
        <v>321</v>
      </c>
      <c r="AA18" s="126">
        <v>365</v>
      </c>
      <c r="AB18" s="132">
        <f t="shared" si="8"/>
        <v>113.70716510903426</v>
      </c>
    </row>
    <row r="19" spans="1:28" ht="16.5" customHeight="1" x14ac:dyDescent="0.25">
      <c r="A19" s="165" t="s">
        <v>42</v>
      </c>
      <c r="B19" s="120">
        <v>1007</v>
      </c>
      <c r="C19" s="172">
        <v>1087</v>
      </c>
      <c r="D19" s="141">
        <f t="shared" si="0"/>
        <v>107.94438927507449</v>
      </c>
      <c r="E19" s="126">
        <v>557</v>
      </c>
      <c r="F19" s="126">
        <v>652</v>
      </c>
      <c r="G19" s="130">
        <f t="shared" si="1"/>
        <v>117.05565529622982</v>
      </c>
      <c r="H19" s="131">
        <v>19</v>
      </c>
      <c r="I19" s="131">
        <v>15</v>
      </c>
      <c r="J19" s="130">
        <f t="shared" si="2"/>
        <v>78.94736842105263</v>
      </c>
      <c r="K19" s="126">
        <v>13</v>
      </c>
      <c r="L19" s="126">
        <v>22</v>
      </c>
      <c r="M19" s="130">
        <f t="shared" si="3"/>
        <v>169.23076923076923</v>
      </c>
      <c r="N19" s="131">
        <v>5</v>
      </c>
      <c r="O19" s="131">
        <v>0</v>
      </c>
      <c r="P19" s="130">
        <f t="shared" si="4"/>
        <v>0</v>
      </c>
      <c r="Q19" s="131">
        <v>236</v>
      </c>
      <c r="R19" s="131">
        <v>120</v>
      </c>
      <c r="S19" s="130">
        <f t="shared" si="5"/>
        <v>50.847457627118644</v>
      </c>
      <c r="T19" s="131">
        <v>941</v>
      </c>
      <c r="U19" s="131">
        <v>1044</v>
      </c>
      <c r="V19" s="130">
        <f t="shared" si="6"/>
        <v>110.94580233793836</v>
      </c>
      <c r="W19" s="126">
        <v>492</v>
      </c>
      <c r="X19" s="126">
        <v>609</v>
      </c>
      <c r="Y19" s="130">
        <f t="shared" si="7"/>
        <v>123.78048780487805</v>
      </c>
      <c r="Z19" s="126">
        <v>252</v>
      </c>
      <c r="AA19" s="126">
        <v>321</v>
      </c>
      <c r="AB19" s="132">
        <f t="shared" si="8"/>
        <v>127.38095238095238</v>
      </c>
    </row>
    <row r="20" spans="1:28" ht="16.5" customHeight="1" x14ac:dyDescent="0.25">
      <c r="A20" s="165" t="s">
        <v>43</v>
      </c>
      <c r="B20" s="120">
        <v>223</v>
      </c>
      <c r="C20" s="172">
        <v>236</v>
      </c>
      <c r="D20" s="141">
        <f t="shared" si="0"/>
        <v>105.82959641255604</v>
      </c>
      <c r="E20" s="126">
        <v>127</v>
      </c>
      <c r="F20" s="126">
        <v>144</v>
      </c>
      <c r="G20" s="130">
        <f t="shared" si="1"/>
        <v>113.38582677165354</v>
      </c>
      <c r="H20" s="131">
        <v>9</v>
      </c>
      <c r="I20" s="131">
        <v>5</v>
      </c>
      <c r="J20" s="130">
        <f t="shared" si="2"/>
        <v>55.555555555555557</v>
      </c>
      <c r="K20" s="126">
        <v>1</v>
      </c>
      <c r="L20" s="126">
        <v>0</v>
      </c>
      <c r="M20" s="130">
        <f t="shared" si="3"/>
        <v>0</v>
      </c>
      <c r="N20" s="131">
        <v>1</v>
      </c>
      <c r="O20" s="131">
        <v>2</v>
      </c>
      <c r="P20" s="130">
        <f t="shared" si="4"/>
        <v>200</v>
      </c>
      <c r="Q20" s="131">
        <v>62</v>
      </c>
      <c r="R20" s="131">
        <v>28</v>
      </c>
      <c r="S20" s="130">
        <f t="shared" si="5"/>
        <v>45.161290322580641</v>
      </c>
      <c r="T20" s="131">
        <v>199</v>
      </c>
      <c r="U20" s="131">
        <v>223</v>
      </c>
      <c r="V20" s="130">
        <f t="shared" si="6"/>
        <v>112.0603015075377</v>
      </c>
      <c r="W20" s="126">
        <v>105</v>
      </c>
      <c r="X20" s="126">
        <v>132</v>
      </c>
      <c r="Y20" s="130">
        <f t="shared" si="7"/>
        <v>125.71428571428571</v>
      </c>
      <c r="Z20" s="126">
        <v>85</v>
      </c>
      <c r="AA20" s="126">
        <v>120</v>
      </c>
      <c r="AB20" s="132">
        <f t="shared" si="8"/>
        <v>141.1764705882353</v>
      </c>
    </row>
    <row r="21" spans="1:28" ht="16.5" customHeight="1" x14ac:dyDescent="0.25">
      <c r="A21" s="165" t="s">
        <v>44</v>
      </c>
      <c r="B21" s="120">
        <v>998</v>
      </c>
      <c r="C21" s="172">
        <v>1140</v>
      </c>
      <c r="D21" s="141">
        <f t="shared" si="0"/>
        <v>114.22845691382766</v>
      </c>
      <c r="E21" s="126">
        <v>788</v>
      </c>
      <c r="F21" s="126">
        <v>904</v>
      </c>
      <c r="G21" s="130">
        <f t="shared" si="1"/>
        <v>114.72081218274113</v>
      </c>
      <c r="H21" s="131">
        <v>9</v>
      </c>
      <c r="I21" s="131">
        <v>28</v>
      </c>
      <c r="J21" s="130">
        <f t="shared" si="2"/>
        <v>311.11111111111114</v>
      </c>
      <c r="K21" s="126">
        <v>0</v>
      </c>
      <c r="L21" s="126">
        <v>0</v>
      </c>
      <c r="M21" s="130" t="s">
        <v>63</v>
      </c>
      <c r="N21" s="131">
        <v>4</v>
      </c>
      <c r="O21" s="131">
        <v>0</v>
      </c>
      <c r="P21" s="130">
        <f t="shared" si="4"/>
        <v>0</v>
      </c>
      <c r="Q21" s="131">
        <v>465</v>
      </c>
      <c r="R21" s="131">
        <v>120</v>
      </c>
      <c r="S21" s="130">
        <f t="shared" si="5"/>
        <v>25.806451612903224</v>
      </c>
      <c r="T21" s="131">
        <v>923</v>
      </c>
      <c r="U21" s="131">
        <v>1092</v>
      </c>
      <c r="V21" s="130">
        <f t="shared" si="6"/>
        <v>118.30985915492957</v>
      </c>
      <c r="W21" s="126">
        <v>713</v>
      </c>
      <c r="X21" s="126">
        <v>857</v>
      </c>
      <c r="Y21" s="130">
        <f t="shared" si="7"/>
        <v>120.19635343618513</v>
      </c>
      <c r="Z21" s="126">
        <v>468</v>
      </c>
      <c r="AA21" s="126">
        <v>587</v>
      </c>
      <c r="AB21" s="132">
        <f t="shared" si="8"/>
        <v>125.42735042735043</v>
      </c>
    </row>
    <row r="22" spans="1:28" ht="16.5" customHeight="1" x14ac:dyDescent="0.25">
      <c r="A22" s="165" t="s">
        <v>45</v>
      </c>
      <c r="B22" s="120">
        <v>220</v>
      </c>
      <c r="C22" s="172">
        <v>247</v>
      </c>
      <c r="D22" s="141">
        <f t="shared" si="0"/>
        <v>112.27272727272728</v>
      </c>
      <c r="E22" s="126">
        <v>211</v>
      </c>
      <c r="F22" s="126">
        <v>242</v>
      </c>
      <c r="G22" s="130">
        <f t="shared" si="1"/>
        <v>114.69194312796209</v>
      </c>
      <c r="H22" s="131">
        <v>7</v>
      </c>
      <c r="I22" s="131">
        <v>1</v>
      </c>
      <c r="J22" s="130">
        <f t="shared" si="2"/>
        <v>14.285714285714285</v>
      </c>
      <c r="K22" s="126">
        <v>0</v>
      </c>
      <c r="L22" s="126">
        <v>1</v>
      </c>
      <c r="M22" s="130" t="s">
        <v>63</v>
      </c>
      <c r="N22" s="131">
        <v>10</v>
      </c>
      <c r="O22" s="131">
        <v>11</v>
      </c>
      <c r="P22" s="130">
        <f t="shared" si="4"/>
        <v>110.00000000000001</v>
      </c>
      <c r="Q22" s="131">
        <v>176</v>
      </c>
      <c r="R22" s="131">
        <v>125</v>
      </c>
      <c r="S22" s="130">
        <f t="shared" si="5"/>
        <v>71.022727272727266</v>
      </c>
      <c r="T22" s="131">
        <v>204</v>
      </c>
      <c r="U22" s="131">
        <v>232</v>
      </c>
      <c r="V22" s="130">
        <f t="shared" si="6"/>
        <v>113.72549019607843</v>
      </c>
      <c r="W22" s="126">
        <v>196</v>
      </c>
      <c r="X22" s="126">
        <v>227</v>
      </c>
      <c r="Y22" s="130">
        <f t="shared" si="7"/>
        <v>115.81632653061224</v>
      </c>
      <c r="Z22" s="126">
        <v>166</v>
      </c>
      <c r="AA22" s="126">
        <v>205</v>
      </c>
      <c r="AB22" s="132">
        <f t="shared" si="8"/>
        <v>123.49397590361446</v>
      </c>
    </row>
    <row r="23" spans="1:28" ht="16.5" customHeight="1" x14ac:dyDescent="0.25">
      <c r="A23" s="165" t="s">
        <v>46</v>
      </c>
      <c r="B23" s="120">
        <v>595</v>
      </c>
      <c r="C23" s="172">
        <v>664</v>
      </c>
      <c r="D23" s="141">
        <f t="shared" si="0"/>
        <v>111.59663865546219</v>
      </c>
      <c r="E23" s="126">
        <v>366</v>
      </c>
      <c r="F23" s="126">
        <v>420</v>
      </c>
      <c r="G23" s="130">
        <f t="shared" si="1"/>
        <v>114.75409836065573</v>
      </c>
      <c r="H23" s="131">
        <v>5</v>
      </c>
      <c r="I23" s="131">
        <v>7</v>
      </c>
      <c r="J23" s="130">
        <f t="shared" si="2"/>
        <v>140</v>
      </c>
      <c r="K23" s="126">
        <v>0</v>
      </c>
      <c r="L23" s="126">
        <v>0</v>
      </c>
      <c r="M23" s="130" t="s">
        <v>63</v>
      </c>
      <c r="N23" s="131">
        <v>3</v>
      </c>
      <c r="O23" s="131">
        <v>7</v>
      </c>
      <c r="P23" s="130">
        <f t="shared" si="4"/>
        <v>233.33333333333334</v>
      </c>
      <c r="Q23" s="131">
        <v>294</v>
      </c>
      <c r="R23" s="131">
        <v>176</v>
      </c>
      <c r="S23" s="130">
        <f t="shared" si="5"/>
        <v>59.863945578231295</v>
      </c>
      <c r="T23" s="131">
        <v>568</v>
      </c>
      <c r="U23" s="131">
        <v>639</v>
      </c>
      <c r="V23" s="130">
        <f t="shared" si="6"/>
        <v>112.5</v>
      </c>
      <c r="W23" s="126">
        <v>339</v>
      </c>
      <c r="X23" s="126">
        <v>395</v>
      </c>
      <c r="Y23" s="130">
        <f t="shared" si="7"/>
        <v>116.51917404129794</v>
      </c>
      <c r="Z23" s="126">
        <v>274</v>
      </c>
      <c r="AA23" s="126">
        <v>333</v>
      </c>
      <c r="AB23" s="132">
        <f t="shared" si="8"/>
        <v>121.53284671532847</v>
      </c>
    </row>
    <row r="24" spans="1:28" ht="16.5" customHeight="1" x14ac:dyDescent="0.25">
      <c r="A24" s="165" t="s">
        <v>47</v>
      </c>
      <c r="B24" s="120">
        <v>1227</v>
      </c>
      <c r="C24" s="172">
        <v>1302</v>
      </c>
      <c r="D24" s="141">
        <f t="shared" si="0"/>
        <v>106.11246943765281</v>
      </c>
      <c r="E24" s="126">
        <v>490</v>
      </c>
      <c r="F24" s="126">
        <v>563</v>
      </c>
      <c r="G24" s="130">
        <f t="shared" si="1"/>
        <v>114.89795918367346</v>
      </c>
      <c r="H24" s="131">
        <v>11</v>
      </c>
      <c r="I24" s="131">
        <v>12</v>
      </c>
      <c r="J24" s="130">
        <f t="shared" si="2"/>
        <v>109.09090909090908</v>
      </c>
      <c r="K24" s="126">
        <v>4</v>
      </c>
      <c r="L24" s="126">
        <v>3</v>
      </c>
      <c r="M24" s="130">
        <f t="shared" si="3"/>
        <v>75</v>
      </c>
      <c r="N24" s="131">
        <v>0</v>
      </c>
      <c r="O24" s="131">
        <v>1</v>
      </c>
      <c r="P24" s="130" t="s">
        <v>63</v>
      </c>
      <c r="Q24" s="131">
        <v>272</v>
      </c>
      <c r="R24" s="131">
        <v>190</v>
      </c>
      <c r="S24" s="130">
        <f t="shared" si="5"/>
        <v>69.85294117647058</v>
      </c>
      <c r="T24" s="131">
        <v>1187</v>
      </c>
      <c r="U24" s="131">
        <v>1267</v>
      </c>
      <c r="V24" s="130">
        <f t="shared" si="6"/>
        <v>106.7396798652064</v>
      </c>
      <c r="W24" s="126">
        <v>456</v>
      </c>
      <c r="X24" s="126">
        <v>538</v>
      </c>
      <c r="Y24" s="130">
        <f t="shared" si="7"/>
        <v>117.98245614035088</v>
      </c>
      <c r="Z24" s="126">
        <v>333</v>
      </c>
      <c r="AA24" s="126">
        <v>425</v>
      </c>
      <c r="AB24" s="132">
        <f t="shared" si="8"/>
        <v>127.62762762762763</v>
      </c>
    </row>
    <row r="25" spans="1:28" ht="16.5" customHeight="1" x14ac:dyDescent="0.25">
      <c r="A25" s="165" t="s">
        <v>48</v>
      </c>
      <c r="B25" s="120">
        <v>955</v>
      </c>
      <c r="C25" s="172">
        <v>1084</v>
      </c>
      <c r="D25" s="141">
        <f t="shared" si="0"/>
        <v>113.50785340314135</v>
      </c>
      <c r="E25" s="126">
        <v>449</v>
      </c>
      <c r="F25" s="126">
        <v>550</v>
      </c>
      <c r="G25" s="130">
        <f t="shared" si="1"/>
        <v>122.49443207126949</v>
      </c>
      <c r="H25" s="131">
        <v>6</v>
      </c>
      <c r="I25" s="131">
        <v>14</v>
      </c>
      <c r="J25" s="130">
        <f t="shared" si="2"/>
        <v>233.33333333333334</v>
      </c>
      <c r="K25" s="126">
        <v>1</v>
      </c>
      <c r="L25" s="126">
        <v>0</v>
      </c>
      <c r="M25" s="130">
        <f t="shared" si="3"/>
        <v>0</v>
      </c>
      <c r="N25" s="131">
        <v>23</v>
      </c>
      <c r="O25" s="131">
        <v>18</v>
      </c>
      <c r="P25" s="130">
        <f t="shared" si="4"/>
        <v>78.260869565217391</v>
      </c>
      <c r="Q25" s="131">
        <v>221</v>
      </c>
      <c r="R25" s="131">
        <v>131</v>
      </c>
      <c r="S25" s="130">
        <f t="shared" si="5"/>
        <v>59.276018099547514</v>
      </c>
      <c r="T25" s="131">
        <v>918</v>
      </c>
      <c r="U25" s="131">
        <v>1045</v>
      </c>
      <c r="V25" s="130">
        <f t="shared" si="6"/>
        <v>113.83442265795208</v>
      </c>
      <c r="W25" s="126">
        <v>412</v>
      </c>
      <c r="X25" s="126">
        <v>510</v>
      </c>
      <c r="Y25" s="130">
        <f t="shared" si="7"/>
        <v>123.78640776699028</v>
      </c>
      <c r="Z25" s="126">
        <v>334</v>
      </c>
      <c r="AA25" s="126">
        <v>409</v>
      </c>
      <c r="AB25" s="132">
        <f t="shared" si="8"/>
        <v>122.45508982035929</v>
      </c>
    </row>
    <row r="26" spans="1:28" ht="16.5" customHeight="1" x14ac:dyDescent="0.25">
      <c r="A26" s="165" t="s">
        <v>49</v>
      </c>
      <c r="B26" s="120">
        <v>878</v>
      </c>
      <c r="C26" s="172">
        <v>964</v>
      </c>
      <c r="D26" s="141">
        <f t="shared" si="0"/>
        <v>109.79498861047836</v>
      </c>
      <c r="E26" s="126">
        <v>395</v>
      </c>
      <c r="F26" s="126">
        <v>497</v>
      </c>
      <c r="G26" s="130">
        <f t="shared" si="1"/>
        <v>125.82278481012659</v>
      </c>
      <c r="H26" s="131">
        <v>12</v>
      </c>
      <c r="I26" s="131">
        <v>11</v>
      </c>
      <c r="J26" s="130">
        <f t="shared" si="2"/>
        <v>91.666666666666657</v>
      </c>
      <c r="K26" s="126">
        <v>2</v>
      </c>
      <c r="L26" s="126">
        <v>2</v>
      </c>
      <c r="M26" s="130">
        <f t="shared" si="3"/>
        <v>100</v>
      </c>
      <c r="N26" s="131">
        <v>5</v>
      </c>
      <c r="O26" s="131">
        <v>4</v>
      </c>
      <c r="P26" s="130">
        <f t="shared" si="4"/>
        <v>80</v>
      </c>
      <c r="Q26" s="131">
        <v>165</v>
      </c>
      <c r="R26" s="131">
        <v>166</v>
      </c>
      <c r="S26" s="130">
        <f t="shared" si="5"/>
        <v>100.60606060606061</v>
      </c>
      <c r="T26" s="131">
        <v>848</v>
      </c>
      <c r="U26" s="131">
        <v>928</v>
      </c>
      <c r="V26" s="130">
        <f t="shared" si="6"/>
        <v>109.43396226415094</v>
      </c>
      <c r="W26" s="126">
        <v>366</v>
      </c>
      <c r="X26" s="126">
        <v>461</v>
      </c>
      <c r="Y26" s="130">
        <f t="shared" si="7"/>
        <v>125.95628415300546</v>
      </c>
      <c r="Z26" s="126">
        <v>283</v>
      </c>
      <c r="AA26" s="126">
        <v>372</v>
      </c>
      <c r="AB26" s="132">
        <f t="shared" si="8"/>
        <v>131.44876325088339</v>
      </c>
    </row>
    <row r="27" spans="1:28" ht="16.5" customHeight="1" x14ac:dyDescent="0.25">
      <c r="A27" s="165" t="s">
        <v>50</v>
      </c>
      <c r="B27" s="120">
        <v>527</v>
      </c>
      <c r="C27" s="172">
        <v>577</v>
      </c>
      <c r="D27" s="141">
        <f t="shared" si="0"/>
        <v>109.48766603415561</v>
      </c>
      <c r="E27" s="126">
        <v>181</v>
      </c>
      <c r="F27" s="126">
        <v>244</v>
      </c>
      <c r="G27" s="130">
        <f t="shared" si="1"/>
        <v>134.80662983425415</v>
      </c>
      <c r="H27" s="131">
        <v>20</v>
      </c>
      <c r="I27" s="131">
        <v>18</v>
      </c>
      <c r="J27" s="130">
        <f t="shared" si="2"/>
        <v>90</v>
      </c>
      <c r="K27" s="126">
        <v>0</v>
      </c>
      <c r="L27" s="126">
        <v>3</v>
      </c>
      <c r="M27" s="130" t="s">
        <v>63</v>
      </c>
      <c r="N27" s="131">
        <v>4</v>
      </c>
      <c r="O27" s="131">
        <v>0</v>
      </c>
      <c r="P27" s="130">
        <f t="shared" si="4"/>
        <v>0</v>
      </c>
      <c r="Q27" s="131">
        <v>125</v>
      </c>
      <c r="R27" s="131">
        <v>88</v>
      </c>
      <c r="S27" s="130">
        <f t="shared" si="5"/>
        <v>70.399999999999991</v>
      </c>
      <c r="T27" s="131">
        <v>503</v>
      </c>
      <c r="U27" s="131">
        <v>544</v>
      </c>
      <c r="V27" s="130">
        <f t="shared" si="6"/>
        <v>108.15109343936382</v>
      </c>
      <c r="W27" s="126">
        <v>161</v>
      </c>
      <c r="X27" s="126">
        <v>212</v>
      </c>
      <c r="Y27" s="130">
        <f t="shared" si="7"/>
        <v>131.67701863354037</v>
      </c>
      <c r="Z27" s="126">
        <v>130</v>
      </c>
      <c r="AA27" s="126">
        <v>170</v>
      </c>
      <c r="AB27" s="132">
        <f t="shared" si="8"/>
        <v>130.76923076923077</v>
      </c>
    </row>
    <row r="28" spans="1:28" ht="16.5" customHeight="1" x14ac:dyDescent="0.25">
      <c r="A28" s="165" t="s">
        <v>51</v>
      </c>
      <c r="B28" s="120">
        <v>365</v>
      </c>
      <c r="C28" s="172">
        <v>367</v>
      </c>
      <c r="D28" s="141">
        <f t="shared" si="0"/>
        <v>100.54794520547945</v>
      </c>
      <c r="E28" s="126">
        <v>180</v>
      </c>
      <c r="F28" s="126">
        <v>206</v>
      </c>
      <c r="G28" s="130">
        <f t="shared" si="1"/>
        <v>114.44444444444444</v>
      </c>
      <c r="H28" s="131">
        <v>15</v>
      </c>
      <c r="I28" s="131">
        <v>9</v>
      </c>
      <c r="J28" s="130">
        <f t="shared" si="2"/>
        <v>60</v>
      </c>
      <c r="K28" s="126">
        <v>0</v>
      </c>
      <c r="L28" s="126">
        <v>1</v>
      </c>
      <c r="M28" s="130" t="s">
        <v>63</v>
      </c>
      <c r="N28" s="131">
        <v>9</v>
      </c>
      <c r="O28" s="131">
        <v>4</v>
      </c>
      <c r="P28" s="130">
        <f t="shared" si="4"/>
        <v>44.444444444444443</v>
      </c>
      <c r="Q28" s="131">
        <v>98</v>
      </c>
      <c r="R28" s="131">
        <v>105</v>
      </c>
      <c r="S28" s="130">
        <f t="shared" si="5"/>
        <v>107.14285714285714</v>
      </c>
      <c r="T28" s="131">
        <v>335</v>
      </c>
      <c r="U28" s="131">
        <v>349</v>
      </c>
      <c r="V28" s="130">
        <f t="shared" si="6"/>
        <v>104.17910447761194</v>
      </c>
      <c r="W28" s="126">
        <v>163</v>
      </c>
      <c r="X28" s="126">
        <v>190</v>
      </c>
      <c r="Y28" s="130">
        <f t="shared" si="7"/>
        <v>116.56441717791411</v>
      </c>
      <c r="Z28" s="126">
        <v>121</v>
      </c>
      <c r="AA28" s="126">
        <v>142</v>
      </c>
      <c r="AB28" s="132">
        <f t="shared" si="8"/>
        <v>117.35537190082646</v>
      </c>
    </row>
    <row r="29" spans="1:28" ht="16.5" customHeight="1" x14ac:dyDescent="0.25">
      <c r="A29" s="165" t="s">
        <v>52</v>
      </c>
      <c r="B29" s="120">
        <v>346</v>
      </c>
      <c r="C29" s="172">
        <v>400</v>
      </c>
      <c r="D29" s="141">
        <f t="shared" si="0"/>
        <v>115.60693641618498</v>
      </c>
      <c r="E29" s="126">
        <v>168</v>
      </c>
      <c r="F29" s="126">
        <v>217</v>
      </c>
      <c r="G29" s="130">
        <f t="shared" si="1"/>
        <v>129.16666666666669</v>
      </c>
      <c r="H29" s="131">
        <v>14</v>
      </c>
      <c r="I29" s="131">
        <v>9</v>
      </c>
      <c r="J29" s="130">
        <f t="shared" si="2"/>
        <v>64.285714285714292</v>
      </c>
      <c r="K29" s="126">
        <v>2</v>
      </c>
      <c r="L29" s="126">
        <v>0</v>
      </c>
      <c r="M29" s="130">
        <f t="shared" si="3"/>
        <v>0</v>
      </c>
      <c r="N29" s="131">
        <v>2</v>
      </c>
      <c r="O29" s="131">
        <v>3</v>
      </c>
      <c r="P29" s="130">
        <f t="shared" si="4"/>
        <v>150</v>
      </c>
      <c r="Q29" s="131">
        <v>82</v>
      </c>
      <c r="R29" s="131">
        <v>55</v>
      </c>
      <c r="S29" s="130">
        <f t="shared" si="5"/>
        <v>67.073170731707322</v>
      </c>
      <c r="T29" s="131">
        <v>334</v>
      </c>
      <c r="U29" s="131">
        <v>390</v>
      </c>
      <c r="V29" s="130">
        <f t="shared" si="6"/>
        <v>116.76646706586826</v>
      </c>
      <c r="W29" s="126">
        <v>157</v>
      </c>
      <c r="X29" s="126">
        <v>207</v>
      </c>
      <c r="Y29" s="130">
        <f t="shared" si="7"/>
        <v>131.84713375796179</v>
      </c>
      <c r="Z29" s="126">
        <v>132</v>
      </c>
      <c r="AA29" s="126">
        <v>168</v>
      </c>
      <c r="AB29" s="132">
        <f t="shared" si="8"/>
        <v>127.27272727272727</v>
      </c>
    </row>
    <row r="30" spans="1:28" ht="16.5" customHeight="1" x14ac:dyDescent="0.25">
      <c r="A30" s="165" t="s">
        <v>53</v>
      </c>
      <c r="B30" s="120">
        <v>324</v>
      </c>
      <c r="C30" s="172">
        <v>397</v>
      </c>
      <c r="D30" s="141">
        <f t="shared" si="0"/>
        <v>122.53086419753086</v>
      </c>
      <c r="E30" s="126">
        <v>171</v>
      </c>
      <c r="F30" s="126">
        <v>233</v>
      </c>
      <c r="G30" s="130">
        <f t="shared" si="1"/>
        <v>136.25730994152048</v>
      </c>
      <c r="H30" s="131">
        <v>4</v>
      </c>
      <c r="I30" s="131">
        <v>18</v>
      </c>
      <c r="J30" s="130">
        <f t="shared" si="2"/>
        <v>450</v>
      </c>
      <c r="K30" s="126">
        <v>0</v>
      </c>
      <c r="L30" s="126">
        <v>0</v>
      </c>
      <c r="M30" s="130" t="s">
        <v>63</v>
      </c>
      <c r="N30" s="131">
        <v>2</v>
      </c>
      <c r="O30" s="131">
        <v>0</v>
      </c>
      <c r="P30" s="130">
        <f t="shared" si="4"/>
        <v>0</v>
      </c>
      <c r="Q30" s="131">
        <v>62</v>
      </c>
      <c r="R30" s="131">
        <v>43</v>
      </c>
      <c r="S30" s="130">
        <f t="shared" si="5"/>
        <v>69.354838709677423</v>
      </c>
      <c r="T30" s="131">
        <v>313</v>
      </c>
      <c r="U30" s="131">
        <v>385</v>
      </c>
      <c r="V30" s="130">
        <f t="shared" si="6"/>
        <v>123.00319488817892</v>
      </c>
      <c r="W30" s="126">
        <v>160</v>
      </c>
      <c r="X30" s="126">
        <v>221</v>
      </c>
      <c r="Y30" s="130">
        <f t="shared" si="7"/>
        <v>138.125</v>
      </c>
      <c r="Z30" s="126">
        <v>107</v>
      </c>
      <c r="AA30" s="126">
        <v>149</v>
      </c>
      <c r="AB30" s="132">
        <f t="shared" si="8"/>
        <v>139.25233644859813</v>
      </c>
    </row>
    <row r="31" spans="1:28" x14ac:dyDescent="0.25">
      <c r="E31" s="43"/>
      <c r="Q31" s="166"/>
      <c r="R31" s="167"/>
      <c r="S31" s="168"/>
      <c r="T31" s="168"/>
      <c r="U31" s="168"/>
      <c r="V31" s="168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87" orientation="landscape" r:id="rId1"/>
  <headerFooter alignWithMargins="0"/>
  <colBreaks count="1" manualBreakCount="1">
    <brk id="16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view="pageBreakPreview" topLeftCell="A6" zoomScale="96" zoomScaleNormal="85" zoomScaleSheetLayoutView="96" workbookViewId="0">
      <selection activeCell="A9" sqref="A9:A30"/>
    </sheetView>
  </sheetViews>
  <sheetFormatPr defaultRowHeight="15.75" x14ac:dyDescent="0.25"/>
  <cols>
    <col min="1" max="1" width="29.28515625" style="134" customWidth="1"/>
    <col min="2" max="2" width="9.7109375" style="134" customWidth="1"/>
    <col min="3" max="3" width="9.42578125" style="134" customWidth="1"/>
    <col min="4" max="4" width="8.7109375" style="134" customWidth="1"/>
    <col min="5" max="6" width="9.42578125" style="129" customWidth="1"/>
    <col min="7" max="7" width="7.7109375" style="129" customWidth="1"/>
    <col min="8" max="8" width="8.85546875" style="129" customWidth="1"/>
    <col min="9" max="9" width="8.7109375" style="129" customWidth="1"/>
    <col min="10" max="10" width="7.7109375" style="129" customWidth="1"/>
    <col min="11" max="12" width="7.42578125" style="129" customWidth="1"/>
    <col min="13" max="13" width="6.28515625" style="129" customWidth="1"/>
    <col min="14" max="14" width="7.7109375" style="129" customWidth="1"/>
    <col min="15" max="15" width="7.28515625" style="129" customWidth="1"/>
    <col min="16" max="16" width="7.5703125" style="129" customWidth="1"/>
    <col min="17" max="17" width="8.28515625" style="129" customWidth="1"/>
    <col min="18" max="18" width="9.28515625" style="129" customWidth="1"/>
    <col min="19" max="19" width="7.28515625" style="129" customWidth="1"/>
    <col min="20" max="21" width="9.140625" style="129" customWidth="1"/>
    <col min="22" max="22" width="8" style="129" customWidth="1"/>
    <col min="23" max="24" width="9.140625" style="129" customWidth="1"/>
    <col min="25" max="25" width="8" style="129" customWidth="1"/>
    <col min="26" max="26" width="9" style="129" customWidth="1"/>
    <col min="27" max="27" width="9.28515625" style="129" customWidth="1"/>
    <col min="28" max="28" width="6.85546875" style="129" customWidth="1"/>
    <col min="29" max="253" width="9.140625" style="129"/>
    <col min="254" max="254" width="19.28515625" style="129" customWidth="1"/>
    <col min="255" max="255" width="9.7109375" style="129" customWidth="1"/>
    <col min="256" max="256" width="9.42578125" style="129" customWidth="1"/>
    <col min="257" max="257" width="8.7109375" style="129" customWidth="1"/>
    <col min="258" max="259" width="9.42578125" style="129" customWidth="1"/>
    <col min="260" max="260" width="7.7109375" style="129" customWidth="1"/>
    <col min="261" max="261" width="8.85546875" style="129" customWidth="1"/>
    <col min="262" max="262" width="8.7109375" style="129" customWidth="1"/>
    <col min="263" max="263" width="7.7109375" style="129" customWidth="1"/>
    <col min="264" max="265" width="8.140625" style="129" customWidth="1"/>
    <col min="266" max="266" width="6.42578125" style="129" customWidth="1"/>
    <col min="267" max="268" width="7.42578125" style="129" customWidth="1"/>
    <col min="269" max="269" width="6.28515625" style="129" customWidth="1"/>
    <col min="270" max="270" width="7.7109375" style="129" customWidth="1"/>
    <col min="271" max="271" width="7.28515625" style="129" customWidth="1"/>
    <col min="272" max="272" width="7.5703125" style="129" customWidth="1"/>
    <col min="273" max="273" width="8.28515625" style="129" customWidth="1"/>
    <col min="274" max="274" width="9.28515625" style="129" customWidth="1"/>
    <col min="275" max="275" width="7.28515625" style="129" customWidth="1"/>
    <col min="276" max="277" width="9.140625" style="129" customWidth="1"/>
    <col min="278" max="278" width="8" style="129" customWidth="1"/>
    <col min="279" max="280" width="9.140625" style="129" customWidth="1"/>
    <col min="281" max="281" width="8" style="129" customWidth="1"/>
    <col min="282" max="282" width="9" style="129" customWidth="1"/>
    <col min="283" max="283" width="9.28515625" style="129" customWidth="1"/>
    <col min="284" max="284" width="6.85546875" style="129" customWidth="1"/>
    <col min="285" max="509" width="9.140625" style="129"/>
    <col min="510" max="510" width="19.28515625" style="129" customWidth="1"/>
    <col min="511" max="511" width="9.7109375" style="129" customWidth="1"/>
    <col min="512" max="512" width="9.42578125" style="129" customWidth="1"/>
    <col min="513" max="513" width="8.7109375" style="129" customWidth="1"/>
    <col min="514" max="515" width="9.42578125" style="129" customWidth="1"/>
    <col min="516" max="516" width="7.7109375" style="129" customWidth="1"/>
    <col min="517" max="517" width="8.85546875" style="129" customWidth="1"/>
    <col min="518" max="518" width="8.7109375" style="129" customWidth="1"/>
    <col min="519" max="519" width="7.7109375" style="129" customWidth="1"/>
    <col min="520" max="521" width="8.140625" style="129" customWidth="1"/>
    <col min="522" max="522" width="6.42578125" style="129" customWidth="1"/>
    <col min="523" max="524" width="7.42578125" style="129" customWidth="1"/>
    <col min="525" max="525" width="6.28515625" style="129" customWidth="1"/>
    <col min="526" max="526" width="7.7109375" style="129" customWidth="1"/>
    <col min="527" max="527" width="7.28515625" style="129" customWidth="1"/>
    <col min="528" max="528" width="7.5703125" style="129" customWidth="1"/>
    <col min="529" max="529" width="8.28515625" style="129" customWidth="1"/>
    <col min="530" max="530" width="9.28515625" style="129" customWidth="1"/>
    <col min="531" max="531" width="7.28515625" style="129" customWidth="1"/>
    <col min="532" max="533" width="9.140625" style="129" customWidth="1"/>
    <col min="534" max="534" width="8" style="129" customWidth="1"/>
    <col min="535" max="536" width="9.140625" style="129" customWidth="1"/>
    <col min="537" max="537" width="8" style="129" customWidth="1"/>
    <col min="538" max="538" width="9" style="129" customWidth="1"/>
    <col min="539" max="539" width="9.28515625" style="129" customWidth="1"/>
    <col min="540" max="540" width="6.85546875" style="129" customWidth="1"/>
    <col min="541" max="765" width="9.140625" style="129"/>
    <col min="766" max="766" width="19.28515625" style="129" customWidth="1"/>
    <col min="767" max="767" width="9.7109375" style="129" customWidth="1"/>
    <col min="768" max="768" width="9.42578125" style="129" customWidth="1"/>
    <col min="769" max="769" width="8.7109375" style="129" customWidth="1"/>
    <col min="770" max="771" width="9.42578125" style="129" customWidth="1"/>
    <col min="772" max="772" width="7.7109375" style="129" customWidth="1"/>
    <col min="773" max="773" width="8.85546875" style="129" customWidth="1"/>
    <col min="774" max="774" width="8.7109375" style="129" customWidth="1"/>
    <col min="775" max="775" width="7.7109375" style="129" customWidth="1"/>
    <col min="776" max="777" width="8.140625" style="129" customWidth="1"/>
    <col min="778" max="778" width="6.42578125" style="129" customWidth="1"/>
    <col min="779" max="780" width="7.42578125" style="129" customWidth="1"/>
    <col min="781" max="781" width="6.28515625" style="129" customWidth="1"/>
    <col min="782" max="782" width="7.7109375" style="129" customWidth="1"/>
    <col min="783" max="783" width="7.28515625" style="129" customWidth="1"/>
    <col min="784" max="784" width="7.5703125" style="129" customWidth="1"/>
    <col min="785" max="785" width="8.28515625" style="129" customWidth="1"/>
    <col min="786" max="786" width="9.28515625" style="129" customWidth="1"/>
    <col min="787" max="787" width="7.28515625" style="129" customWidth="1"/>
    <col min="788" max="789" width="9.140625" style="129" customWidth="1"/>
    <col min="790" max="790" width="8" style="129" customWidth="1"/>
    <col min="791" max="792" width="9.140625" style="129" customWidth="1"/>
    <col min="793" max="793" width="8" style="129" customWidth="1"/>
    <col min="794" max="794" width="9" style="129" customWidth="1"/>
    <col min="795" max="795" width="9.28515625" style="129" customWidth="1"/>
    <col min="796" max="796" width="6.85546875" style="129" customWidth="1"/>
    <col min="797" max="1021" width="9.140625" style="129"/>
    <col min="1022" max="1022" width="19.28515625" style="129" customWidth="1"/>
    <col min="1023" max="1023" width="9.7109375" style="129" customWidth="1"/>
    <col min="1024" max="1024" width="9.42578125" style="129" customWidth="1"/>
    <col min="1025" max="1025" width="8.7109375" style="129" customWidth="1"/>
    <col min="1026" max="1027" width="9.42578125" style="129" customWidth="1"/>
    <col min="1028" max="1028" width="7.7109375" style="129" customWidth="1"/>
    <col min="1029" max="1029" width="8.85546875" style="129" customWidth="1"/>
    <col min="1030" max="1030" width="8.7109375" style="129" customWidth="1"/>
    <col min="1031" max="1031" width="7.7109375" style="129" customWidth="1"/>
    <col min="1032" max="1033" width="8.140625" style="129" customWidth="1"/>
    <col min="1034" max="1034" width="6.42578125" style="129" customWidth="1"/>
    <col min="1035" max="1036" width="7.42578125" style="129" customWidth="1"/>
    <col min="1037" max="1037" width="6.28515625" style="129" customWidth="1"/>
    <col min="1038" max="1038" width="7.7109375" style="129" customWidth="1"/>
    <col min="1039" max="1039" width="7.28515625" style="129" customWidth="1"/>
    <col min="1040" max="1040" width="7.5703125" style="129" customWidth="1"/>
    <col min="1041" max="1041" width="8.28515625" style="129" customWidth="1"/>
    <col min="1042" max="1042" width="9.28515625" style="129" customWidth="1"/>
    <col min="1043" max="1043" width="7.28515625" style="129" customWidth="1"/>
    <col min="1044" max="1045" width="9.140625" style="129" customWidth="1"/>
    <col min="1046" max="1046" width="8" style="129" customWidth="1"/>
    <col min="1047" max="1048" width="9.140625" style="129" customWidth="1"/>
    <col min="1049" max="1049" width="8" style="129" customWidth="1"/>
    <col min="1050" max="1050" width="9" style="129" customWidth="1"/>
    <col min="1051" max="1051" width="9.28515625" style="129" customWidth="1"/>
    <col min="1052" max="1052" width="6.85546875" style="129" customWidth="1"/>
    <col min="1053" max="1277" width="9.140625" style="129"/>
    <col min="1278" max="1278" width="19.28515625" style="129" customWidth="1"/>
    <col min="1279" max="1279" width="9.7109375" style="129" customWidth="1"/>
    <col min="1280" max="1280" width="9.42578125" style="129" customWidth="1"/>
    <col min="1281" max="1281" width="8.7109375" style="129" customWidth="1"/>
    <col min="1282" max="1283" width="9.42578125" style="129" customWidth="1"/>
    <col min="1284" max="1284" width="7.7109375" style="129" customWidth="1"/>
    <col min="1285" max="1285" width="8.85546875" style="129" customWidth="1"/>
    <col min="1286" max="1286" width="8.7109375" style="129" customWidth="1"/>
    <col min="1287" max="1287" width="7.7109375" style="129" customWidth="1"/>
    <col min="1288" max="1289" width="8.140625" style="129" customWidth="1"/>
    <col min="1290" max="1290" width="6.42578125" style="129" customWidth="1"/>
    <col min="1291" max="1292" width="7.42578125" style="129" customWidth="1"/>
    <col min="1293" max="1293" width="6.28515625" style="129" customWidth="1"/>
    <col min="1294" max="1294" width="7.7109375" style="129" customWidth="1"/>
    <col min="1295" max="1295" width="7.28515625" style="129" customWidth="1"/>
    <col min="1296" max="1296" width="7.5703125" style="129" customWidth="1"/>
    <col min="1297" max="1297" width="8.28515625" style="129" customWidth="1"/>
    <col min="1298" max="1298" width="9.28515625" style="129" customWidth="1"/>
    <col min="1299" max="1299" width="7.28515625" style="129" customWidth="1"/>
    <col min="1300" max="1301" width="9.140625" style="129" customWidth="1"/>
    <col min="1302" max="1302" width="8" style="129" customWidth="1"/>
    <col min="1303" max="1304" width="9.140625" style="129" customWidth="1"/>
    <col min="1305" max="1305" width="8" style="129" customWidth="1"/>
    <col min="1306" max="1306" width="9" style="129" customWidth="1"/>
    <col min="1307" max="1307" width="9.28515625" style="129" customWidth="1"/>
    <col min="1308" max="1308" width="6.85546875" style="129" customWidth="1"/>
    <col min="1309" max="1533" width="9.140625" style="129"/>
    <col min="1534" max="1534" width="19.28515625" style="129" customWidth="1"/>
    <col min="1535" max="1535" width="9.7109375" style="129" customWidth="1"/>
    <col min="1536" max="1536" width="9.42578125" style="129" customWidth="1"/>
    <col min="1537" max="1537" width="8.7109375" style="129" customWidth="1"/>
    <col min="1538" max="1539" width="9.42578125" style="129" customWidth="1"/>
    <col min="1540" max="1540" width="7.7109375" style="129" customWidth="1"/>
    <col min="1541" max="1541" width="8.85546875" style="129" customWidth="1"/>
    <col min="1542" max="1542" width="8.7109375" style="129" customWidth="1"/>
    <col min="1543" max="1543" width="7.7109375" style="129" customWidth="1"/>
    <col min="1544" max="1545" width="8.140625" style="129" customWidth="1"/>
    <col min="1546" max="1546" width="6.42578125" style="129" customWidth="1"/>
    <col min="1547" max="1548" width="7.42578125" style="129" customWidth="1"/>
    <col min="1549" max="1549" width="6.28515625" style="129" customWidth="1"/>
    <col min="1550" max="1550" width="7.7109375" style="129" customWidth="1"/>
    <col min="1551" max="1551" width="7.28515625" style="129" customWidth="1"/>
    <col min="1552" max="1552" width="7.5703125" style="129" customWidth="1"/>
    <col min="1553" max="1553" width="8.28515625" style="129" customWidth="1"/>
    <col min="1554" max="1554" width="9.28515625" style="129" customWidth="1"/>
    <col min="1555" max="1555" width="7.28515625" style="129" customWidth="1"/>
    <col min="1556" max="1557" width="9.140625" style="129" customWidth="1"/>
    <col min="1558" max="1558" width="8" style="129" customWidth="1"/>
    <col min="1559" max="1560" width="9.140625" style="129" customWidth="1"/>
    <col min="1561" max="1561" width="8" style="129" customWidth="1"/>
    <col min="1562" max="1562" width="9" style="129" customWidth="1"/>
    <col min="1563" max="1563" width="9.28515625" style="129" customWidth="1"/>
    <col min="1564" max="1564" width="6.85546875" style="129" customWidth="1"/>
    <col min="1565" max="1789" width="9.140625" style="129"/>
    <col min="1790" max="1790" width="19.28515625" style="129" customWidth="1"/>
    <col min="1791" max="1791" width="9.7109375" style="129" customWidth="1"/>
    <col min="1792" max="1792" width="9.42578125" style="129" customWidth="1"/>
    <col min="1793" max="1793" width="8.7109375" style="129" customWidth="1"/>
    <col min="1794" max="1795" width="9.42578125" style="129" customWidth="1"/>
    <col min="1796" max="1796" width="7.7109375" style="129" customWidth="1"/>
    <col min="1797" max="1797" width="8.85546875" style="129" customWidth="1"/>
    <col min="1798" max="1798" width="8.7109375" style="129" customWidth="1"/>
    <col min="1799" max="1799" width="7.7109375" style="129" customWidth="1"/>
    <col min="1800" max="1801" width="8.140625" style="129" customWidth="1"/>
    <col min="1802" max="1802" width="6.42578125" style="129" customWidth="1"/>
    <col min="1803" max="1804" width="7.42578125" style="129" customWidth="1"/>
    <col min="1805" max="1805" width="6.28515625" style="129" customWidth="1"/>
    <col min="1806" max="1806" width="7.7109375" style="129" customWidth="1"/>
    <col min="1807" max="1807" width="7.28515625" style="129" customWidth="1"/>
    <col min="1808" max="1808" width="7.5703125" style="129" customWidth="1"/>
    <col min="1809" max="1809" width="8.28515625" style="129" customWidth="1"/>
    <col min="1810" max="1810" width="9.28515625" style="129" customWidth="1"/>
    <col min="1811" max="1811" width="7.28515625" style="129" customWidth="1"/>
    <col min="1812" max="1813" width="9.140625" style="129" customWidth="1"/>
    <col min="1814" max="1814" width="8" style="129" customWidth="1"/>
    <col min="1815" max="1816" width="9.140625" style="129" customWidth="1"/>
    <col min="1817" max="1817" width="8" style="129" customWidth="1"/>
    <col min="1818" max="1818" width="9" style="129" customWidth="1"/>
    <col min="1819" max="1819" width="9.28515625" style="129" customWidth="1"/>
    <col min="1820" max="1820" width="6.85546875" style="129" customWidth="1"/>
    <col min="1821" max="2045" width="9.140625" style="129"/>
    <col min="2046" max="2046" width="19.28515625" style="129" customWidth="1"/>
    <col min="2047" max="2047" width="9.7109375" style="129" customWidth="1"/>
    <col min="2048" max="2048" width="9.42578125" style="129" customWidth="1"/>
    <col min="2049" max="2049" width="8.7109375" style="129" customWidth="1"/>
    <col min="2050" max="2051" width="9.42578125" style="129" customWidth="1"/>
    <col min="2052" max="2052" width="7.7109375" style="129" customWidth="1"/>
    <col min="2053" max="2053" width="8.85546875" style="129" customWidth="1"/>
    <col min="2054" max="2054" width="8.7109375" style="129" customWidth="1"/>
    <col min="2055" max="2055" width="7.7109375" style="129" customWidth="1"/>
    <col min="2056" max="2057" width="8.140625" style="129" customWidth="1"/>
    <col min="2058" max="2058" width="6.42578125" style="129" customWidth="1"/>
    <col min="2059" max="2060" width="7.42578125" style="129" customWidth="1"/>
    <col min="2061" max="2061" width="6.28515625" style="129" customWidth="1"/>
    <col min="2062" max="2062" width="7.7109375" style="129" customWidth="1"/>
    <col min="2063" max="2063" width="7.28515625" style="129" customWidth="1"/>
    <col min="2064" max="2064" width="7.5703125" style="129" customWidth="1"/>
    <col min="2065" max="2065" width="8.28515625" style="129" customWidth="1"/>
    <col min="2066" max="2066" width="9.28515625" style="129" customWidth="1"/>
    <col min="2067" max="2067" width="7.28515625" style="129" customWidth="1"/>
    <col min="2068" max="2069" width="9.140625" style="129" customWidth="1"/>
    <col min="2070" max="2070" width="8" style="129" customWidth="1"/>
    <col min="2071" max="2072" width="9.140625" style="129" customWidth="1"/>
    <col min="2073" max="2073" width="8" style="129" customWidth="1"/>
    <col min="2074" max="2074" width="9" style="129" customWidth="1"/>
    <col min="2075" max="2075" width="9.28515625" style="129" customWidth="1"/>
    <col min="2076" max="2076" width="6.85546875" style="129" customWidth="1"/>
    <col min="2077" max="2301" width="9.140625" style="129"/>
    <col min="2302" max="2302" width="19.28515625" style="129" customWidth="1"/>
    <col min="2303" max="2303" width="9.7109375" style="129" customWidth="1"/>
    <col min="2304" max="2304" width="9.42578125" style="129" customWidth="1"/>
    <col min="2305" max="2305" width="8.7109375" style="129" customWidth="1"/>
    <col min="2306" max="2307" width="9.42578125" style="129" customWidth="1"/>
    <col min="2308" max="2308" width="7.7109375" style="129" customWidth="1"/>
    <col min="2309" max="2309" width="8.85546875" style="129" customWidth="1"/>
    <col min="2310" max="2310" width="8.7109375" style="129" customWidth="1"/>
    <col min="2311" max="2311" width="7.7109375" style="129" customWidth="1"/>
    <col min="2312" max="2313" width="8.140625" style="129" customWidth="1"/>
    <col min="2314" max="2314" width="6.42578125" style="129" customWidth="1"/>
    <col min="2315" max="2316" width="7.42578125" style="129" customWidth="1"/>
    <col min="2317" max="2317" width="6.28515625" style="129" customWidth="1"/>
    <col min="2318" max="2318" width="7.7109375" style="129" customWidth="1"/>
    <col min="2319" max="2319" width="7.28515625" style="129" customWidth="1"/>
    <col min="2320" max="2320" width="7.5703125" style="129" customWidth="1"/>
    <col min="2321" max="2321" width="8.28515625" style="129" customWidth="1"/>
    <col min="2322" max="2322" width="9.28515625" style="129" customWidth="1"/>
    <col min="2323" max="2323" width="7.28515625" style="129" customWidth="1"/>
    <col min="2324" max="2325" width="9.140625" style="129" customWidth="1"/>
    <col min="2326" max="2326" width="8" style="129" customWidth="1"/>
    <col min="2327" max="2328" width="9.140625" style="129" customWidth="1"/>
    <col min="2329" max="2329" width="8" style="129" customWidth="1"/>
    <col min="2330" max="2330" width="9" style="129" customWidth="1"/>
    <col min="2331" max="2331" width="9.28515625" style="129" customWidth="1"/>
    <col min="2332" max="2332" width="6.85546875" style="129" customWidth="1"/>
    <col min="2333" max="2557" width="9.140625" style="129"/>
    <col min="2558" max="2558" width="19.28515625" style="129" customWidth="1"/>
    <col min="2559" max="2559" width="9.7109375" style="129" customWidth="1"/>
    <col min="2560" max="2560" width="9.42578125" style="129" customWidth="1"/>
    <col min="2561" max="2561" width="8.7109375" style="129" customWidth="1"/>
    <col min="2562" max="2563" width="9.42578125" style="129" customWidth="1"/>
    <col min="2564" max="2564" width="7.7109375" style="129" customWidth="1"/>
    <col min="2565" max="2565" width="8.85546875" style="129" customWidth="1"/>
    <col min="2566" max="2566" width="8.7109375" style="129" customWidth="1"/>
    <col min="2567" max="2567" width="7.7109375" style="129" customWidth="1"/>
    <col min="2568" max="2569" width="8.140625" style="129" customWidth="1"/>
    <col min="2570" max="2570" width="6.42578125" style="129" customWidth="1"/>
    <col min="2571" max="2572" width="7.42578125" style="129" customWidth="1"/>
    <col min="2573" max="2573" width="6.28515625" style="129" customWidth="1"/>
    <col min="2574" max="2574" width="7.7109375" style="129" customWidth="1"/>
    <col min="2575" max="2575" width="7.28515625" style="129" customWidth="1"/>
    <col min="2576" max="2576" width="7.5703125" style="129" customWidth="1"/>
    <col min="2577" max="2577" width="8.28515625" style="129" customWidth="1"/>
    <col min="2578" max="2578" width="9.28515625" style="129" customWidth="1"/>
    <col min="2579" max="2579" width="7.28515625" style="129" customWidth="1"/>
    <col min="2580" max="2581" width="9.140625" style="129" customWidth="1"/>
    <col min="2582" max="2582" width="8" style="129" customWidth="1"/>
    <col min="2583" max="2584" width="9.140625" style="129" customWidth="1"/>
    <col min="2585" max="2585" width="8" style="129" customWidth="1"/>
    <col min="2586" max="2586" width="9" style="129" customWidth="1"/>
    <col min="2587" max="2587" width="9.28515625" style="129" customWidth="1"/>
    <col min="2588" max="2588" width="6.85546875" style="129" customWidth="1"/>
    <col min="2589" max="2813" width="9.140625" style="129"/>
    <col min="2814" max="2814" width="19.28515625" style="129" customWidth="1"/>
    <col min="2815" max="2815" width="9.7109375" style="129" customWidth="1"/>
    <col min="2816" max="2816" width="9.42578125" style="129" customWidth="1"/>
    <col min="2817" max="2817" width="8.7109375" style="129" customWidth="1"/>
    <col min="2818" max="2819" width="9.42578125" style="129" customWidth="1"/>
    <col min="2820" max="2820" width="7.7109375" style="129" customWidth="1"/>
    <col min="2821" max="2821" width="8.85546875" style="129" customWidth="1"/>
    <col min="2822" max="2822" width="8.7109375" style="129" customWidth="1"/>
    <col min="2823" max="2823" width="7.7109375" style="129" customWidth="1"/>
    <col min="2824" max="2825" width="8.140625" style="129" customWidth="1"/>
    <col min="2826" max="2826" width="6.42578125" style="129" customWidth="1"/>
    <col min="2827" max="2828" width="7.42578125" style="129" customWidth="1"/>
    <col min="2829" max="2829" width="6.28515625" style="129" customWidth="1"/>
    <col min="2830" max="2830" width="7.7109375" style="129" customWidth="1"/>
    <col min="2831" max="2831" width="7.28515625" style="129" customWidth="1"/>
    <col min="2832" max="2832" width="7.5703125" style="129" customWidth="1"/>
    <col min="2833" max="2833" width="8.28515625" style="129" customWidth="1"/>
    <col min="2834" max="2834" width="9.28515625" style="129" customWidth="1"/>
    <col min="2835" max="2835" width="7.28515625" style="129" customWidth="1"/>
    <col min="2836" max="2837" width="9.140625" style="129" customWidth="1"/>
    <col min="2838" max="2838" width="8" style="129" customWidth="1"/>
    <col min="2839" max="2840" width="9.140625" style="129" customWidth="1"/>
    <col min="2841" max="2841" width="8" style="129" customWidth="1"/>
    <col min="2842" max="2842" width="9" style="129" customWidth="1"/>
    <col min="2843" max="2843" width="9.28515625" style="129" customWidth="1"/>
    <col min="2844" max="2844" width="6.85546875" style="129" customWidth="1"/>
    <col min="2845" max="3069" width="9.140625" style="129"/>
    <col min="3070" max="3070" width="19.28515625" style="129" customWidth="1"/>
    <col min="3071" max="3071" width="9.7109375" style="129" customWidth="1"/>
    <col min="3072" max="3072" width="9.42578125" style="129" customWidth="1"/>
    <col min="3073" max="3073" width="8.7109375" style="129" customWidth="1"/>
    <col min="3074" max="3075" width="9.42578125" style="129" customWidth="1"/>
    <col min="3076" max="3076" width="7.7109375" style="129" customWidth="1"/>
    <col min="3077" max="3077" width="8.85546875" style="129" customWidth="1"/>
    <col min="3078" max="3078" width="8.7109375" style="129" customWidth="1"/>
    <col min="3079" max="3079" width="7.7109375" style="129" customWidth="1"/>
    <col min="3080" max="3081" width="8.140625" style="129" customWidth="1"/>
    <col min="3082" max="3082" width="6.42578125" style="129" customWidth="1"/>
    <col min="3083" max="3084" width="7.42578125" style="129" customWidth="1"/>
    <col min="3085" max="3085" width="6.28515625" style="129" customWidth="1"/>
    <col min="3086" max="3086" width="7.7109375" style="129" customWidth="1"/>
    <col min="3087" max="3087" width="7.28515625" style="129" customWidth="1"/>
    <col min="3088" max="3088" width="7.5703125" style="129" customWidth="1"/>
    <col min="3089" max="3089" width="8.28515625" style="129" customWidth="1"/>
    <col min="3090" max="3090" width="9.28515625" style="129" customWidth="1"/>
    <col min="3091" max="3091" width="7.28515625" style="129" customWidth="1"/>
    <col min="3092" max="3093" width="9.140625" style="129" customWidth="1"/>
    <col min="3094" max="3094" width="8" style="129" customWidth="1"/>
    <col min="3095" max="3096" width="9.140625" style="129" customWidth="1"/>
    <col min="3097" max="3097" width="8" style="129" customWidth="1"/>
    <col min="3098" max="3098" width="9" style="129" customWidth="1"/>
    <col min="3099" max="3099" width="9.28515625" style="129" customWidth="1"/>
    <col min="3100" max="3100" width="6.85546875" style="129" customWidth="1"/>
    <col min="3101" max="3325" width="9.140625" style="129"/>
    <col min="3326" max="3326" width="19.28515625" style="129" customWidth="1"/>
    <col min="3327" max="3327" width="9.7109375" style="129" customWidth="1"/>
    <col min="3328" max="3328" width="9.42578125" style="129" customWidth="1"/>
    <col min="3329" max="3329" width="8.7109375" style="129" customWidth="1"/>
    <col min="3330" max="3331" width="9.42578125" style="129" customWidth="1"/>
    <col min="3332" max="3332" width="7.7109375" style="129" customWidth="1"/>
    <col min="3333" max="3333" width="8.85546875" style="129" customWidth="1"/>
    <col min="3334" max="3334" width="8.7109375" style="129" customWidth="1"/>
    <col min="3335" max="3335" width="7.7109375" style="129" customWidth="1"/>
    <col min="3336" max="3337" width="8.140625" style="129" customWidth="1"/>
    <col min="3338" max="3338" width="6.42578125" style="129" customWidth="1"/>
    <col min="3339" max="3340" width="7.42578125" style="129" customWidth="1"/>
    <col min="3341" max="3341" width="6.28515625" style="129" customWidth="1"/>
    <col min="3342" max="3342" width="7.7109375" style="129" customWidth="1"/>
    <col min="3343" max="3343" width="7.28515625" style="129" customWidth="1"/>
    <col min="3344" max="3344" width="7.5703125" style="129" customWidth="1"/>
    <col min="3345" max="3345" width="8.28515625" style="129" customWidth="1"/>
    <col min="3346" max="3346" width="9.28515625" style="129" customWidth="1"/>
    <col min="3347" max="3347" width="7.28515625" style="129" customWidth="1"/>
    <col min="3348" max="3349" width="9.140625" style="129" customWidth="1"/>
    <col min="3350" max="3350" width="8" style="129" customWidth="1"/>
    <col min="3351" max="3352" width="9.140625" style="129" customWidth="1"/>
    <col min="3353" max="3353" width="8" style="129" customWidth="1"/>
    <col min="3354" max="3354" width="9" style="129" customWidth="1"/>
    <col min="3355" max="3355" width="9.28515625" style="129" customWidth="1"/>
    <col min="3356" max="3356" width="6.85546875" style="129" customWidth="1"/>
    <col min="3357" max="3581" width="9.140625" style="129"/>
    <col min="3582" max="3582" width="19.28515625" style="129" customWidth="1"/>
    <col min="3583" max="3583" width="9.7109375" style="129" customWidth="1"/>
    <col min="3584" max="3584" width="9.42578125" style="129" customWidth="1"/>
    <col min="3585" max="3585" width="8.7109375" style="129" customWidth="1"/>
    <col min="3586" max="3587" width="9.42578125" style="129" customWidth="1"/>
    <col min="3588" max="3588" width="7.7109375" style="129" customWidth="1"/>
    <col min="3589" max="3589" width="8.85546875" style="129" customWidth="1"/>
    <col min="3590" max="3590" width="8.7109375" style="129" customWidth="1"/>
    <col min="3591" max="3591" width="7.7109375" style="129" customWidth="1"/>
    <col min="3592" max="3593" width="8.140625" style="129" customWidth="1"/>
    <col min="3594" max="3594" width="6.42578125" style="129" customWidth="1"/>
    <col min="3595" max="3596" width="7.42578125" style="129" customWidth="1"/>
    <col min="3597" max="3597" width="6.28515625" style="129" customWidth="1"/>
    <col min="3598" max="3598" width="7.7109375" style="129" customWidth="1"/>
    <col min="3599" max="3599" width="7.28515625" style="129" customWidth="1"/>
    <col min="3600" max="3600" width="7.5703125" style="129" customWidth="1"/>
    <col min="3601" max="3601" width="8.28515625" style="129" customWidth="1"/>
    <col min="3602" max="3602" width="9.28515625" style="129" customWidth="1"/>
    <col min="3603" max="3603" width="7.28515625" style="129" customWidth="1"/>
    <col min="3604" max="3605" width="9.140625" style="129" customWidth="1"/>
    <col min="3606" max="3606" width="8" style="129" customWidth="1"/>
    <col min="3607" max="3608" width="9.140625" style="129" customWidth="1"/>
    <col min="3609" max="3609" width="8" style="129" customWidth="1"/>
    <col min="3610" max="3610" width="9" style="129" customWidth="1"/>
    <col min="3611" max="3611" width="9.28515625" style="129" customWidth="1"/>
    <col min="3612" max="3612" width="6.85546875" style="129" customWidth="1"/>
    <col min="3613" max="3837" width="9.140625" style="129"/>
    <col min="3838" max="3838" width="19.28515625" style="129" customWidth="1"/>
    <col min="3839" max="3839" width="9.7109375" style="129" customWidth="1"/>
    <col min="3840" max="3840" width="9.42578125" style="129" customWidth="1"/>
    <col min="3841" max="3841" width="8.7109375" style="129" customWidth="1"/>
    <col min="3842" max="3843" width="9.42578125" style="129" customWidth="1"/>
    <col min="3844" max="3844" width="7.7109375" style="129" customWidth="1"/>
    <col min="3845" max="3845" width="8.85546875" style="129" customWidth="1"/>
    <col min="3846" max="3846" width="8.7109375" style="129" customWidth="1"/>
    <col min="3847" max="3847" width="7.7109375" style="129" customWidth="1"/>
    <col min="3848" max="3849" width="8.140625" style="129" customWidth="1"/>
    <col min="3850" max="3850" width="6.42578125" style="129" customWidth="1"/>
    <col min="3851" max="3852" width="7.42578125" style="129" customWidth="1"/>
    <col min="3853" max="3853" width="6.28515625" style="129" customWidth="1"/>
    <col min="3854" max="3854" width="7.7109375" style="129" customWidth="1"/>
    <col min="3855" max="3855" width="7.28515625" style="129" customWidth="1"/>
    <col min="3856" max="3856" width="7.5703125" style="129" customWidth="1"/>
    <col min="3857" max="3857" width="8.28515625" style="129" customWidth="1"/>
    <col min="3858" max="3858" width="9.28515625" style="129" customWidth="1"/>
    <col min="3859" max="3859" width="7.28515625" style="129" customWidth="1"/>
    <col min="3860" max="3861" width="9.140625" style="129" customWidth="1"/>
    <col min="3862" max="3862" width="8" style="129" customWidth="1"/>
    <col min="3863" max="3864" width="9.140625" style="129" customWidth="1"/>
    <col min="3865" max="3865" width="8" style="129" customWidth="1"/>
    <col min="3866" max="3866" width="9" style="129" customWidth="1"/>
    <col min="3867" max="3867" width="9.28515625" style="129" customWidth="1"/>
    <col min="3868" max="3868" width="6.85546875" style="129" customWidth="1"/>
    <col min="3869" max="4093" width="9.140625" style="129"/>
    <col min="4094" max="4094" width="19.28515625" style="129" customWidth="1"/>
    <col min="4095" max="4095" width="9.7109375" style="129" customWidth="1"/>
    <col min="4096" max="4096" width="9.42578125" style="129" customWidth="1"/>
    <col min="4097" max="4097" width="8.7109375" style="129" customWidth="1"/>
    <col min="4098" max="4099" width="9.42578125" style="129" customWidth="1"/>
    <col min="4100" max="4100" width="7.7109375" style="129" customWidth="1"/>
    <col min="4101" max="4101" width="8.85546875" style="129" customWidth="1"/>
    <col min="4102" max="4102" width="8.7109375" style="129" customWidth="1"/>
    <col min="4103" max="4103" width="7.7109375" style="129" customWidth="1"/>
    <col min="4104" max="4105" width="8.140625" style="129" customWidth="1"/>
    <col min="4106" max="4106" width="6.42578125" style="129" customWidth="1"/>
    <col min="4107" max="4108" width="7.42578125" style="129" customWidth="1"/>
    <col min="4109" max="4109" width="6.28515625" style="129" customWidth="1"/>
    <col min="4110" max="4110" width="7.7109375" style="129" customWidth="1"/>
    <col min="4111" max="4111" width="7.28515625" style="129" customWidth="1"/>
    <col min="4112" max="4112" width="7.5703125" style="129" customWidth="1"/>
    <col min="4113" max="4113" width="8.28515625" style="129" customWidth="1"/>
    <col min="4114" max="4114" width="9.28515625" style="129" customWidth="1"/>
    <col min="4115" max="4115" width="7.28515625" style="129" customWidth="1"/>
    <col min="4116" max="4117" width="9.140625" style="129" customWidth="1"/>
    <col min="4118" max="4118" width="8" style="129" customWidth="1"/>
    <col min="4119" max="4120" width="9.140625" style="129" customWidth="1"/>
    <col min="4121" max="4121" width="8" style="129" customWidth="1"/>
    <col min="4122" max="4122" width="9" style="129" customWidth="1"/>
    <col min="4123" max="4123" width="9.28515625" style="129" customWidth="1"/>
    <col min="4124" max="4124" width="6.85546875" style="129" customWidth="1"/>
    <col min="4125" max="4349" width="9.140625" style="129"/>
    <col min="4350" max="4350" width="19.28515625" style="129" customWidth="1"/>
    <col min="4351" max="4351" width="9.7109375" style="129" customWidth="1"/>
    <col min="4352" max="4352" width="9.42578125" style="129" customWidth="1"/>
    <col min="4353" max="4353" width="8.7109375" style="129" customWidth="1"/>
    <col min="4354" max="4355" width="9.42578125" style="129" customWidth="1"/>
    <col min="4356" max="4356" width="7.7109375" style="129" customWidth="1"/>
    <col min="4357" max="4357" width="8.85546875" style="129" customWidth="1"/>
    <col min="4358" max="4358" width="8.7109375" style="129" customWidth="1"/>
    <col min="4359" max="4359" width="7.7109375" style="129" customWidth="1"/>
    <col min="4360" max="4361" width="8.140625" style="129" customWidth="1"/>
    <col min="4362" max="4362" width="6.42578125" style="129" customWidth="1"/>
    <col min="4363" max="4364" width="7.42578125" style="129" customWidth="1"/>
    <col min="4365" max="4365" width="6.28515625" style="129" customWidth="1"/>
    <col min="4366" max="4366" width="7.7109375" style="129" customWidth="1"/>
    <col min="4367" max="4367" width="7.28515625" style="129" customWidth="1"/>
    <col min="4368" max="4368" width="7.5703125" style="129" customWidth="1"/>
    <col min="4369" max="4369" width="8.28515625" style="129" customWidth="1"/>
    <col min="4370" max="4370" width="9.28515625" style="129" customWidth="1"/>
    <col min="4371" max="4371" width="7.28515625" style="129" customWidth="1"/>
    <col min="4372" max="4373" width="9.140625" style="129" customWidth="1"/>
    <col min="4374" max="4374" width="8" style="129" customWidth="1"/>
    <col min="4375" max="4376" width="9.140625" style="129" customWidth="1"/>
    <col min="4377" max="4377" width="8" style="129" customWidth="1"/>
    <col min="4378" max="4378" width="9" style="129" customWidth="1"/>
    <col min="4379" max="4379" width="9.28515625" style="129" customWidth="1"/>
    <col min="4380" max="4380" width="6.85546875" style="129" customWidth="1"/>
    <col min="4381" max="4605" width="9.140625" style="129"/>
    <col min="4606" max="4606" width="19.28515625" style="129" customWidth="1"/>
    <col min="4607" max="4607" width="9.7109375" style="129" customWidth="1"/>
    <col min="4608" max="4608" width="9.42578125" style="129" customWidth="1"/>
    <col min="4609" max="4609" width="8.7109375" style="129" customWidth="1"/>
    <col min="4610" max="4611" width="9.42578125" style="129" customWidth="1"/>
    <col min="4612" max="4612" width="7.7109375" style="129" customWidth="1"/>
    <col min="4613" max="4613" width="8.85546875" style="129" customWidth="1"/>
    <col min="4614" max="4614" width="8.7109375" style="129" customWidth="1"/>
    <col min="4615" max="4615" width="7.7109375" style="129" customWidth="1"/>
    <col min="4616" max="4617" width="8.140625" style="129" customWidth="1"/>
    <col min="4618" max="4618" width="6.42578125" style="129" customWidth="1"/>
    <col min="4619" max="4620" width="7.42578125" style="129" customWidth="1"/>
    <col min="4621" max="4621" width="6.28515625" style="129" customWidth="1"/>
    <col min="4622" max="4622" width="7.7109375" style="129" customWidth="1"/>
    <col min="4623" max="4623" width="7.28515625" style="129" customWidth="1"/>
    <col min="4624" max="4624" width="7.5703125" style="129" customWidth="1"/>
    <col min="4625" max="4625" width="8.28515625" style="129" customWidth="1"/>
    <col min="4626" max="4626" width="9.28515625" style="129" customWidth="1"/>
    <col min="4627" max="4627" width="7.28515625" style="129" customWidth="1"/>
    <col min="4628" max="4629" width="9.140625" style="129" customWidth="1"/>
    <col min="4630" max="4630" width="8" style="129" customWidth="1"/>
    <col min="4631" max="4632" width="9.140625" style="129" customWidth="1"/>
    <col min="4633" max="4633" width="8" style="129" customWidth="1"/>
    <col min="4634" max="4634" width="9" style="129" customWidth="1"/>
    <col min="4635" max="4635" width="9.28515625" style="129" customWidth="1"/>
    <col min="4636" max="4636" width="6.85546875" style="129" customWidth="1"/>
    <col min="4637" max="4861" width="9.140625" style="129"/>
    <col min="4862" max="4862" width="19.28515625" style="129" customWidth="1"/>
    <col min="4863" max="4863" width="9.7109375" style="129" customWidth="1"/>
    <col min="4864" max="4864" width="9.42578125" style="129" customWidth="1"/>
    <col min="4865" max="4865" width="8.7109375" style="129" customWidth="1"/>
    <col min="4866" max="4867" width="9.42578125" style="129" customWidth="1"/>
    <col min="4868" max="4868" width="7.7109375" style="129" customWidth="1"/>
    <col min="4869" max="4869" width="8.85546875" style="129" customWidth="1"/>
    <col min="4870" max="4870" width="8.7109375" style="129" customWidth="1"/>
    <col min="4871" max="4871" width="7.7109375" style="129" customWidth="1"/>
    <col min="4872" max="4873" width="8.140625" style="129" customWidth="1"/>
    <col min="4874" max="4874" width="6.42578125" style="129" customWidth="1"/>
    <col min="4875" max="4876" width="7.42578125" style="129" customWidth="1"/>
    <col min="4877" max="4877" width="6.28515625" style="129" customWidth="1"/>
    <col min="4878" max="4878" width="7.7109375" style="129" customWidth="1"/>
    <col min="4879" max="4879" width="7.28515625" style="129" customWidth="1"/>
    <col min="4880" max="4880" width="7.5703125" style="129" customWidth="1"/>
    <col min="4881" max="4881" width="8.28515625" style="129" customWidth="1"/>
    <col min="4882" max="4882" width="9.28515625" style="129" customWidth="1"/>
    <col min="4883" max="4883" width="7.28515625" style="129" customWidth="1"/>
    <col min="4884" max="4885" width="9.140625" style="129" customWidth="1"/>
    <col min="4886" max="4886" width="8" style="129" customWidth="1"/>
    <col min="4887" max="4888" width="9.140625" style="129" customWidth="1"/>
    <col min="4889" max="4889" width="8" style="129" customWidth="1"/>
    <col min="4890" max="4890" width="9" style="129" customWidth="1"/>
    <col min="4891" max="4891" width="9.28515625" style="129" customWidth="1"/>
    <col min="4892" max="4892" width="6.85546875" style="129" customWidth="1"/>
    <col min="4893" max="5117" width="9.140625" style="129"/>
    <col min="5118" max="5118" width="19.28515625" style="129" customWidth="1"/>
    <col min="5119" max="5119" width="9.7109375" style="129" customWidth="1"/>
    <col min="5120" max="5120" width="9.42578125" style="129" customWidth="1"/>
    <col min="5121" max="5121" width="8.7109375" style="129" customWidth="1"/>
    <col min="5122" max="5123" width="9.42578125" style="129" customWidth="1"/>
    <col min="5124" max="5124" width="7.7109375" style="129" customWidth="1"/>
    <col min="5125" max="5125" width="8.85546875" style="129" customWidth="1"/>
    <col min="5126" max="5126" width="8.7109375" style="129" customWidth="1"/>
    <col min="5127" max="5127" width="7.7109375" style="129" customWidth="1"/>
    <col min="5128" max="5129" width="8.140625" style="129" customWidth="1"/>
    <col min="5130" max="5130" width="6.42578125" style="129" customWidth="1"/>
    <col min="5131" max="5132" width="7.42578125" style="129" customWidth="1"/>
    <col min="5133" max="5133" width="6.28515625" style="129" customWidth="1"/>
    <col min="5134" max="5134" width="7.7109375" style="129" customWidth="1"/>
    <col min="5135" max="5135" width="7.28515625" style="129" customWidth="1"/>
    <col min="5136" max="5136" width="7.5703125" style="129" customWidth="1"/>
    <col min="5137" max="5137" width="8.28515625" style="129" customWidth="1"/>
    <col min="5138" max="5138" width="9.28515625" style="129" customWidth="1"/>
    <col min="5139" max="5139" width="7.28515625" style="129" customWidth="1"/>
    <col min="5140" max="5141" width="9.140625" style="129" customWidth="1"/>
    <col min="5142" max="5142" width="8" style="129" customWidth="1"/>
    <col min="5143" max="5144" width="9.140625" style="129" customWidth="1"/>
    <col min="5145" max="5145" width="8" style="129" customWidth="1"/>
    <col min="5146" max="5146" width="9" style="129" customWidth="1"/>
    <col min="5147" max="5147" width="9.28515625" style="129" customWidth="1"/>
    <col min="5148" max="5148" width="6.85546875" style="129" customWidth="1"/>
    <col min="5149" max="5373" width="9.140625" style="129"/>
    <col min="5374" max="5374" width="19.28515625" style="129" customWidth="1"/>
    <col min="5375" max="5375" width="9.7109375" style="129" customWidth="1"/>
    <col min="5376" max="5376" width="9.42578125" style="129" customWidth="1"/>
    <col min="5377" max="5377" width="8.7109375" style="129" customWidth="1"/>
    <col min="5378" max="5379" width="9.42578125" style="129" customWidth="1"/>
    <col min="5380" max="5380" width="7.7109375" style="129" customWidth="1"/>
    <col min="5381" max="5381" width="8.85546875" style="129" customWidth="1"/>
    <col min="5382" max="5382" width="8.7109375" style="129" customWidth="1"/>
    <col min="5383" max="5383" width="7.7109375" style="129" customWidth="1"/>
    <col min="5384" max="5385" width="8.140625" style="129" customWidth="1"/>
    <col min="5386" max="5386" width="6.42578125" style="129" customWidth="1"/>
    <col min="5387" max="5388" width="7.42578125" style="129" customWidth="1"/>
    <col min="5389" max="5389" width="6.28515625" style="129" customWidth="1"/>
    <col min="5390" max="5390" width="7.7109375" style="129" customWidth="1"/>
    <col min="5391" max="5391" width="7.28515625" style="129" customWidth="1"/>
    <col min="5392" max="5392" width="7.5703125" style="129" customWidth="1"/>
    <col min="5393" max="5393" width="8.28515625" style="129" customWidth="1"/>
    <col min="5394" max="5394" width="9.28515625" style="129" customWidth="1"/>
    <col min="5395" max="5395" width="7.28515625" style="129" customWidth="1"/>
    <col min="5396" max="5397" width="9.140625" style="129" customWidth="1"/>
    <col min="5398" max="5398" width="8" style="129" customWidth="1"/>
    <col min="5399" max="5400" width="9.140625" style="129" customWidth="1"/>
    <col min="5401" max="5401" width="8" style="129" customWidth="1"/>
    <col min="5402" max="5402" width="9" style="129" customWidth="1"/>
    <col min="5403" max="5403" width="9.28515625" style="129" customWidth="1"/>
    <col min="5404" max="5404" width="6.85546875" style="129" customWidth="1"/>
    <col min="5405" max="5629" width="9.140625" style="129"/>
    <col min="5630" max="5630" width="19.28515625" style="129" customWidth="1"/>
    <col min="5631" max="5631" width="9.7109375" style="129" customWidth="1"/>
    <col min="5632" max="5632" width="9.42578125" style="129" customWidth="1"/>
    <col min="5633" max="5633" width="8.7109375" style="129" customWidth="1"/>
    <col min="5634" max="5635" width="9.42578125" style="129" customWidth="1"/>
    <col min="5636" max="5636" width="7.7109375" style="129" customWidth="1"/>
    <col min="5637" max="5637" width="8.85546875" style="129" customWidth="1"/>
    <col min="5638" max="5638" width="8.7109375" style="129" customWidth="1"/>
    <col min="5639" max="5639" width="7.7109375" style="129" customWidth="1"/>
    <col min="5640" max="5641" width="8.140625" style="129" customWidth="1"/>
    <col min="5642" max="5642" width="6.42578125" style="129" customWidth="1"/>
    <col min="5643" max="5644" width="7.42578125" style="129" customWidth="1"/>
    <col min="5645" max="5645" width="6.28515625" style="129" customWidth="1"/>
    <col min="5646" max="5646" width="7.7109375" style="129" customWidth="1"/>
    <col min="5647" max="5647" width="7.28515625" style="129" customWidth="1"/>
    <col min="5648" max="5648" width="7.5703125" style="129" customWidth="1"/>
    <col min="5649" max="5649" width="8.28515625" style="129" customWidth="1"/>
    <col min="5650" max="5650" width="9.28515625" style="129" customWidth="1"/>
    <col min="5651" max="5651" width="7.28515625" style="129" customWidth="1"/>
    <col min="5652" max="5653" width="9.140625" style="129" customWidth="1"/>
    <col min="5654" max="5654" width="8" style="129" customWidth="1"/>
    <col min="5655" max="5656" width="9.140625" style="129" customWidth="1"/>
    <col min="5657" max="5657" width="8" style="129" customWidth="1"/>
    <col min="5658" max="5658" width="9" style="129" customWidth="1"/>
    <col min="5659" max="5659" width="9.28515625" style="129" customWidth="1"/>
    <col min="5660" max="5660" width="6.85546875" style="129" customWidth="1"/>
    <col min="5661" max="5885" width="9.140625" style="129"/>
    <col min="5886" max="5886" width="19.28515625" style="129" customWidth="1"/>
    <col min="5887" max="5887" width="9.7109375" style="129" customWidth="1"/>
    <col min="5888" max="5888" width="9.42578125" style="129" customWidth="1"/>
    <col min="5889" max="5889" width="8.7109375" style="129" customWidth="1"/>
    <col min="5890" max="5891" width="9.42578125" style="129" customWidth="1"/>
    <col min="5892" max="5892" width="7.7109375" style="129" customWidth="1"/>
    <col min="5893" max="5893" width="8.85546875" style="129" customWidth="1"/>
    <col min="5894" max="5894" width="8.7109375" style="129" customWidth="1"/>
    <col min="5895" max="5895" width="7.7109375" style="129" customWidth="1"/>
    <col min="5896" max="5897" width="8.140625" style="129" customWidth="1"/>
    <col min="5898" max="5898" width="6.42578125" style="129" customWidth="1"/>
    <col min="5899" max="5900" width="7.42578125" style="129" customWidth="1"/>
    <col min="5901" max="5901" width="6.28515625" style="129" customWidth="1"/>
    <col min="5902" max="5902" width="7.7109375" style="129" customWidth="1"/>
    <col min="5903" max="5903" width="7.28515625" style="129" customWidth="1"/>
    <col min="5904" max="5904" width="7.5703125" style="129" customWidth="1"/>
    <col min="5905" max="5905" width="8.28515625" style="129" customWidth="1"/>
    <col min="5906" max="5906" width="9.28515625" style="129" customWidth="1"/>
    <col min="5907" max="5907" width="7.28515625" style="129" customWidth="1"/>
    <col min="5908" max="5909" width="9.140625" style="129" customWidth="1"/>
    <col min="5910" max="5910" width="8" style="129" customWidth="1"/>
    <col min="5911" max="5912" width="9.140625" style="129" customWidth="1"/>
    <col min="5913" max="5913" width="8" style="129" customWidth="1"/>
    <col min="5914" max="5914" width="9" style="129" customWidth="1"/>
    <col min="5915" max="5915" width="9.28515625" style="129" customWidth="1"/>
    <col min="5916" max="5916" width="6.85546875" style="129" customWidth="1"/>
    <col min="5917" max="6141" width="9.140625" style="129"/>
    <col min="6142" max="6142" width="19.28515625" style="129" customWidth="1"/>
    <col min="6143" max="6143" width="9.7109375" style="129" customWidth="1"/>
    <col min="6144" max="6144" width="9.42578125" style="129" customWidth="1"/>
    <col min="6145" max="6145" width="8.7109375" style="129" customWidth="1"/>
    <col min="6146" max="6147" width="9.42578125" style="129" customWidth="1"/>
    <col min="6148" max="6148" width="7.7109375" style="129" customWidth="1"/>
    <col min="6149" max="6149" width="8.85546875" style="129" customWidth="1"/>
    <col min="6150" max="6150" width="8.7109375" style="129" customWidth="1"/>
    <col min="6151" max="6151" width="7.7109375" style="129" customWidth="1"/>
    <col min="6152" max="6153" width="8.140625" style="129" customWidth="1"/>
    <col min="6154" max="6154" width="6.42578125" style="129" customWidth="1"/>
    <col min="6155" max="6156" width="7.42578125" style="129" customWidth="1"/>
    <col min="6157" max="6157" width="6.28515625" style="129" customWidth="1"/>
    <col min="6158" max="6158" width="7.7109375" style="129" customWidth="1"/>
    <col min="6159" max="6159" width="7.28515625" style="129" customWidth="1"/>
    <col min="6160" max="6160" width="7.5703125" style="129" customWidth="1"/>
    <col min="6161" max="6161" width="8.28515625" style="129" customWidth="1"/>
    <col min="6162" max="6162" width="9.28515625" style="129" customWidth="1"/>
    <col min="6163" max="6163" width="7.28515625" style="129" customWidth="1"/>
    <col min="6164" max="6165" width="9.140625" style="129" customWidth="1"/>
    <col min="6166" max="6166" width="8" style="129" customWidth="1"/>
    <col min="6167" max="6168" width="9.140625" style="129" customWidth="1"/>
    <col min="6169" max="6169" width="8" style="129" customWidth="1"/>
    <col min="6170" max="6170" width="9" style="129" customWidth="1"/>
    <col min="6171" max="6171" width="9.28515625" style="129" customWidth="1"/>
    <col min="6172" max="6172" width="6.85546875" style="129" customWidth="1"/>
    <col min="6173" max="6397" width="9.140625" style="129"/>
    <col min="6398" max="6398" width="19.28515625" style="129" customWidth="1"/>
    <col min="6399" max="6399" width="9.7109375" style="129" customWidth="1"/>
    <col min="6400" max="6400" width="9.42578125" style="129" customWidth="1"/>
    <col min="6401" max="6401" width="8.7109375" style="129" customWidth="1"/>
    <col min="6402" max="6403" width="9.42578125" style="129" customWidth="1"/>
    <col min="6404" max="6404" width="7.7109375" style="129" customWidth="1"/>
    <col min="6405" max="6405" width="8.85546875" style="129" customWidth="1"/>
    <col min="6406" max="6406" width="8.7109375" style="129" customWidth="1"/>
    <col min="6407" max="6407" width="7.7109375" style="129" customWidth="1"/>
    <col min="6408" max="6409" width="8.140625" style="129" customWidth="1"/>
    <col min="6410" max="6410" width="6.42578125" style="129" customWidth="1"/>
    <col min="6411" max="6412" width="7.42578125" style="129" customWidth="1"/>
    <col min="6413" max="6413" width="6.28515625" style="129" customWidth="1"/>
    <col min="6414" max="6414" width="7.7109375" style="129" customWidth="1"/>
    <col min="6415" max="6415" width="7.28515625" style="129" customWidth="1"/>
    <col min="6416" max="6416" width="7.5703125" style="129" customWidth="1"/>
    <col min="6417" max="6417" width="8.28515625" style="129" customWidth="1"/>
    <col min="6418" max="6418" width="9.28515625" style="129" customWidth="1"/>
    <col min="6419" max="6419" width="7.28515625" style="129" customWidth="1"/>
    <col min="6420" max="6421" width="9.140625" style="129" customWidth="1"/>
    <col min="6422" max="6422" width="8" style="129" customWidth="1"/>
    <col min="6423" max="6424" width="9.140625" style="129" customWidth="1"/>
    <col min="6425" max="6425" width="8" style="129" customWidth="1"/>
    <col min="6426" max="6426" width="9" style="129" customWidth="1"/>
    <col min="6427" max="6427" width="9.28515625" style="129" customWidth="1"/>
    <col min="6428" max="6428" width="6.85546875" style="129" customWidth="1"/>
    <col min="6429" max="6653" width="9.140625" style="129"/>
    <col min="6654" max="6654" width="19.28515625" style="129" customWidth="1"/>
    <col min="6655" max="6655" width="9.7109375" style="129" customWidth="1"/>
    <col min="6656" max="6656" width="9.42578125" style="129" customWidth="1"/>
    <col min="6657" max="6657" width="8.7109375" style="129" customWidth="1"/>
    <col min="6658" max="6659" width="9.42578125" style="129" customWidth="1"/>
    <col min="6660" max="6660" width="7.7109375" style="129" customWidth="1"/>
    <col min="6661" max="6661" width="8.85546875" style="129" customWidth="1"/>
    <col min="6662" max="6662" width="8.7109375" style="129" customWidth="1"/>
    <col min="6663" max="6663" width="7.7109375" style="129" customWidth="1"/>
    <col min="6664" max="6665" width="8.140625" style="129" customWidth="1"/>
    <col min="6666" max="6666" width="6.42578125" style="129" customWidth="1"/>
    <col min="6667" max="6668" width="7.42578125" style="129" customWidth="1"/>
    <col min="6669" max="6669" width="6.28515625" style="129" customWidth="1"/>
    <col min="6670" max="6670" width="7.7109375" style="129" customWidth="1"/>
    <col min="6671" max="6671" width="7.28515625" style="129" customWidth="1"/>
    <col min="6672" max="6672" width="7.5703125" style="129" customWidth="1"/>
    <col min="6673" max="6673" width="8.28515625" style="129" customWidth="1"/>
    <col min="6674" max="6674" width="9.28515625" style="129" customWidth="1"/>
    <col min="6675" max="6675" width="7.28515625" style="129" customWidth="1"/>
    <col min="6676" max="6677" width="9.140625" style="129" customWidth="1"/>
    <col min="6678" max="6678" width="8" style="129" customWidth="1"/>
    <col min="6679" max="6680" width="9.140625" style="129" customWidth="1"/>
    <col min="6681" max="6681" width="8" style="129" customWidth="1"/>
    <col min="6682" max="6682" width="9" style="129" customWidth="1"/>
    <col min="6683" max="6683" width="9.28515625" style="129" customWidth="1"/>
    <col min="6684" max="6684" width="6.85546875" style="129" customWidth="1"/>
    <col min="6685" max="6909" width="9.140625" style="129"/>
    <col min="6910" max="6910" width="19.28515625" style="129" customWidth="1"/>
    <col min="6911" max="6911" width="9.7109375" style="129" customWidth="1"/>
    <col min="6912" max="6912" width="9.42578125" style="129" customWidth="1"/>
    <col min="6913" max="6913" width="8.7109375" style="129" customWidth="1"/>
    <col min="6914" max="6915" width="9.42578125" style="129" customWidth="1"/>
    <col min="6916" max="6916" width="7.7109375" style="129" customWidth="1"/>
    <col min="6917" max="6917" width="8.85546875" style="129" customWidth="1"/>
    <col min="6918" max="6918" width="8.7109375" style="129" customWidth="1"/>
    <col min="6919" max="6919" width="7.7109375" style="129" customWidth="1"/>
    <col min="6920" max="6921" width="8.140625" style="129" customWidth="1"/>
    <col min="6922" max="6922" width="6.42578125" style="129" customWidth="1"/>
    <col min="6923" max="6924" width="7.42578125" style="129" customWidth="1"/>
    <col min="6925" max="6925" width="6.28515625" style="129" customWidth="1"/>
    <col min="6926" max="6926" width="7.7109375" style="129" customWidth="1"/>
    <col min="6927" max="6927" width="7.28515625" style="129" customWidth="1"/>
    <col min="6928" max="6928" width="7.5703125" style="129" customWidth="1"/>
    <col min="6929" max="6929" width="8.28515625" style="129" customWidth="1"/>
    <col min="6930" max="6930" width="9.28515625" style="129" customWidth="1"/>
    <col min="6931" max="6931" width="7.28515625" style="129" customWidth="1"/>
    <col min="6932" max="6933" width="9.140625" style="129" customWidth="1"/>
    <col min="6934" max="6934" width="8" style="129" customWidth="1"/>
    <col min="6935" max="6936" width="9.140625" style="129" customWidth="1"/>
    <col min="6937" max="6937" width="8" style="129" customWidth="1"/>
    <col min="6938" max="6938" width="9" style="129" customWidth="1"/>
    <col min="6939" max="6939" width="9.28515625" style="129" customWidth="1"/>
    <col min="6940" max="6940" width="6.85546875" style="129" customWidth="1"/>
    <col min="6941" max="7165" width="9.140625" style="129"/>
    <col min="7166" max="7166" width="19.28515625" style="129" customWidth="1"/>
    <col min="7167" max="7167" width="9.7109375" style="129" customWidth="1"/>
    <col min="7168" max="7168" width="9.42578125" style="129" customWidth="1"/>
    <col min="7169" max="7169" width="8.7109375" style="129" customWidth="1"/>
    <col min="7170" max="7171" width="9.42578125" style="129" customWidth="1"/>
    <col min="7172" max="7172" width="7.7109375" style="129" customWidth="1"/>
    <col min="7173" max="7173" width="8.85546875" style="129" customWidth="1"/>
    <col min="7174" max="7174" width="8.7109375" style="129" customWidth="1"/>
    <col min="7175" max="7175" width="7.7109375" style="129" customWidth="1"/>
    <col min="7176" max="7177" width="8.140625" style="129" customWidth="1"/>
    <col min="7178" max="7178" width="6.42578125" style="129" customWidth="1"/>
    <col min="7179" max="7180" width="7.42578125" style="129" customWidth="1"/>
    <col min="7181" max="7181" width="6.28515625" style="129" customWidth="1"/>
    <col min="7182" max="7182" width="7.7109375" style="129" customWidth="1"/>
    <col min="7183" max="7183" width="7.28515625" style="129" customWidth="1"/>
    <col min="7184" max="7184" width="7.5703125" style="129" customWidth="1"/>
    <col min="7185" max="7185" width="8.28515625" style="129" customWidth="1"/>
    <col min="7186" max="7186" width="9.28515625" style="129" customWidth="1"/>
    <col min="7187" max="7187" width="7.28515625" style="129" customWidth="1"/>
    <col min="7188" max="7189" width="9.140625" style="129" customWidth="1"/>
    <col min="7190" max="7190" width="8" style="129" customWidth="1"/>
    <col min="7191" max="7192" width="9.140625" style="129" customWidth="1"/>
    <col min="7193" max="7193" width="8" style="129" customWidth="1"/>
    <col min="7194" max="7194" width="9" style="129" customWidth="1"/>
    <col min="7195" max="7195" width="9.28515625" style="129" customWidth="1"/>
    <col min="7196" max="7196" width="6.85546875" style="129" customWidth="1"/>
    <col min="7197" max="7421" width="9.140625" style="129"/>
    <col min="7422" max="7422" width="19.28515625" style="129" customWidth="1"/>
    <col min="7423" max="7423" width="9.7109375" style="129" customWidth="1"/>
    <col min="7424" max="7424" width="9.42578125" style="129" customWidth="1"/>
    <col min="7425" max="7425" width="8.7109375" style="129" customWidth="1"/>
    <col min="7426" max="7427" width="9.42578125" style="129" customWidth="1"/>
    <col min="7428" max="7428" width="7.7109375" style="129" customWidth="1"/>
    <col min="7429" max="7429" width="8.85546875" style="129" customWidth="1"/>
    <col min="7430" max="7430" width="8.7109375" style="129" customWidth="1"/>
    <col min="7431" max="7431" width="7.7109375" style="129" customWidth="1"/>
    <col min="7432" max="7433" width="8.140625" style="129" customWidth="1"/>
    <col min="7434" max="7434" width="6.42578125" style="129" customWidth="1"/>
    <col min="7435" max="7436" width="7.42578125" style="129" customWidth="1"/>
    <col min="7437" max="7437" width="6.28515625" style="129" customWidth="1"/>
    <col min="7438" max="7438" width="7.7109375" style="129" customWidth="1"/>
    <col min="7439" max="7439" width="7.28515625" style="129" customWidth="1"/>
    <col min="7440" max="7440" width="7.5703125" style="129" customWidth="1"/>
    <col min="7441" max="7441" width="8.28515625" style="129" customWidth="1"/>
    <col min="7442" max="7442" width="9.28515625" style="129" customWidth="1"/>
    <col min="7443" max="7443" width="7.28515625" style="129" customWidth="1"/>
    <col min="7444" max="7445" width="9.140625" style="129" customWidth="1"/>
    <col min="7446" max="7446" width="8" style="129" customWidth="1"/>
    <col min="7447" max="7448" width="9.140625" style="129" customWidth="1"/>
    <col min="7449" max="7449" width="8" style="129" customWidth="1"/>
    <col min="7450" max="7450" width="9" style="129" customWidth="1"/>
    <col min="7451" max="7451" width="9.28515625" style="129" customWidth="1"/>
    <col min="7452" max="7452" width="6.85546875" style="129" customWidth="1"/>
    <col min="7453" max="7677" width="9.140625" style="129"/>
    <col min="7678" max="7678" width="19.28515625" style="129" customWidth="1"/>
    <col min="7679" max="7679" width="9.7109375" style="129" customWidth="1"/>
    <col min="7680" max="7680" width="9.42578125" style="129" customWidth="1"/>
    <col min="7681" max="7681" width="8.7109375" style="129" customWidth="1"/>
    <col min="7682" max="7683" width="9.42578125" style="129" customWidth="1"/>
    <col min="7684" max="7684" width="7.7109375" style="129" customWidth="1"/>
    <col min="7685" max="7685" width="8.85546875" style="129" customWidth="1"/>
    <col min="7686" max="7686" width="8.7109375" style="129" customWidth="1"/>
    <col min="7687" max="7687" width="7.7109375" style="129" customWidth="1"/>
    <col min="7688" max="7689" width="8.140625" style="129" customWidth="1"/>
    <col min="7690" max="7690" width="6.42578125" style="129" customWidth="1"/>
    <col min="7691" max="7692" width="7.42578125" style="129" customWidth="1"/>
    <col min="7693" max="7693" width="6.28515625" style="129" customWidth="1"/>
    <col min="7694" max="7694" width="7.7109375" style="129" customWidth="1"/>
    <col min="7695" max="7695" width="7.28515625" style="129" customWidth="1"/>
    <col min="7696" max="7696" width="7.5703125" style="129" customWidth="1"/>
    <col min="7697" max="7697" width="8.28515625" style="129" customWidth="1"/>
    <col min="7698" max="7698" width="9.28515625" style="129" customWidth="1"/>
    <col min="7699" max="7699" width="7.28515625" style="129" customWidth="1"/>
    <col min="7700" max="7701" width="9.140625" style="129" customWidth="1"/>
    <col min="7702" max="7702" width="8" style="129" customWidth="1"/>
    <col min="7703" max="7704" width="9.140625" style="129" customWidth="1"/>
    <col min="7705" max="7705" width="8" style="129" customWidth="1"/>
    <col min="7706" max="7706" width="9" style="129" customWidth="1"/>
    <col min="7707" max="7707" width="9.28515625" style="129" customWidth="1"/>
    <col min="7708" max="7708" width="6.85546875" style="129" customWidth="1"/>
    <col min="7709" max="7933" width="9.140625" style="129"/>
    <col min="7934" max="7934" width="19.28515625" style="129" customWidth="1"/>
    <col min="7935" max="7935" width="9.7109375" style="129" customWidth="1"/>
    <col min="7936" max="7936" width="9.42578125" style="129" customWidth="1"/>
    <col min="7937" max="7937" width="8.7109375" style="129" customWidth="1"/>
    <col min="7938" max="7939" width="9.42578125" style="129" customWidth="1"/>
    <col min="7940" max="7940" width="7.7109375" style="129" customWidth="1"/>
    <col min="7941" max="7941" width="8.85546875" style="129" customWidth="1"/>
    <col min="7942" max="7942" width="8.7109375" style="129" customWidth="1"/>
    <col min="7943" max="7943" width="7.7109375" style="129" customWidth="1"/>
    <col min="7944" max="7945" width="8.140625" style="129" customWidth="1"/>
    <col min="7946" max="7946" width="6.42578125" style="129" customWidth="1"/>
    <col min="7947" max="7948" width="7.42578125" style="129" customWidth="1"/>
    <col min="7949" max="7949" width="6.28515625" style="129" customWidth="1"/>
    <col min="7950" max="7950" width="7.7109375" style="129" customWidth="1"/>
    <col min="7951" max="7951" width="7.28515625" style="129" customWidth="1"/>
    <col min="7952" max="7952" width="7.5703125" style="129" customWidth="1"/>
    <col min="7953" max="7953" width="8.28515625" style="129" customWidth="1"/>
    <col min="7954" max="7954" width="9.28515625" style="129" customWidth="1"/>
    <col min="7955" max="7955" width="7.28515625" style="129" customWidth="1"/>
    <col min="7956" max="7957" width="9.140625" style="129" customWidth="1"/>
    <col min="7958" max="7958" width="8" style="129" customWidth="1"/>
    <col min="7959" max="7960" width="9.140625" style="129" customWidth="1"/>
    <col min="7961" max="7961" width="8" style="129" customWidth="1"/>
    <col min="7962" max="7962" width="9" style="129" customWidth="1"/>
    <col min="7963" max="7963" width="9.28515625" style="129" customWidth="1"/>
    <col min="7964" max="7964" width="6.85546875" style="129" customWidth="1"/>
    <col min="7965" max="8189" width="9.140625" style="129"/>
    <col min="8190" max="8190" width="19.28515625" style="129" customWidth="1"/>
    <col min="8191" max="8191" width="9.7109375" style="129" customWidth="1"/>
    <col min="8192" max="8192" width="9.42578125" style="129" customWidth="1"/>
    <col min="8193" max="8193" width="8.7109375" style="129" customWidth="1"/>
    <col min="8194" max="8195" width="9.42578125" style="129" customWidth="1"/>
    <col min="8196" max="8196" width="7.7109375" style="129" customWidth="1"/>
    <col min="8197" max="8197" width="8.85546875" style="129" customWidth="1"/>
    <col min="8198" max="8198" width="8.7109375" style="129" customWidth="1"/>
    <col min="8199" max="8199" width="7.7109375" style="129" customWidth="1"/>
    <col min="8200" max="8201" width="8.140625" style="129" customWidth="1"/>
    <col min="8202" max="8202" width="6.42578125" style="129" customWidth="1"/>
    <col min="8203" max="8204" width="7.42578125" style="129" customWidth="1"/>
    <col min="8205" max="8205" width="6.28515625" style="129" customWidth="1"/>
    <col min="8206" max="8206" width="7.7109375" style="129" customWidth="1"/>
    <col min="8207" max="8207" width="7.28515625" style="129" customWidth="1"/>
    <col min="8208" max="8208" width="7.5703125" style="129" customWidth="1"/>
    <col min="8209" max="8209" width="8.28515625" style="129" customWidth="1"/>
    <col min="8210" max="8210" width="9.28515625" style="129" customWidth="1"/>
    <col min="8211" max="8211" width="7.28515625" style="129" customWidth="1"/>
    <col min="8212" max="8213" width="9.140625" style="129" customWidth="1"/>
    <col min="8214" max="8214" width="8" style="129" customWidth="1"/>
    <col min="8215" max="8216" width="9.140625" style="129" customWidth="1"/>
    <col min="8217" max="8217" width="8" style="129" customWidth="1"/>
    <col min="8218" max="8218" width="9" style="129" customWidth="1"/>
    <col min="8219" max="8219" width="9.28515625" style="129" customWidth="1"/>
    <col min="8220" max="8220" width="6.85546875" style="129" customWidth="1"/>
    <col min="8221" max="8445" width="9.140625" style="129"/>
    <col min="8446" max="8446" width="19.28515625" style="129" customWidth="1"/>
    <col min="8447" max="8447" width="9.7109375" style="129" customWidth="1"/>
    <col min="8448" max="8448" width="9.42578125" style="129" customWidth="1"/>
    <col min="8449" max="8449" width="8.7109375" style="129" customWidth="1"/>
    <col min="8450" max="8451" width="9.42578125" style="129" customWidth="1"/>
    <col min="8452" max="8452" width="7.7109375" style="129" customWidth="1"/>
    <col min="8453" max="8453" width="8.85546875" style="129" customWidth="1"/>
    <col min="8454" max="8454" width="8.7109375" style="129" customWidth="1"/>
    <col min="8455" max="8455" width="7.7109375" style="129" customWidth="1"/>
    <col min="8456" max="8457" width="8.140625" style="129" customWidth="1"/>
    <col min="8458" max="8458" width="6.42578125" style="129" customWidth="1"/>
    <col min="8459" max="8460" width="7.42578125" style="129" customWidth="1"/>
    <col min="8461" max="8461" width="6.28515625" style="129" customWidth="1"/>
    <col min="8462" max="8462" width="7.7109375" style="129" customWidth="1"/>
    <col min="8463" max="8463" width="7.28515625" style="129" customWidth="1"/>
    <col min="8464" max="8464" width="7.5703125" style="129" customWidth="1"/>
    <col min="8465" max="8465" width="8.28515625" style="129" customWidth="1"/>
    <col min="8466" max="8466" width="9.28515625" style="129" customWidth="1"/>
    <col min="8467" max="8467" width="7.28515625" style="129" customWidth="1"/>
    <col min="8468" max="8469" width="9.140625" style="129" customWidth="1"/>
    <col min="8470" max="8470" width="8" style="129" customWidth="1"/>
    <col min="8471" max="8472" width="9.140625" style="129" customWidth="1"/>
    <col min="8473" max="8473" width="8" style="129" customWidth="1"/>
    <col min="8474" max="8474" width="9" style="129" customWidth="1"/>
    <col min="8475" max="8475" width="9.28515625" style="129" customWidth="1"/>
    <col min="8476" max="8476" width="6.85546875" style="129" customWidth="1"/>
    <col min="8477" max="8701" width="9.140625" style="129"/>
    <col min="8702" max="8702" width="19.28515625" style="129" customWidth="1"/>
    <col min="8703" max="8703" width="9.7109375" style="129" customWidth="1"/>
    <col min="8704" max="8704" width="9.42578125" style="129" customWidth="1"/>
    <col min="8705" max="8705" width="8.7109375" style="129" customWidth="1"/>
    <col min="8706" max="8707" width="9.42578125" style="129" customWidth="1"/>
    <col min="8708" max="8708" width="7.7109375" style="129" customWidth="1"/>
    <col min="8709" max="8709" width="8.85546875" style="129" customWidth="1"/>
    <col min="8710" max="8710" width="8.7109375" style="129" customWidth="1"/>
    <col min="8711" max="8711" width="7.7109375" style="129" customWidth="1"/>
    <col min="8712" max="8713" width="8.140625" style="129" customWidth="1"/>
    <col min="8714" max="8714" width="6.42578125" style="129" customWidth="1"/>
    <col min="8715" max="8716" width="7.42578125" style="129" customWidth="1"/>
    <col min="8717" max="8717" width="6.28515625" style="129" customWidth="1"/>
    <col min="8718" max="8718" width="7.7109375" style="129" customWidth="1"/>
    <col min="8719" max="8719" width="7.28515625" style="129" customWidth="1"/>
    <col min="8720" max="8720" width="7.5703125" style="129" customWidth="1"/>
    <col min="8721" max="8721" width="8.28515625" style="129" customWidth="1"/>
    <col min="8722" max="8722" width="9.28515625" style="129" customWidth="1"/>
    <col min="8723" max="8723" width="7.28515625" style="129" customWidth="1"/>
    <col min="8724" max="8725" width="9.140625" style="129" customWidth="1"/>
    <col min="8726" max="8726" width="8" style="129" customWidth="1"/>
    <col min="8727" max="8728" width="9.140625" style="129" customWidth="1"/>
    <col min="8729" max="8729" width="8" style="129" customWidth="1"/>
    <col min="8730" max="8730" width="9" style="129" customWidth="1"/>
    <col min="8731" max="8731" width="9.28515625" style="129" customWidth="1"/>
    <col min="8732" max="8732" width="6.85546875" style="129" customWidth="1"/>
    <col min="8733" max="8957" width="9.140625" style="129"/>
    <col min="8958" max="8958" width="19.28515625" style="129" customWidth="1"/>
    <col min="8959" max="8959" width="9.7109375" style="129" customWidth="1"/>
    <col min="8960" max="8960" width="9.42578125" style="129" customWidth="1"/>
    <col min="8961" max="8961" width="8.7109375" style="129" customWidth="1"/>
    <col min="8962" max="8963" width="9.42578125" style="129" customWidth="1"/>
    <col min="8964" max="8964" width="7.7109375" style="129" customWidth="1"/>
    <col min="8965" max="8965" width="8.85546875" style="129" customWidth="1"/>
    <col min="8966" max="8966" width="8.7109375" style="129" customWidth="1"/>
    <col min="8967" max="8967" width="7.7109375" style="129" customWidth="1"/>
    <col min="8968" max="8969" width="8.140625" style="129" customWidth="1"/>
    <col min="8970" max="8970" width="6.42578125" style="129" customWidth="1"/>
    <col min="8971" max="8972" width="7.42578125" style="129" customWidth="1"/>
    <col min="8973" max="8973" width="6.28515625" style="129" customWidth="1"/>
    <col min="8974" max="8974" width="7.7109375" style="129" customWidth="1"/>
    <col min="8975" max="8975" width="7.28515625" style="129" customWidth="1"/>
    <col min="8976" max="8976" width="7.5703125" style="129" customWidth="1"/>
    <col min="8977" max="8977" width="8.28515625" style="129" customWidth="1"/>
    <col min="8978" max="8978" width="9.28515625" style="129" customWidth="1"/>
    <col min="8979" max="8979" width="7.28515625" style="129" customWidth="1"/>
    <col min="8980" max="8981" width="9.140625" style="129" customWidth="1"/>
    <col min="8982" max="8982" width="8" style="129" customWidth="1"/>
    <col min="8983" max="8984" width="9.140625" style="129" customWidth="1"/>
    <col min="8985" max="8985" width="8" style="129" customWidth="1"/>
    <col min="8986" max="8986" width="9" style="129" customWidth="1"/>
    <col min="8987" max="8987" width="9.28515625" style="129" customWidth="1"/>
    <col min="8988" max="8988" width="6.85546875" style="129" customWidth="1"/>
    <col min="8989" max="9213" width="9.140625" style="129"/>
    <col min="9214" max="9214" width="19.28515625" style="129" customWidth="1"/>
    <col min="9215" max="9215" width="9.7109375" style="129" customWidth="1"/>
    <col min="9216" max="9216" width="9.42578125" style="129" customWidth="1"/>
    <col min="9217" max="9217" width="8.7109375" style="129" customWidth="1"/>
    <col min="9218" max="9219" width="9.42578125" style="129" customWidth="1"/>
    <col min="9220" max="9220" width="7.7109375" style="129" customWidth="1"/>
    <col min="9221" max="9221" width="8.85546875" style="129" customWidth="1"/>
    <col min="9222" max="9222" width="8.7109375" style="129" customWidth="1"/>
    <col min="9223" max="9223" width="7.7109375" style="129" customWidth="1"/>
    <col min="9224" max="9225" width="8.140625" style="129" customWidth="1"/>
    <col min="9226" max="9226" width="6.42578125" style="129" customWidth="1"/>
    <col min="9227" max="9228" width="7.42578125" style="129" customWidth="1"/>
    <col min="9229" max="9229" width="6.28515625" style="129" customWidth="1"/>
    <col min="9230" max="9230" width="7.7109375" style="129" customWidth="1"/>
    <col min="9231" max="9231" width="7.28515625" style="129" customWidth="1"/>
    <col min="9232" max="9232" width="7.5703125" style="129" customWidth="1"/>
    <col min="9233" max="9233" width="8.28515625" style="129" customWidth="1"/>
    <col min="9234" max="9234" width="9.28515625" style="129" customWidth="1"/>
    <col min="9235" max="9235" width="7.28515625" style="129" customWidth="1"/>
    <col min="9236" max="9237" width="9.140625" style="129" customWidth="1"/>
    <col min="9238" max="9238" width="8" style="129" customWidth="1"/>
    <col min="9239" max="9240" width="9.140625" style="129" customWidth="1"/>
    <col min="9241" max="9241" width="8" style="129" customWidth="1"/>
    <col min="9242" max="9242" width="9" style="129" customWidth="1"/>
    <col min="9243" max="9243" width="9.28515625" style="129" customWidth="1"/>
    <col min="9244" max="9244" width="6.85546875" style="129" customWidth="1"/>
    <col min="9245" max="9469" width="9.140625" style="129"/>
    <col min="9470" max="9470" width="19.28515625" style="129" customWidth="1"/>
    <col min="9471" max="9471" width="9.7109375" style="129" customWidth="1"/>
    <col min="9472" max="9472" width="9.42578125" style="129" customWidth="1"/>
    <col min="9473" max="9473" width="8.7109375" style="129" customWidth="1"/>
    <col min="9474" max="9475" width="9.42578125" style="129" customWidth="1"/>
    <col min="9476" max="9476" width="7.7109375" style="129" customWidth="1"/>
    <col min="9477" max="9477" width="8.85546875" style="129" customWidth="1"/>
    <col min="9478" max="9478" width="8.7109375" style="129" customWidth="1"/>
    <col min="9479" max="9479" width="7.7109375" style="129" customWidth="1"/>
    <col min="9480" max="9481" width="8.140625" style="129" customWidth="1"/>
    <col min="9482" max="9482" width="6.42578125" style="129" customWidth="1"/>
    <col min="9483" max="9484" width="7.42578125" style="129" customWidth="1"/>
    <col min="9485" max="9485" width="6.28515625" style="129" customWidth="1"/>
    <col min="9486" max="9486" width="7.7109375" style="129" customWidth="1"/>
    <col min="9487" max="9487" width="7.28515625" style="129" customWidth="1"/>
    <col min="9488" max="9488" width="7.5703125" style="129" customWidth="1"/>
    <col min="9489" max="9489" width="8.28515625" style="129" customWidth="1"/>
    <col min="9490" max="9490" width="9.28515625" style="129" customWidth="1"/>
    <col min="9491" max="9491" width="7.28515625" style="129" customWidth="1"/>
    <col min="9492" max="9493" width="9.140625" style="129" customWidth="1"/>
    <col min="9494" max="9494" width="8" style="129" customWidth="1"/>
    <col min="9495" max="9496" width="9.140625" style="129" customWidth="1"/>
    <col min="9497" max="9497" width="8" style="129" customWidth="1"/>
    <col min="9498" max="9498" width="9" style="129" customWidth="1"/>
    <col min="9499" max="9499" width="9.28515625" style="129" customWidth="1"/>
    <col min="9500" max="9500" width="6.85546875" style="129" customWidth="1"/>
    <col min="9501" max="9725" width="9.140625" style="129"/>
    <col min="9726" max="9726" width="19.28515625" style="129" customWidth="1"/>
    <col min="9727" max="9727" width="9.7109375" style="129" customWidth="1"/>
    <col min="9728" max="9728" width="9.42578125" style="129" customWidth="1"/>
    <col min="9729" max="9729" width="8.7109375" style="129" customWidth="1"/>
    <col min="9730" max="9731" width="9.42578125" style="129" customWidth="1"/>
    <col min="9732" max="9732" width="7.7109375" style="129" customWidth="1"/>
    <col min="9733" max="9733" width="8.85546875" style="129" customWidth="1"/>
    <col min="9734" max="9734" width="8.7109375" style="129" customWidth="1"/>
    <col min="9735" max="9735" width="7.7109375" style="129" customWidth="1"/>
    <col min="9736" max="9737" width="8.140625" style="129" customWidth="1"/>
    <col min="9738" max="9738" width="6.42578125" style="129" customWidth="1"/>
    <col min="9739" max="9740" width="7.42578125" style="129" customWidth="1"/>
    <col min="9741" max="9741" width="6.28515625" style="129" customWidth="1"/>
    <col min="9742" max="9742" width="7.7109375" style="129" customWidth="1"/>
    <col min="9743" max="9743" width="7.28515625" style="129" customWidth="1"/>
    <col min="9744" max="9744" width="7.5703125" style="129" customWidth="1"/>
    <col min="9745" max="9745" width="8.28515625" style="129" customWidth="1"/>
    <col min="9746" max="9746" width="9.28515625" style="129" customWidth="1"/>
    <col min="9747" max="9747" width="7.28515625" style="129" customWidth="1"/>
    <col min="9748" max="9749" width="9.140625" style="129" customWidth="1"/>
    <col min="9750" max="9750" width="8" style="129" customWidth="1"/>
    <col min="9751" max="9752" width="9.140625" style="129" customWidth="1"/>
    <col min="9753" max="9753" width="8" style="129" customWidth="1"/>
    <col min="9754" max="9754" width="9" style="129" customWidth="1"/>
    <col min="9755" max="9755" width="9.28515625" style="129" customWidth="1"/>
    <col min="9756" max="9756" width="6.85546875" style="129" customWidth="1"/>
    <col min="9757" max="9981" width="9.140625" style="129"/>
    <col min="9982" max="9982" width="19.28515625" style="129" customWidth="1"/>
    <col min="9983" max="9983" width="9.7109375" style="129" customWidth="1"/>
    <col min="9984" max="9984" width="9.42578125" style="129" customWidth="1"/>
    <col min="9985" max="9985" width="8.7109375" style="129" customWidth="1"/>
    <col min="9986" max="9987" width="9.42578125" style="129" customWidth="1"/>
    <col min="9988" max="9988" width="7.7109375" style="129" customWidth="1"/>
    <col min="9989" max="9989" width="8.85546875" style="129" customWidth="1"/>
    <col min="9990" max="9990" width="8.7109375" style="129" customWidth="1"/>
    <col min="9991" max="9991" width="7.7109375" style="129" customWidth="1"/>
    <col min="9992" max="9993" width="8.140625" style="129" customWidth="1"/>
    <col min="9994" max="9994" width="6.42578125" style="129" customWidth="1"/>
    <col min="9995" max="9996" width="7.42578125" style="129" customWidth="1"/>
    <col min="9997" max="9997" width="6.28515625" style="129" customWidth="1"/>
    <col min="9998" max="9998" width="7.7109375" style="129" customWidth="1"/>
    <col min="9999" max="9999" width="7.28515625" style="129" customWidth="1"/>
    <col min="10000" max="10000" width="7.5703125" style="129" customWidth="1"/>
    <col min="10001" max="10001" width="8.28515625" style="129" customWidth="1"/>
    <col min="10002" max="10002" width="9.28515625" style="129" customWidth="1"/>
    <col min="10003" max="10003" width="7.28515625" style="129" customWidth="1"/>
    <col min="10004" max="10005" width="9.140625" style="129" customWidth="1"/>
    <col min="10006" max="10006" width="8" style="129" customWidth="1"/>
    <col min="10007" max="10008" width="9.140625" style="129" customWidth="1"/>
    <col min="10009" max="10009" width="8" style="129" customWidth="1"/>
    <col min="10010" max="10010" width="9" style="129" customWidth="1"/>
    <col min="10011" max="10011" width="9.28515625" style="129" customWidth="1"/>
    <col min="10012" max="10012" width="6.85546875" style="129" customWidth="1"/>
    <col min="10013" max="10237" width="9.140625" style="129"/>
    <col min="10238" max="10238" width="19.28515625" style="129" customWidth="1"/>
    <col min="10239" max="10239" width="9.7109375" style="129" customWidth="1"/>
    <col min="10240" max="10240" width="9.42578125" style="129" customWidth="1"/>
    <col min="10241" max="10241" width="8.7109375" style="129" customWidth="1"/>
    <col min="10242" max="10243" width="9.42578125" style="129" customWidth="1"/>
    <col min="10244" max="10244" width="7.7109375" style="129" customWidth="1"/>
    <col min="10245" max="10245" width="8.85546875" style="129" customWidth="1"/>
    <col min="10246" max="10246" width="8.7109375" style="129" customWidth="1"/>
    <col min="10247" max="10247" width="7.7109375" style="129" customWidth="1"/>
    <col min="10248" max="10249" width="8.140625" style="129" customWidth="1"/>
    <col min="10250" max="10250" width="6.42578125" style="129" customWidth="1"/>
    <col min="10251" max="10252" width="7.42578125" style="129" customWidth="1"/>
    <col min="10253" max="10253" width="6.28515625" style="129" customWidth="1"/>
    <col min="10254" max="10254" width="7.7109375" style="129" customWidth="1"/>
    <col min="10255" max="10255" width="7.28515625" style="129" customWidth="1"/>
    <col min="10256" max="10256" width="7.5703125" style="129" customWidth="1"/>
    <col min="10257" max="10257" width="8.28515625" style="129" customWidth="1"/>
    <col min="10258" max="10258" width="9.28515625" style="129" customWidth="1"/>
    <col min="10259" max="10259" width="7.28515625" style="129" customWidth="1"/>
    <col min="10260" max="10261" width="9.140625" style="129" customWidth="1"/>
    <col min="10262" max="10262" width="8" style="129" customWidth="1"/>
    <col min="10263" max="10264" width="9.140625" style="129" customWidth="1"/>
    <col min="10265" max="10265" width="8" style="129" customWidth="1"/>
    <col min="10266" max="10266" width="9" style="129" customWidth="1"/>
    <col min="10267" max="10267" width="9.28515625" style="129" customWidth="1"/>
    <col min="10268" max="10268" width="6.85546875" style="129" customWidth="1"/>
    <col min="10269" max="10493" width="9.140625" style="129"/>
    <col min="10494" max="10494" width="19.28515625" style="129" customWidth="1"/>
    <col min="10495" max="10495" width="9.7109375" style="129" customWidth="1"/>
    <col min="10496" max="10496" width="9.42578125" style="129" customWidth="1"/>
    <col min="10497" max="10497" width="8.7109375" style="129" customWidth="1"/>
    <col min="10498" max="10499" width="9.42578125" style="129" customWidth="1"/>
    <col min="10500" max="10500" width="7.7109375" style="129" customWidth="1"/>
    <col min="10501" max="10501" width="8.85546875" style="129" customWidth="1"/>
    <col min="10502" max="10502" width="8.7109375" style="129" customWidth="1"/>
    <col min="10503" max="10503" width="7.7109375" style="129" customWidth="1"/>
    <col min="10504" max="10505" width="8.140625" style="129" customWidth="1"/>
    <col min="10506" max="10506" width="6.42578125" style="129" customWidth="1"/>
    <col min="10507" max="10508" width="7.42578125" style="129" customWidth="1"/>
    <col min="10509" max="10509" width="6.28515625" style="129" customWidth="1"/>
    <col min="10510" max="10510" width="7.7109375" style="129" customWidth="1"/>
    <col min="10511" max="10511" width="7.28515625" style="129" customWidth="1"/>
    <col min="10512" max="10512" width="7.5703125" style="129" customWidth="1"/>
    <col min="10513" max="10513" width="8.28515625" style="129" customWidth="1"/>
    <col min="10514" max="10514" width="9.28515625" style="129" customWidth="1"/>
    <col min="10515" max="10515" width="7.28515625" style="129" customWidth="1"/>
    <col min="10516" max="10517" width="9.140625" style="129" customWidth="1"/>
    <col min="10518" max="10518" width="8" style="129" customWidth="1"/>
    <col min="10519" max="10520" width="9.140625" style="129" customWidth="1"/>
    <col min="10521" max="10521" width="8" style="129" customWidth="1"/>
    <col min="10522" max="10522" width="9" style="129" customWidth="1"/>
    <col min="10523" max="10523" width="9.28515625" style="129" customWidth="1"/>
    <col min="10524" max="10524" width="6.85546875" style="129" customWidth="1"/>
    <col min="10525" max="10749" width="9.140625" style="129"/>
    <col min="10750" max="10750" width="19.28515625" style="129" customWidth="1"/>
    <col min="10751" max="10751" width="9.7109375" style="129" customWidth="1"/>
    <col min="10752" max="10752" width="9.42578125" style="129" customWidth="1"/>
    <col min="10753" max="10753" width="8.7109375" style="129" customWidth="1"/>
    <col min="10754" max="10755" width="9.42578125" style="129" customWidth="1"/>
    <col min="10756" max="10756" width="7.7109375" style="129" customWidth="1"/>
    <col min="10757" max="10757" width="8.85546875" style="129" customWidth="1"/>
    <col min="10758" max="10758" width="8.7109375" style="129" customWidth="1"/>
    <col min="10759" max="10759" width="7.7109375" style="129" customWidth="1"/>
    <col min="10760" max="10761" width="8.140625" style="129" customWidth="1"/>
    <col min="10762" max="10762" width="6.42578125" style="129" customWidth="1"/>
    <col min="10763" max="10764" width="7.42578125" style="129" customWidth="1"/>
    <col min="10765" max="10765" width="6.28515625" style="129" customWidth="1"/>
    <col min="10766" max="10766" width="7.7109375" style="129" customWidth="1"/>
    <col min="10767" max="10767" width="7.28515625" style="129" customWidth="1"/>
    <col min="10768" max="10768" width="7.5703125" style="129" customWidth="1"/>
    <col min="10769" max="10769" width="8.28515625" style="129" customWidth="1"/>
    <col min="10770" max="10770" width="9.28515625" style="129" customWidth="1"/>
    <col min="10771" max="10771" width="7.28515625" style="129" customWidth="1"/>
    <col min="10772" max="10773" width="9.140625" style="129" customWidth="1"/>
    <col min="10774" max="10774" width="8" style="129" customWidth="1"/>
    <col min="10775" max="10776" width="9.140625" style="129" customWidth="1"/>
    <col min="10777" max="10777" width="8" style="129" customWidth="1"/>
    <col min="10778" max="10778" width="9" style="129" customWidth="1"/>
    <col min="10779" max="10779" width="9.28515625" style="129" customWidth="1"/>
    <col min="10780" max="10780" width="6.85546875" style="129" customWidth="1"/>
    <col min="10781" max="11005" width="9.140625" style="129"/>
    <col min="11006" max="11006" width="19.28515625" style="129" customWidth="1"/>
    <col min="11007" max="11007" width="9.7109375" style="129" customWidth="1"/>
    <col min="11008" max="11008" width="9.42578125" style="129" customWidth="1"/>
    <col min="11009" max="11009" width="8.7109375" style="129" customWidth="1"/>
    <col min="11010" max="11011" width="9.42578125" style="129" customWidth="1"/>
    <col min="11012" max="11012" width="7.7109375" style="129" customWidth="1"/>
    <col min="11013" max="11013" width="8.85546875" style="129" customWidth="1"/>
    <col min="11014" max="11014" width="8.7109375" style="129" customWidth="1"/>
    <col min="11015" max="11015" width="7.7109375" style="129" customWidth="1"/>
    <col min="11016" max="11017" width="8.140625" style="129" customWidth="1"/>
    <col min="11018" max="11018" width="6.42578125" style="129" customWidth="1"/>
    <col min="11019" max="11020" width="7.42578125" style="129" customWidth="1"/>
    <col min="11021" max="11021" width="6.28515625" style="129" customWidth="1"/>
    <col min="11022" max="11022" width="7.7109375" style="129" customWidth="1"/>
    <col min="11023" max="11023" width="7.28515625" style="129" customWidth="1"/>
    <col min="11024" max="11024" width="7.5703125" style="129" customWidth="1"/>
    <col min="11025" max="11025" width="8.28515625" style="129" customWidth="1"/>
    <col min="11026" max="11026" width="9.28515625" style="129" customWidth="1"/>
    <col min="11027" max="11027" width="7.28515625" style="129" customWidth="1"/>
    <col min="11028" max="11029" width="9.140625" style="129" customWidth="1"/>
    <col min="11030" max="11030" width="8" style="129" customWidth="1"/>
    <col min="11031" max="11032" width="9.140625" style="129" customWidth="1"/>
    <col min="11033" max="11033" width="8" style="129" customWidth="1"/>
    <col min="11034" max="11034" width="9" style="129" customWidth="1"/>
    <col min="11035" max="11035" width="9.28515625" style="129" customWidth="1"/>
    <col min="11036" max="11036" width="6.85546875" style="129" customWidth="1"/>
    <col min="11037" max="11261" width="9.140625" style="129"/>
    <col min="11262" max="11262" width="19.28515625" style="129" customWidth="1"/>
    <col min="11263" max="11263" width="9.7109375" style="129" customWidth="1"/>
    <col min="11264" max="11264" width="9.42578125" style="129" customWidth="1"/>
    <col min="11265" max="11265" width="8.7109375" style="129" customWidth="1"/>
    <col min="11266" max="11267" width="9.42578125" style="129" customWidth="1"/>
    <col min="11268" max="11268" width="7.7109375" style="129" customWidth="1"/>
    <col min="11269" max="11269" width="8.85546875" style="129" customWidth="1"/>
    <col min="11270" max="11270" width="8.7109375" style="129" customWidth="1"/>
    <col min="11271" max="11271" width="7.7109375" style="129" customWidth="1"/>
    <col min="11272" max="11273" width="8.140625" style="129" customWidth="1"/>
    <col min="11274" max="11274" width="6.42578125" style="129" customWidth="1"/>
    <col min="11275" max="11276" width="7.42578125" style="129" customWidth="1"/>
    <col min="11277" max="11277" width="6.28515625" style="129" customWidth="1"/>
    <col min="11278" max="11278" width="7.7109375" style="129" customWidth="1"/>
    <col min="11279" max="11279" width="7.28515625" style="129" customWidth="1"/>
    <col min="11280" max="11280" width="7.5703125" style="129" customWidth="1"/>
    <col min="11281" max="11281" width="8.28515625" style="129" customWidth="1"/>
    <col min="11282" max="11282" width="9.28515625" style="129" customWidth="1"/>
    <col min="11283" max="11283" width="7.28515625" style="129" customWidth="1"/>
    <col min="11284" max="11285" width="9.140625" style="129" customWidth="1"/>
    <col min="11286" max="11286" width="8" style="129" customWidth="1"/>
    <col min="11287" max="11288" width="9.140625" style="129" customWidth="1"/>
    <col min="11289" max="11289" width="8" style="129" customWidth="1"/>
    <col min="11290" max="11290" width="9" style="129" customWidth="1"/>
    <col min="11291" max="11291" width="9.28515625" style="129" customWidth="1"/>
    <col min="11292" max="11292" width="6.85546875" style="129" customWidth="1"/>
    <col min="11293" max="11517" width="9.140625" style="129"/>
    <col min="11518" max="11518" width="19.28515625" style="129" customWidth="1"/>
    <col min="11519" max="11519" width="9.7109375" style="129" customWidth="1"/>
    <col min="11520" max="11520" width="9.42578125" style="129" customWidth="1"/>
    <col min="11521" max="11521" width="8.7109375" style="129" customWidth="1"/>
    <col min="11522" max="11523" width="9.42578125" style="129" customWidth="1"/>
    <col min="11524" max="11524" width="7.7109375" style="129" customWidth="1"/>
    <col min="11525" max="11525" width="8.85546875" style="129" customWidth="1"/>
    <col min="11526" max="11526" width="8.7109375" style="129" customWidth="1"/>
    <col min="11527" max="11527" width="7.7109375" style="129" customWidth="1"/>
    <col min="11528" max="11529" width="8.140625" style="129" customWidth="1"/>
    <col min="11530" max="11530" width="6.42578125" style="129" customWidth="1"/>
    <col min="11531" max="11532" width="7.42578125" style="129" customWidth="1"/>
    <col min="11533" max="11533" width="6.28515625" style="129" customWidth="1"/>
    <col min="11534" max="11534" width="7.7109375" style="129" customWidth="1"/>
    <col min="11535" max="11535" width="7.28515625" style="129" customWidth="1"/>
    <col min="11536" max="11536" width="7.5703125" style="129" customWidth="1"/>
    <col min="11537" max="11537" width="8.28515625" style="129" customWidth="1"/>
    <col min="11538" max="11538" width="9.28515625" style="129" customWidth="1"/>
    <col min="11539" max="11539" width="7.28515625" style="129" customWidth="1"/>
    <col min="11540" max="11541" width="9.140625" style="129" customWidth="1"/>
    <col min="11542" max="11542" width="8" style="129" customWidth="1"/>
    <col min="11543" max="11544" width="9.140625" style="129" customWidth="1"/>
    <col min="11545" max="11545" width="8" style="129" customWidth="1"/>
    <col min="11546" max="11546" width="9" style="129" customWidth="1"/>
    <col min="11547" max="11547" width="9.28515625" style="129" customWidth="1"/>
    <col min="11548" max="11548" width="6.85546875" style="129" customWidth="1"/>
    <col min="11549" max="11773" width="9.140625" style="129"/>
    <col min="11774" max="11774" width="19.28515625" style="129" customWidth="1"/>
    <col min="11775" max="11775" width="9.7109375" style="129" customWidth="1"/>
    <col min="11776" max="11776" width="9.42578125" style="129" customWidth="1"/>
    <col min="11777" max="11777" width="8.7109375" style="129" customWidth="1"/>
    <col min="11778" max="11779" width="9.42578125" style="129" customWidth="1"/>
    <col min="11780" max="11780" width="7.7109375" style="129" customWidth="1"/>
    <col min="11781" max="11781" width="8.85546875" style="129" customWidth="1"/>
    <col min="11782" max="11782" width="8.7109375" style="129" customWidth="1"/>
    <col min="11783" max="11783" width="7.7109375" style="129" customWidth="1"/>
    <col min="11784" max="11785" width="8.140625" style="129" customWidth="1"/>
    <col min="11786" max="11786" width="6.42578125" style="129" customWidth="1"/>
    <col min="11787" max="11788" width="7.42578125" style="129" customWidth="1"/>
    <col min="11789" max="11789" width="6.28515625" style="129" customWidth="1"/>
    <col min="11790" max="11790" width="7.7109375" style="129" customWidth="1"/>
    <col min="11791" max="11791" width="7.28515625" style="129" customWidth="1"/>
    <col min="11792" max="11792" width="7.5703125" style="129" customWidth="1"/>
    <col min="11793" max="11793" width="8.28515625" style="129" customWidth="1"/>
    <col min="11794" max="11794" width="9.28515625" style="129" customWidth="1"/>
    <col min="11795" max="11795" width="7.28515625" style="129" customWidth="1"/>
    <col min="11796" max="11797" width="9.140625" style="129" customWidth="1"/>
    <col min="11798" max="11798" width="8" style="129" customWidth="1"/>
    <col min="11799" max="11800" width="9.140625" style="129" customWidth="1"/>
    <col min="11801" max="11801" width="8" style="129" customWidth="1"/>
    <col min="11802" max="11802" width="9" style="129" customWidth="1"/>
    <col min="11803" max="11803" width="9.28515625" style="129" customWidth="1"/>
    <col min="11804" max="11804" width="6.85546875" style="129" customWidth="1"/>
    <col min="11805" max="12029" width="9.140625" style="129"/>
    <col min="12030" max="12030" width="19.28515625" style="129" customWidth="1"/>
    <col min="12031" max="12031" width="9.7109375" style="129" customWidth="1"/>
    <col min="12032" max="12032" width="9.42578125" style="129" customWidth="1"/>
    <col min="12033" max="12033" width="8.7109375" style="129" customWidth="1"/>
    <col min="12034" max="12035" width="9.42578125" style="129" customWidth="1"/>
    <col min="12036" max="12036" width="7.7109375" style="129" customWidth="1"/>
    <col min="12037" max="12037" width="8.85546875" style="129" customWidth="1"/>
    <col min="12038" max="12038" width="8.7109375" style="129" customWidth="1"/>
    <col min="12039" max="12039" width="7.7109375" style="129" customWidth="1"/>
    <col min="12040" max="12041" width="8.140625" style="129" customWidth="1"/>
    <col min="12042" max="12042" width="6.42578125" style="129" customWidth="1"/>
    <col min="12043" max="12044" width="7.42578125" style="129" customWidth="1"/>
    <col min="12045" max="12045" width="6.28515625" style="129" customWidth="1"/>
    <col min="12046" max="12046" width="7.7109375" style="129" customWidth="1"/>
    <col min="12047" max="12047" width="7.28515625" style="129" customWidth="1"/>
    <col min="12048" max="12048" width="7.5703125" style="129" customWidth="1"/>
    <col min="12049" max="12049" width="8.28515625" style="129" customWidth="1"/>
    <col min="12050" max="12050" width="9.28515625" style="129" customWidth="1"/>
    <col min="12051" max="12051" width="7.28515625" style="129" customWidth="1"/>
    <col min="12052" max="12053" width="9.140625" style="129" customWidth="1"/>
    <col min="12054" max="12054" width="8" style="129" customWidth="1"/>
    <col min="12055" max="12056" width="9.140625" style="129" customWidth="1"/>
    <col min="12057" max="12057" width="8" style="129" customWidth="1"/>
    <col min="12058" max="12058" width="9" style="129" customWidth="1"/>
    <col min="12059" max="12059" width="9.28515625" style="129" customWidth="1"/>
    <col min="12060" max="12060" width="6.85546875" style="129" customWidth="1"/>
    <col min="12061" max="12285" width="9.140625" style="129"/>
    <col min="12286" max="12286" width="19.28515625" style="129" customWidth="1"/>
    <col min="12287" max="12287" width="9.7109375" style="129" customWidth="1"/>
    <col min="12288" max="12288" width="9.42578125" style="129" customWidth="1"/>
    <col min="12289" max="12289" width="8.7109375" style="129" customWidth="1"/>
    <col min="12290" max="12291" width="9.42578125" style="129" customWidth="1"/>
    <col min="12292" max="12292" width="7.7109375" style="129" customWidth="1"/>
    <col min="12293" max="12293" width="8.85546875" style="129" customWidth="1"/>
    <col min="12294" max="12294" width="8.7109375" style="129" customWidth="1"/>
    <col min="12295" max="12295" width="7.7109375" style="129" customWidth="1"/>
    <col min="12296" max="12297" width="8.140625" style="129" customWidth="1"/>
    <col min="12298" max="12298" width="6.42578125" style="129" customWidth="1"/>
    <col min="12299" max="12300" width="7.42578125" style="129" customWidth="1"/>
    <col min="12301" max="12301" width="6.28515625" style="129" customWidth="1"/>
    <col min="12302" max="12302" width="7.7109375" style="129" customWidth="1"/>
    <col min="12303" max="12303" width="7.28515625" style="129" customWidth="1"/>
    <col min="12304" max="12304" width="7.5703125" style="129" customWidth="1"/>
    <col min="12305" max="12305" width="8.28515625" style="129" customWidth="1"/>
    <col min="12306" max="12306" width="9.28515625" style="129" customWidth="1"/>
    <col min="12307" max="12307" width="7.28515625" style="129" customWidth="1"/>
    <col min="12308" max="12309" width="9.140625" style="129" customWidth="1"/>
    <col min="12310" max="12310" width="8" style="129" customWidth="1"/>
    <col min="12311" max="12312" width="9.140625" style="129" customWidth="1"/>
    <col min="12313" max="12313" width="8" style="129" customWidth="1"/>
    <col min="12314" max="12314" width="9" style="129" customWidth="1"/>
    <col min="12315" max="12315" width="9.28515625" style="129" customWidth="1"/>
    <col min="12316" max="12316" width="6.85546875" style="129" customWidth="1"/>
    <col min="12317" max="12541" width="9.140625" style="129"/>
    <col min="12542" max="12542" width="19.28515625" style="129" customWidth="1"/>
    <col min="12543" max="12543" width="9.7109375" style="129" customWidth="1"/>
    <col min="12544" max="12544" width="9.42578125" style="129" customWidth="1"/>
    <col min="12545" max="12545" width="8.7109375" style="129" customWidth="1"/>
    <col min="12546" max="12547" width="9.42578125" style="129" customWidth="1"/>
    <col min="12548" max="12548" width="7.7109375" style="129" customWidth="1"/>
    <col min="12549" max="12549" width="8.85546875" style="129" customWidth="1"/>
    <col min="12550" max="12550" width="8.7109375" style="129" customWidth="1"/>
    <col min="12551" max="12551" width="7.7109375" style="129" customWidth="1"/>
    <col min="12552" max="12553" width="8.140625" style="129" customWidth="1"/>
    <col min="12554" max="12554" width="6.42578125" style="129" customWidth="1"/>
    <col min="12555" max="12556" width="7.42578125" style="129" customWidth="1"/>
    <col min="12557" max="12557" width="6.28515625" style="129" customWidth="1"/>
    <col min="12558" max="12558" width="7.7109375" style="129" customWidth="1"/>
    <col min="12559" max="12559" width="7.28515625" style="129" customWidth="1"/>
    <col min="12560" max="12560" width="7.5703125" style="129" customWidth="1"/>
    <col min="12561" max="12561" width="8.28515625" style="129" customWidth="1"/>
    <col min="12562" max="12562" width="9.28515625" style="129" customWidth="1"/>
    <col min="12563" max="12563" width="7.28515625" style="129" customWidth="1"/>
    <col min="12564" max="12565" width="9.140625" style="129" customWidth="1"/>
    <col min="12566" max="12566" width="8" style="129" customWidth="1"/>
    <col min="12567" max="12568" width="9.140625" style="129" customWidth="1"/>
    <col min="12569" max="12569" width="8" style="129" customWidth="1"/>
    <col min="12570" max="12570" width="9" style="129" customWidth="1"/>
    <col min="12571" max="12571" width="9.28515625" style="129" customWidth="1"/>
    <col min="12572" max="12572" width="6.85546875" style="129" customWidth="1"/>
    <col min="12573" max="12797" width="9.140625" style="129"/>
    <col min="12798" max="12798" width="19.28515625" style="129" customWidth="1"/>
    <col min="12799" max="12799" width="9.7109375" style="129" customWidth="1"/>
    <col min="12800" max="12800" width="9.42578125" style="129" customWidth="1"/>
    <col min="12801" max="12801" width="8.7109375" style="129" customWidth="1"/>
    <col min="12802" max="12803" width="9.42578125" style="129" customWidth="1"/>
    <col min="12804" max="12804" width="7.7109375" style="129" customWidth="1"/>
    <col min="12805" max="12805" width="8.85546875" style="129" customWidth="1"/>
    <col min="12806" max="12806" width="8.7109375" style="129" customWidth="1"/>
    <col min="12807" max="12807" width="7.7109375" style="129" customWidth="1"/>
    <col min="12808" max="12809" width="8.140625" style="129" customWidth="1"/>
    <col min="12810" max="12810" width="6.42578125" style="129" customWidth="1"/>
    <col min="12811" max="12812" width="7.42578125" style="129" customWidth="1"/>
    <col min="12813" max="12813" width="6.28515625" style="129" customWidth="1"/>
    <col min="12814" max="12814" width="7.7109375" style="129" customWidth="1"/>
    <col min="12815" max="12815" width="7.28515625" style="129" customWidth="1"/>
    <col min="12816" max="12816" width="7.5703125" style="129" customWidth="1"/>
    <col min="12817" max="12817" width="8.28515625" style="129" customWidth="1"/>
    <col min="12818" max="12818" width="9.28515625" style="129" customWidth="1"/>
    <col min="12819" max="12819" width="7.28515625" style="129" customWidth="1"/>
    <col min="12820" max="12821" width="9.140625" style="129" customWidth="1"/>
    <col min="12822" max="12822" width="8" style="129" customWidth="1"/>
    <col min="12823" max="12824" width="9.140625" style="129" customWidth="1"/>
    <col min="12825" max="12825" width="8" style="129" customWidth="1"/>
    <col min="12826" max="12826" width="9" style="129" customWidth="1"/>
    <col min="12827" max="12827" width="9.28515625" style="129" customWidth="1"/>
    <col min="12828" max="12828" width="6.85546875" style="129" customWidth="1"/>
    <col min="12829" max="13053" width="9.140625" style="129"/>
    <col min="13054" max="13054" width="19.28515625" style="129" customWidth="1"/>
    <col min="13055" max="13055" width="9.7109375" style="129" customWidth="1"/>
    <col min="13056" max="13056" width="9.42578125" style="129" customWidth="1"/>
    <col min="13057" max="13057" width="8.7109375" style="129" customWidth="1"/>
    <col min="13058" max="13059" width="9.42578125" style="129" customWidth="1"/>
    <col min="13060" max="13060" width="7.7109375" style="129" customWidth="1"/>
    <col min="13061" max="13061" width="8.85546875" style="129" customWidth="1"/>
    <col min="13062" max="13062" width="8.7109375" style="129" customWidth="1"/>
    <col min="13063" max="13063" width="7.7109375" style="129" customWidth="1"/>
    <col min="13064" max="13065" width="8.140625" style="129" customWidth="1"/>
    <col min="13066" max="13066" width="6.42578125" style="129" customWidth="1"/>
    <col min="13067" max="13068" width="7.42578125" style="129" customWidth="1"/>
    <col min="13069" max="13069" width="6.28515625" style="129" customWidth="1"/>
    <col min="13070" max="13070" width="7.7109375" style="129" customWidth="1"/>
    <col min="13071" max="13071" width="7.28515625" style="129" customWidth="1"/>
    <col min="13072" max="13072" width="7.5703125" style="129" customWidth="1"/>
    <col min="13073" max="13073" width="8.28515625" style="129" customWidth="1"/>
    <col min="13074" max="13074" width="9.28515625" style="129" customWidth="1"/>
    <col min="13075" max="13075" width="7.28515625" style="129" customWidth="1"/>
    <col min="13076" max="13077" width="9.140625" style="129" customWidth="1"/>
    <col min="13078" max="13078" width="8" style="129" customWidth="1"/>
    <col min="13079" max="13080" width="9.140625" style="129" customWidth="1"/>
    <col min="13081" max="13081" width="8" style="129" customWidth="1"/>
    <col min="13082" max="13082" width="9" style="129" customWidth="1"/>
    <col min="13083" max="13083" width="9.28515625" style="129" customWidth="1"/>
    <col min="13084" max="13084" width="6.85546875" style="129" customWidth="1"/>
    <col min="13085" max="13309" width="9.140625" style="129"/>
    <col min="13310" max="13310" width="19.28515625" style="129" customWidth="1"/>
    <col min="13311" max="13311" width="9.7109375" style="129" customWidth="1"/>
    <col min="13312" max="13312" width="9.42578125" style="129" customWidth="1"/>
    <col min="13313" max="13313" width="8.7109375" style="129" customWidth="1"/>
    <col min="13314" max="13315" width="9.42578125" style="129" customWidth="1"/>
    <col min="13316" max="13316" width="7.7109375" style="129" customWidth="1"/>
    <col min="13317" max="13317" width="8.85546875" style="129" customWidth="1"/>
    <col min="13318" max="13318" width="8.7109375" style="129" customWidth="1"/>
    <col min="13319" max="13319" width="7.7109375" style="129" customWidth="1"/>
    <col min="13320" max="13321" width="8.140625" style="129" customWidth="1"/>
    <col min="13322" max="13322" width="6.42578125" style="129" customWidth="1"/>
    <col min="13323" max="13324" width="7.42578125" style="129" customWidth="1"/>
    <col min="13325" max="13325" width="6.28515625" style="129" customWidth="1"/>
    <col min="13326" max="13326" width="7.7109375" style="129" customWidth="1"/>
    <col min="13327" max="13327" width="7.28515625" style="129" customWidth="1"/>
    <col min="13328" max="13328" width="7.5703125" style="129" customWidth="1"/>
    <col min="13329" max="13329" width="8.28515625" style="129" customWidth="1"/>
    <col min="13330" max="13330" width="9.28515625" style="129" customWidth="1"/>
    <col min="13331" max="13331" width="7.28515625" style="129" customWidth="1"/>
    <col min="13332" max="13333" width="9.140625" style="129" customWidth="1"/>
    <col min="13334" max="13334" width="8" style="129" customWidth="1"/>
    <col min="13335" max="13336" width="9.140625" style="129" customWidth="1"/>
    <col min="13337" max="13337" width="8" style="129" customWidth="1"/>
    <col min="13338" max="13338" width="9" style="129" customWidth="1"/>
    <col min="13339" max="13339" width="9.28515625" style="129" customWidth="1"/>
    <col min="13340" max="13340" width="6.85546875" style="129" customWidth="1"/>
    <col min="13341" max="13565" width="9.140625" style="129"/>
    <col min="13566" max="13566" width="19.28515625" style="129" customWidth="1"/>
    <col min="13567" max="13567" width="9.7109375" style="129" customWidth="1"/>
    <col min="13568" max="13568" width="9.42578125" style="129" customWidth="1"/>
    <col min="13569" max="13569" width="8.7109375" style="129" customWidth="1"/>
    <col min="13570" max="13571" width="9.42578125" style="129" customWidth="1"/>
    <col min="13572" max="13572" width="7.7109375" style="129" customWidth="1"/>
    <col min="13573" max="13573" width="8.85546875" style="129" customWidth="1"/>
    <col min="13574" max="13574" width="8.7109375" style="129" customWidth="1"/>
    <col min="13575" max="13575" width="7.7109375" style="129" customWidth="1"/>
    <col min="13576" max="13577" width="8.140625" style="129" customWidth="1"/>
    <col min="13578" max="13578" width="6.42578125" style="129" customWidth="1"/>
    <col min="13579" max="13580" width="7.42578125" style="129" customWidth="1"/>
    <col min="13581" max="13581" width="6.28515625" style="129" customWidth="1"/>
    <col min="13582" max="13582" width="7.7109375" style="129" customWidth="1"/>
    <col min="13583" max="13583" width="7.28515625" style="129" customWidth="1"/>
    <col min="13584" max="13584" width="7.5703125" style="129" customWidth="1"/>
    <col min="13585" max="13585" width="8.28515625" style="129" customWidth="1"/>
    <col min="13586" max="13586" width="9.28515625" style="129" customWidth="1"/>
    <col min="13587" max="13587" width="7.28515625" style="129" customWidth="1"/>
    <col min="13588" max="13589" width="9.140625" style="129" customWidth="1"/>
    <col min="13590" max="13590" width="8" style="129" customWidth="1"/>
    <col min="13591" max="13592" width="9.140625" style="129" customWidth="1"/>
    <col min="13593" max="13593" width="8" style="129" customWidth="1"/>
    <col min="13594" max="13594" width="9" style="129" customWidth="1"/>
    <col min="13595" max="13595" width="9.28515625" style="129" customWidth="1"/>
    <col min="13596" max="13596" width="6.85546875" style="129" customWidth="1"/>
    <col min="13597" max="13821" width="9.140625" style="129"/>
    <col min="13822" max="13822" width="19.28515625" style="129" customWidth="1"/>
    <col min="13823" max="13823" width="9.7109375" style="129" customWidth="1"/>
    <col min="13824" max="13824" width="9.42578125" style="129" customWidth="1"/>
    <col min="13825" max="13825" width="8.7109375" style="129" customWidth="1"/>
    <col min="13826" max="13827" width="9.42578125" style="129" customWidth="1"/>
    <col min="13828" max="13828" width="7.7109375" style="129" customWidth="1"/>
    <col min="13829" max="13829" width="8.85546875" style="129" customWidth="1"/>
    <col min="13830" max="13830" width="8.7109375" style="129" customWidth="1"/>
    <col min="13831" max="13831" width="7.7109375" style="129" customWidth="1"/>
    <col min="13832" max="13833" width="8.140625" style="129" customWidth="1"/>
    <col min="13834" max="13834" width="6.42578125" style="129" customWidth="1"/>
    <col min="13835" max="13836" width="7.42578125" style="129" customWidth="1"/>
    <col min="13837" max="13837" width="6.28515625" style="129" customWidth="1"/>
    <col min="13838" max="13838" width="7.7109375" style="129" customWidth="1"/>
    <col min="13839" max="13839" width="7.28515625" style="129" customWidth="1"/>
    <col min="13840" max="13840" width="7.5703125" style="129" customWidth="1"/>
    <col min="13841" max="13841" width="8.28515625" style="129" customWidth="1"/>
    <col min="13842" max="13842" width="9.28515625" style="129" customWidth="1"/>
    <col min="13843" max="13843" width="7.28515625" style="129" customWidth="1"/>
    <col min="13844" max="13845" width="9.140625" style="129" customWidth="1"/>
    <col min="13846" max="13846" width="8" style="129" customWidth="1"/>
    <col min="13847" max="13848" width="9.140625" style="129" customWidth="1"/>
    <col min="13849" max="13849" width="8" style="129" customWidth="1"/>
    <col min="13850" max="13850" width="9" style="129" customWidth="1"/>
    <col min="13851" max="13851" width="9.28515625" style="129" customWidth="1"/>
    <col min="13852" max="13852" width="6.85546875" style="129" customWidth="1"/>
    <col min="13853" max="14077" width="9.140625" style="129"/>
    <col min="14078" max="14078" width="19.28515625" style="129" customWidth="1"/>
    <col min="14079" max="14079" width="9.7109375" style="129" customWidth="1"/>
    <col min="14080" max="14080" width="9.42578125" style="129" customWidth="1"/>
    <col min="14081" max="14081" width="8.7109375" style="129" customWidth="1"/>
    <col min="14082" max="14083" width="9.42578125" style="129" customWidth="1"/>
    <col min="14084" max="14084" width="7.7109375" style="129" customWidth="1"/>
    <col min="14085" max="14085" width="8.85546875" style="129" customWidth="1"/>
    <col min="14086" max="14086" width="8.7109375" style="129" customWidth="1"/>
    <col min="14087" max="14087" width="7.7109375" style="129" customWidth="1"/>
    <col min="14088" max="14089" width="8.140625" style="129" customWidth="1"/>
    <col min="14090" max="14090" width="6.42578125" style="129" customWidth="1"/>
    <col min="14091" max="14092" width="7.42578125" style="129" customWidth="1"/>
    <col min="14093" max="14093" width="6.28515625" style="129" customWidth="1"/>
    <col min="14094" max="14094" width="7.7109375" style="129" customWidth="1"/>
    <col min="14095" max="14095" width="7.28515625" style="129" customWidth="1"/>
    <col min="14096" max="14096" width="7.5703125" style="129" customWidth="1"/>
    <col min="14097" max="14097" width="8.28515625" style="129" customWidth="1"/>
    <col min="14098" max="14098" width="9.28515625" style="129" customWidth="1"/>
    <col min="14099" max="14099" width="7.28515625" style="129" customWidth="1"/>
    <col min="14100" max="14101" width="9.140625" style="129" customWidth="1"/>
    <col min="14102" max="14102" width="8" style="129" customWidth="1"/>
    <col min="14103" max="14104" width="9.140625" style="129" customWidth="1"/>
    <col min="14105" max="14105" width="8" style="129" customWidth="1"/>
    <col min="14106" max="14106" width="9" style="129" customWidth="1"/>
    <col min="14107" max="14107" width="9.28515625" style="129" customWidth="1"/>
    <col min="14108" max="14108" width="6.85546875" style="129" customWidth="1"/>
    <col min="14109" max="14333" width="9.140625" style="129"/>
    <col min="14334" max="14334" width="19.28515625" style="129" customWidth="1"/>
    <col min="14335" max="14335" width="9.7109375" style="129" customWidth="1"/>
    <col min="14336" max="14336" width="9.42578125" style="129" customWidth="1"/>
    <col min="14337" max="14337" width="8.7109375" style="129" customWidth="1"/>
    <col min="14338" max="14339" width="9.42578125" style="129" customWidth="1"/>
    <col min="14340" max="14340" width="7.7109375" style="129" customWidth="1"/>
    <col min="14341" max="14341" width="8.85546875" style="129" customWidth="1"/>
    <col min="14342" max="14342" width="8.7109375" style="129" customWidth="1"/>
    <col min="14343" max="14343" width="7.7109375" style="129" customWidth="1"/>
    <col min="14344" max="14345" width="8.140625" style="129" customWidth="1"/>
    <col min="14346" max="14346" width="6.42578125" style="129" customWidth="1"/>
    <col min="14347" max="14348" width="7.42578125" style="129" customWidth="1"/>
    <col min="14349" max="14349" width="6.28515625" style="129" customWidth="1"/>
    <col min="14350" max="14350" width="7.7109375" style="129" customWidth="1"/>
    <col min="14351" max="14351" width="7.28515625" style="129" customWidth="1"/>
    <col min="14352" max="14352" width="7.5703125" style="129" customWidth="1"/>
    <col min="14353" max="14353" width="8.28515625" style="129" customWidth="1"/>
    <col min="14354" max="14354" width="9.28515625" style="129" customWidth="1"/>
    <col min="14355" max="14355" width="7.28515625" style="129" customWidth="1"/>
    <col min="14356" max="14357" width="9.140625" style="129" customWidth="1"/>
    <col min="14358" max="14358" width="8" style="129" customWidth="1"/>
    <col min="14359" max="14360" width="9.140625" style="129" customWidth="1"/>
    <col min="14361" max="14361" width="8" style="129" customWidth="1"/>
    <col min="14362" max="14362" width="9" style="129" customWidth="1"/>
    <col min="14363" max="14363" width="9.28515625" style="129" customWidth="1"/>
    <col min="14364" max="14364" width="6.85546875" style="129" customWidth="1"/>
    <col min="14365" max="14589" width="9.140625" style="129"/>
    <col min="14590" max="14590" width="19.28515625" style="129" customWidth="1"/>
    <col min="14591" max="14591" width="9.7109375" style="129" customWidth="1"/>
    <col min="14592" max="14592" width="9.42578125" style="129" customWidth="1"/>
    <col min="14593" max="14593" width="8.7109375" style="129" customWidth="1"/>
    <col min="14594" max="14595" width="9.42578125" style="129" customWidth="1"/>
    <col min="14596" max="14596" width="7.7109375" style="129" customWidth="1"/>
    <col min="14597" max="14597" width="8.85546875" style="129" customWidth="1"/>
    <col min="14598" max="14598" width="8.7109375" style="129" customWidth="1"/>
    <col min="14599" max="14599" width="7.7109375" style="129" customWidth="1"/>
    <col min="14600" max="14601" width="8.140625" style="129" customWidth="1"/>
    <col min="14602" max="14602" width="6.42578125" style="129" customWidth="1"/>
    <col min="14603" max="14604" width="7.42578125" style="129" customWidth="1"/>
    <col min="14605" max="14605" width="6.28515625" style="129" customWidth="1"/>
    <col min="14606" max="14606" width="7.7109375" style="129" customWidth="1"/>
    <col min="14607" max="14607" width="7.28515625" style="129" customWidth="1"/>
    <col min="14608" max="14608" width="7.5703125" style="129" customWidth="1"/>
    <col min="14609" max="14609" width="8.28515625" style="129" customWidth="1"/>
    <col min="14610" max="14610" width="9.28515625" style="129" customWidth="1"/>
    <col min="14611" max="14611" width="7.28515625" style="129" customWidth="1"/>
    <col min="14612" max="14613" width="9.140625" style="129" customWidth="1"/>
    <col min="14614" max="14614" width="8" style="129" customWidth="1"/>
    <col min="14615" max="14616" width="9.140625" style="129" customWidth="1"/>
    <col min="14617" max="14617" width="8" style="129" customWidth="1"/>
    <col min="14618" max="14618" width="9" style="129" customWidth="1"/>
    <col min="14619" max="14619" width="9.28515625" style="129" customWidth="1"/>
    <col min="14620" max="14620" width="6.85546875" style="129" customWidth="1"/>
    <col min="14621" max="14845" width="9.140625" style="129"/>
    <col min="14846" max="14846" width="19.28515625" style="129" customWidth="1"/>
    <col min="14847" max="14847" width="9.7109375" style="129" customWidth="1"/>
    <col min="14848" max="14848" width="9.42578125" style="129" customWidth="1"/>
    <col min="14849" max="14849" width="8.7109375" style="129" customWidth="1"/>
    <col min="14850" max="14851" width="9.42578125" style="129" customWidth="1"/>
    <col min="14852" max="14852" width="7.7109375" style="129" customWidth="1"/>
    <col min="14853" max="14853" width="8.85546875" style="129" customWidth="1"/>
    <col min="14854" max="14854" width="8.7109375" style="129" customWidth="1"/>
    <col min="14855" max="14855" width="7.7109375" style="129" customWidth="1"/>
    <col min="14856" max="14857" width="8.140625" style="129" customWidth="1"/>
    <col min="14858" max="14858" width="6.42578125" style="129" customWidth="1"/>
    <col min="14859" max="14860" width="7.42578125" style="129" customWidth="1"/>
    <col min="14861" max="14861" width="6.28515625" style="129" customWidth="1"/>
    <col min="14862" max="14862" width="7.7109375" style="129" customWidth="1"/>
    <col min="14863" max="14863" width="7.28515625" style="129" customWidth="1"/>
    <col min="14864" max="14864" width="7.5703125" style="129" customWidth="1"/>
    <col min="14865" max="14865" width="8.28515625" style="129" customWidth="1"/>
    <col min="14866" max="14866" width="9.28515625" style="129" customWidth="1"/>
    <col min="14867" max="14867" width="7.28515625" style="129" customWidth="1"/>
    <col min="14868" max="14869" width="9.140625" style="129" customWidth="1"/>
    <col min="14870" max="14870" width="8" style="129" customWidth="1"/>
    <col min="14871" max="14872" width="9.140625" style="129" customWidth="1"/>
    <col min="14873" max="14873" width="8" style="129" customWidth="1"/>
    <col min="14874" max="14874" width="9" style="129" customWidth="1"/>
    <col min="14875" max="14875" width="9.28515625" style="129" customWidth="1"/>
    <col min="14876" max="14876" width="6.85546875" style="129" customWidth="1"/>
    <col min="14877" max="15101" width="9.140625" style="129"/>
    <col min="15102" max="15102" width="19.28515625" style="129" customWidth="1"/>
    <col min="15103" max="15103" width="9.7109375" style="129" customWidth="1"/>
    <col min="15104" max="15104" width="9.42578125" style="129" customWidth="1"/>
    <col min="15105" max="15105" width="8.7109375" style="129" customWidth="1"/>
    <col min="15106" max="15107" width="9.42578125" style="129" customWidth="1"/>
    <col min="15108" max="15108" width="7.7109375" style="129" customWidth="1"/>
    <col min="15109" max="15109" width="8.85546875" style="129" customWidth="1"/>
    <col min="15110" max="15110" width="8.7109375" style="129" customWidth="1"/>
    <col min="15111" max="15111" width="7.7109375" style="129" customWidth="1"/>
    <col min="15112" max="15113" width="8.140625" style="129" customWidth="1"/>
    <col min="15114" max="15114" width="6.42578125" style="129" customWidth="1"/>
    <col min="15115" max="15116" width="7.42578125" style="129" customWidth="1"/>
    <col min="15117" max="15117" width="6.28515625" style="129" customWidth="1"/>
    <col min="15118" max="15118" width="7.7109375" style="129" customWidth="1"/>
    <col min="15119" max="15119" width="7.28515625" style="129" customWidth="1"/>
    <col min="15120" max="15120" width="7.5703125" style="129" customWidth="1"/>
    <col min="15121" max="15121" width="8.28515625" style="129" customWidth="1"/>
    <col min="15122" max="15122" width="9.28515625" style="129" customWidth="1"/>
    <col min="15123" max="15123" width="7.28515625" style="129" customWidth="1"/>
    <col min="15124" max="15125" width="9.140625" style="129" customWidth="1"/>
    <col min="15126" max="15126" width="8" style="129" customWidth="1"/>
    <col min="15127" max="15128" width="9.140625" style="129" customWidth="1"/>
    <col min="15129" max="15129" width="8" style="129" customWidth="1"/>
    <col min="15130" max="15130" width="9" style="129" customWidth="1"/>
    <col min="15131" max="15131" width="9.28515625" style="129" customWidth="1"/>
    <col min="15132" max="15132" width="6.85546875" style="129" customWidth="1"/>
    <col min="15133" max="15357" width="9.140625" style="129"/>
    <col min="15358" max="15358" width="19.28515625" style="129" customWidth="1"/>
    <col min="15359" max="15359" width="9.7109375" style="129" customWidth="1"/>
    <col min="15360" max="15360" width="9.42578125" style="129" customWidth="1"/>
    <col min="15361" max="15361" width="8.7109375" style="129" customWidth="1"/>
    <col min="15362" max="15363" width="9.42578125" style="129" customWidth="1"/>
    <col min="15364" max="15364" width="7.7109375" style="129" customWidth="1"/>
    <col min="15365" max="15365" width="8.85546875" style="129" customWidth="1"/>
    <col min="15366" max="15366" width="8.7109375" style="129" customWidth="1"/>
    <col min="15367" max="15367" width="7.7109375" style="129" customWidth="1"/>
    <col min="15368" max="15369" width="8.140625" style="129" customWidth="1"/>
    <col min="15370" max="15370" width="6.42578125" style="129" customWidth="1"/>
    <col min="15371" max="15372" width="7.42578125" style="129" customWidth="1"/>
    <col min="15373" max="15373" width="6.28515625" style="129" customWidth="1"/>
    <col min="15374" max="15374" width="7.7109375" style="129" customWidth="1"/>
    <col min="15375" max="15375" width="7.28515625" style="129" customWidth="1"/>
    <col min="15376" max="15376" width="7.5703125" style="129" customWidth="1"/>
    <col min="15377" max="15377" width="8.28515625" style="129" customWidth="1"/>
    <col min="15378" max="15378" width="9.28515625" style="129" customWidth="1"/>
    <col min="15379" max="15379" width="7.28515625" style="129" customWidth="1"/>
    <col min="15380" max="15381" width="9.140625" style="129" customWidth="1"/>
    <col min="15382" max="15382" width="8" style="129" customWidth="1"/>
    <col min="15383" max="15384" width="9.140625" style="129" customWidth="1"/>
    <col min="15385" max="15385" width="8" style="129" customWidth="1"/>
    <col min="15386" max="15386" width="9" style="129" customWidth="1"/>
    <col min="15387" max="15387" width="9.28515625" style="129" customWidth="1"/>
    <col min="15388" max="15388" width="6.85546875" style="129" customWidth="1"/>
    <col min="15389" max="15613" width="9.140625" style="129"/>
    <col min="15614" max="15614" width="19.28515625" style="129" customWidth="1"/>
    <col min="15615" max="15615" width="9.7109375" style="129" customWidth="1"/>
    <col min="15616" max="15616" width="9.42578125" style="129" customWidth="1"/>
    <col min="15617" max="15617" width="8.7109375" style="129" customWidth="1"/>
    <col min="15618" max="15619" width="9.42578125" style="129" customWidth="1"/>
    <col min="15620" max="15620" width="7.7109375" style="129" customWidth="1"/>
    <col min="15621" max="15621" width="8.85546875" style="129" customWidth="1"/>
    <col min="15622" max="15622" width="8.7109375" style="129" customWidth="1"/>
    <col min="15623" max="15623" width="7.7109375" style="129" customWidth="1"/>
    <col min="15624" max="15625" width="8.140625" style="129" customWidth="1"/>
    <col min="15626" max="15626" width="6.42578125" style="129" customWidth="1"/>
    <col min="15627" max="15628" width="7.42578125" style="129" customWidth="1"/>
    <col min="15629" max="15629" width="6.28515625" style="129" customWidth="1"/>
    <col min="15630" max="15630" width="7.7109375" style="129" customWidth="1"/>
    <col min="15631" max="15631" width="7.28515625" style="129" customWidth="1"/>
    <col min="15632" max="15632" width="7.5703125" style="129" customWidth="1"/>
    <col min="15633" max="15633" width="8.28515625" style="129" customWidth="1"/>
    <col min="15634" max="15634" width="9.28515625" style="129" customWidth="1"/>
    <col min="15635" max="15635" width="7.28515625" style="129" customWidth="1"/>
    <col min="15636" max="15637" width="9.140625" style="129" customWidth="1"/>
    <col min="15638" max="15638" width="8" style="129" customWidth="1"/>
    <col min="15639" max="15640" width="9.140625" style="129" customWidth="1"/>
    <col min="15641" max="15641" width="8" style="129" customWidth="1"/>
    <col min="15642" max="15642" width="9" style="129" customWidth="1"/>
    <col min="15643" max="15643" width="9.28515625" style="129" customWidth="1"/>
    <col min="15644" max="15644" width="6.85546875" style="129" customWidth="1"/>
    <col min="15645" max="15869" width="9.140625" style="129"/>
    <col min="15870" max="15870" width="19.28515625" style="129" customWidth="1"/>
    <col min="15871" max="15871" width="9.7109375" style="129" customWidth="1"/>
    <col min="15872" max="15872" width="9.42578125" style="129" customWidth="1"/>
    <col min="15873" max="15873" width="8.7109375" style="129" customWidth="1"/>
    <col min="15874" max="15875" width="9.42578125" style="129" customWidth="1"/>
    <col min="15876" max="15876" width="7.7109375" style="129" customWidth="1"/>
    <col min="15877" max="15877" width="8.85546875" style="129" customWidth="1"/>
    <col min="15878" max="15878" width="8.7109375" style="129" customWidth="1"/>
    <col min="15879" max="15879" width="7.7109375" style="129" customWidth="1"/>
    <col min="15880" max="15881" width="8.140625" style="129" customWidth="1"/>
    <col min="15882" max="15882" width="6.42578125" style="129" customWidth="1"/>
    <col min="15883" max="15884" width="7.42578125" style="129" customWidth="1"/>
    <col min="15885" max="15885" width="6.28515625" style="129" customWidth="1"/>
    <col min="15886" max="15886" width="7.7109375" style="129" customWidth="1"/>
    <col min="15887" max="15887" width="7.28515625" style="129" customWidth="1"/>
    <col min="15888" max="15888" width="7.5703125" style="129" customWidth="1"/>
    <col min="15889" max="15889" width="8.28515625" style="129" customWidth="1"/>
    <col min="15890" max="15890" width="9.28515625" style="129" customWidth="1"/>
    <col min="15891" max="15891" width="7.28515625" style="129" customWidth="1"/>
    <col min="15892" max="15893" width="9.140625" style="129" customWidth="1"/>
    <col min="15894" max="15894" width="8" style="129" customWidth="1"/>
    <col min="15895" max="15896" width="9.140625" style="129" customWidth="1"/>
    <col min="15897" max="15897" width="8" style="129" customWidth="1"/>
    <col min="15898" max="15898" width="9" style="129" customWidth="1"/>
    <col min="15899" max="15899" width="9.28515625" style="129" customWidth="1"/>
    <col min="15900" max="15900" width="6.85546875" style="129" customWidth="1"/>
    <col min="15901" max="16125" width="9.140625" style="129"/>
    <col min="16126" max="16126" width="19.28515625" style="129" customWidth="1"/>
    <col min="16127" max="16127" width="9.7109375" style="129" customWidth="1"/>
    <col min="16128" max="16128" width="9.42578125" style="129" customWidth="1"/>
    <col min="16129" max="16129" width="8.7109375" style="129" customWidth="1"/>
    <col min="16130" max="16131" width="9.42578125" style="129" customWidth="1"/>
    <col min="16132" max="16132" width="7.7109375" style="129" customWidth="1"/>
    <col min="16133" max="16133" width="8.85546875" style="129" customWidth="1"/>
    <col min="16134" max="16134" width="8.7109375" style="129" customWidth="1"/>
    <col min="16135" max="16135" width="7.7109375" style="129" customWidth="1"/>
    <col min="16136" max="16137" width="8.140625" style="129" customWidth="1"/>
    <col min="16138" max="16138" width="6.42578125" style="129" customWidth="1"/>
    <col min="16139" max="16140" width="7.42578125" style="129" customWidth="1"/>
    <col min="16141" max="16141" width="6.28515625" style="129" customWidth="1"/>
    <col min="16142" max="16142" width="7.7109375" style="129" customWidth="1"/>
    <col min="16143" max="16143" width="7.28515625" style="129" customWidth="1"/>
    <col min="16144" max="16144" width="7.5703125" style="129" customWidth="1"/>
    <col min="16145" max="16145" width="8.28515625" style="129" customWidth="1"/>
    <col min="16146" max="16146" width="9.28515625" style="129" customWidth="1"/>
    <col min="16147" max="16147" width="7.28515625" style="129" customWidth="1"/>
    <col min="16148" max="16149" width="9.140625" style="129" customWidth="1"/>
    <col min="16150" max="16150" width="8" style="129" customWidth="1"/>
    <col min="16151" max="16152" width="9.140625" style="129" customWidth="1"/>
    <col min="16153" max="16153" width="8" style="129" customWidth="1"/>
    <col min="16154" max="16154" width="9" style="129" customWidth="1"/>
    <col min="16155" max="16155" width="9.28515625" style="129" customWidth="1"/>
    <col min="16156" max="16156" width="6.85546875" style="129" customWidth="1"/>
    <col min="16157" max="16384" width="9.140625" style="129"/>
  </cols>
  <sheetData>
    <row r="1" spans="1:28" ht="6" customHeight="1" x14ac:dyDescent="0.25"/>
    <row r="2" spans="1:28" s="104" customFormat="1" ht="35.25" customHeight="1" x14ac:dyDescent="0.3">
      <c r="A2" s="153"/>
      <c r="B2" s="321" t="s">
        <v>100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100"/>
      <c r="R2" s="100"/>
      <c r="S2" s="100"/>
      <c r="T2" s="100"/>
      <c r="U2" s="100"/>
      <c r="V2" s="100"/>
      <c r="W2" s="101"/>
      <c r="X2" s="101"/>
      <c r="Y2" s="101"/>
      <c r="AB2" s="173" t="s">
        <v>14</v>
      </c>
    </row>
    <row r="3" spans="1:28" s="104" customFormat="1" ht="11.45" customHeight="1" x14ac:dyDescent="0.25">
      <c r="E3" s="156"/>
      <c r="F3" s="156"/>
      <c r="G3" s="156"/>
      <c r="H3" s="156"/>
      <c r="I3" s="156"/>
      <c r="J3" s="156"/>
      <c r="K3" s="156"/>
      <c r="M3" s="174"/>
      <c r="N3" s="156"/>
      <c r="O3" s="156"/>
      <c r="P3" s="105" t="s">
        <v>15</v>
      </c>
      <c r="Q3" s="156"/>
      <c r="R3" s="156"/>
      <c r="S3" s="156"/>
      <c r="T3" s="156"/>
      <c r="U3" s="156"/>
      <c r="V3" s="156"/>
      <c r="W3" s="156"/>
      <c r="X3" s="175"/>
      <c r="Y3" s="159"/>
      <c r="AB3" s="105" t="s">
        <v>15</v>
      </c>
    </row>
    <row r="4" spans="1:28" s="160" customFormat="1" ht="21.75" customHeight="1" x14ac:dyDescent="0.2">
      <c r="A4" s="285"/>
      <c r="B4" s="297" t="s">
        <v>85</v>
      </c>
      <c r="C4" s="298"/>
      <c r="D4" s="299"/>
      <c r="E4" s="297" t="s">
        <v>95</v>
      </c>
      <c r="F4" s="298"/>
      <c r="G4" s="299"/>
      <c r="H4" s="306" t="s">
        <v>96</v>
      </c>
      <c r="I4" s="306"/>
      <c r="J4" s="306"/>
      <c r="K4" s="297" t="s">
        <v>77</v>
      </c>
      <c r="L4" s="298"/>
      <c r="M4" s="299"/>
      <c r="N4" s="297" t="s">
        <v>97</v>
      </c>
      <c r="O4" s="298"/>
      <c r="P4" s="299"/>
      <c r="Q4" s="297" t="s">
        <v>21</v>
      </c>
      <c r="R4" s="298"/>
      <c r="S4" s="299"/>
      <c r="T4" s="297" t="s">
        <v>79</v>
      </c>
      <c r="U4" s="298"/>
      <c r="V4" s="299"/>
      <c r="W4" s="307" t="s">
        <v>80</v>
      </c>
      <c r="X4" s="308"/>
      <c r="Y4" s="309"/>
      <c r="Z4" s="297" t="s">
        <v>24</v>
      </c>
      <c r="AA4" s="298"/>
      <c r="AB4" s="299"/>
    </row>
    <row r="5" spans="1:28" s="161" customFormat="1" ht="25.5" customHeight="1" x14ac:dyDescent="0.2">
      <c r="A5" s="286"/>
      <c r="B5" s="300"/>
      <c r="C5" s="301"/>
      <c r="D5" s="302"/>
      <c r="E5" s="300"/>
      <c r="F5" s="301"/>
      <c r="G5" s="302"/>
      <c r="H5" s="306"/>
      <c r="I5" s="306"/>
      <c r="J5" s="306"/>
      <c r="K5" s="301"/>
      <c r="L5" s="301"/>
      <c r="M5" s="302"/>
      <c r="N5" s="300"/>
      <c r="O5" s="301"/>
      <c r="P5" s="302"/>
      <c r="Q5" s="300"/>
      <c r="R5" s="301"/>
      <c r="S5" s="302"/>
      <c r="T5" s="300"/>
      <c r="U5" s="301"/>
      <c r="V5" s="302"/>
      <c r="W5" s="310"/>
      <c r="X5" s="311"/>
      <c r="Y5" s="312"/>
      <c r="Z5" s="300"/>
      <c r="AA5" s="301"/>
      <c r="AB5" s="302"/>
    </row>
    <row r="6" spans="1:28" s="161" customFormat="1" ht="9" customHeight="1" x14ac:dyDescent="0.2">
      <c r="A6" s="286"/>
      <c r="B6" s="303"/>
      <c r="C6" s="304"/>
      <c r="D6" s="305"/>
      <c r="E6" s="303"/>
      <c r="F6" s="304"/>
      <c r="G6" s="305"/>
      <c r="H6" s="306"/>
      <c r="I6" s="306"/>
      <c r="J6" s="306"/>
      <c r="K6" s="304"/>
      <c r="L6" s="304"/>
      <c r="M6" s="305"/>
      <c r="N6" s="303"/>
      <c r="O6" s="304"/>
      <c r="P6" s="305"/>
      <c r="Q6" s="303"/>
      <c r="R6" s="304"/>
      <c r="S6" s="305"/>
      <c r="T6" s="303"/>
      <c r="U6" s="304"/>
      <c r="V6" s="305"/>
      <c r="W6" s="313"/>
      <c r="X6" s="314"/>
      <c r="Y6" s="315"/>
      <c r="Z6" s="303"/>
      <c r="AA6" s="304"/>
      <c r="AB6" s="305"/>
    </row>
    <row r="7" spans="1:28" s="108" customFormat="1" ht="26.25" customHeight="1" x14ac:dyDescent="0.2">
      <c r="A7" s="287"/>
      <c r="B7" s="109">
        <v>2020</v>
      </c>
      <c r="C7" s="109">
        <v>2021</v>
      </c>
      <c r="D7" s="176" t="s">
        <v>3</v>
      </c>
      <c r="E7" s="109">
        <v>2020</v>
      </c>
      <c r="F7" s="109">
        <v>2021</v>
      </c>
      <c r="G7" s="176" t="s">
        <v>3</v>
      </c>
      <c r="H7" s="109">
        <v>2020</v>
      </c>
      <c r="I7" s="109">
        <v>2021</v>
      </c>
      <c r="J7" s="176" t="s">
        <v>3</v>
      </c>
      <c r="K7" s="109">
        <v>2020</v>
      </c>
      <c r="L7" s="109">
        <v>2021</v>
      </c>
      <c r="M7" s="176" t="s">
        <v>3</v>
      </c>
      <c r="N7" s="109">
        <v>2020</v>
      </c>
      <c r="O7" s="109">
        <v>2021</v>
      </c>
      <c r="P7" s="176" t="s">
        <v>3</v>
      </c>
      <c r="Q7" s="109">
        <v>2020</v>
      </c>
      <c r="R7" s="109">
        <v>2021</v>
      </c>
      <c r="S7" s="176" t="s">
        <v>3</v>
      </c>
      <c r="T7" s="109">
        <v>2020</v>
      </c>
      <c r="U7" s="109">
        <v>2021</v>
      </c>
      <c r="V7" s="176" t="s">
        <v>3</v>
      </c>
      <c r="W7" s="109">
        <v>2020</v>
      </c>
      <c r="X7" s="109">
        <v>2021</v>
      </c>
      <c r="Y7" s="176" t="s">
        <v>3</v>
      </c>
      <c r="Z7" s="109">
        <v>2020</v>
      </c>
      <c r="AA7" s="109">
        <v>2021</v>
      </c>
      <c r="AB7" s="176" t="s">
        <v>3</v>
      </c>
    </row>
    <row r="8" spans="1:28" s="111" customFormat="1" ht="12" customHeight="1" x14ac:dyDescent="0.2">
      <c r="A8" s="110" t="s">
        <v>4</v>
      </c>
      <c r="B8" s="110">
        <v>1</v>
      </c>
      <c r="C8" s="110">
        <v>2</v>
      </c>
      <c r="D8" s="110">
        <v>3</v>
      </c>
      <c r="E8" s="110">
        <v>4</v>
      </c>
      <c r="F8" s="110">
        <v>5</v>
      </c>
      <c r="G8" s="110">
        <v>6</v>
      </c>
      <c r="H8" s="110">
        <v>7</v>
      </c>
      <c r="I8" s="110">
        <v>8</v>
      </c>
      <c r="J8" s="110">
        <v>9</v>
      </c>
      <c r="K8" s="110">
        <v>10</v>
      </c>
      <c r="L8" s="110">
        <v>11</v>
      </c>
      <c r="M8" s="110">
        <v>12</v>
      </c>
      <c r="N8" s="110">
        <v>13</v>
      </c>
      <c r="O8" s="110">
        <v>14</v>
      </c>
      <c r="P8" s="110">
        <v>15</v>
      </c>
      <c r="Q8" s="110">
        <v>16</v>
      </c>
      <c r="R8" s="110">
        <v>17</v>
      </c>
      <c r="S8" s="110">
        <v>18</v>
      </c>
      <c r="T8" s="110">
        <v>19</v>
      </c>
      <c r="U8" s="110">
        <v>20</v>
      </c>
      <c r="V8" s="110">
        <v>21</v>
      </c>
      <c r="W8" s="110">
        <v>22</v>
      </c>
      <c r="X8" s="110">
        <v>23</v>
      </c>
      <c r="Y8" s="110">
        <v>24</v>
      </c>
      <c r="Z8" s="110">
        <v>25</v>
      </c>
      <c r="AA8" s="110">
        <v>26</v>
      </c>
      <c r="AB8" s="110">
        <v>27</v>
      </c>
    </row>
    <row r="9" spans="1:28" s="118" customFormat="1" ht="24" customHeight="1" x14ac:dyDescent="0.25">
      <c r="A9" s="177" t="s">
        <v>26</v>
      </c>
      <c r="B9" s="112">
        <f>SUM(B10:B30)</f>
        <v>31094</v>
      </c>
      <c r="C9" s="112">
        <f>SUM(C10:C30)</f>
        <v>34257</v>
      </c>
      <c r="D9" s="113">
        <f>C9/B9*100</f>
        <v>110.17238052357368</v>
      </c>
      <c r="E9" s="114">
        <f>SUM(E10:E30)</f>
        <v>9516</v>
      </c>
      <c r="F9" s="114">
        <f>SUM(F10:F30)</f>
        <v>12004</v>
      </c>
      <c r="G9" s="115">
        <f>F9/E9*100</f>
        <v>126.14543926019334</v>
      </c>
      <c r="H9" s="114">
        <f>SUM(H10:H30)</f>
        <v>403</v>
      </c>
      <c r="I9" s="114">
        <f>SUM(I10:I30)</f>
        <v>329</v>
      </c>
      <c r="J9" s="115">
        <f>I9/H9*100</f>
        <v>81.637717121588096</v>
      </c>
      <c r="K9" s="114">
        <f>SUM(K10:K30)</f>
        <v>144</v>
      </c>
      <c r="L9" s="114">
        <f>SUM(L10:L30)</f>
        <v>42</v>
      </c>
      <c r="M9" s="115">
        <f>L9/K9*100</f>
        <v>29.166666666666668</v>
      </c>
      <c r="N9" s="114">
        <f>SUM(N10:N30)</f>
        <v>500</v>
      </c>
      <c r="O9" s="114">
        <f>SUM(O10:O30)</f>
        <v>259</v>
      </c>
      <c r="P9" s="115">
        <f>O9/N9*100</f>
        <v>51.800000000000004</v>
      </c>
      <c r="Q9" s="114">
        <f>SUM(Q10:Q30)</f>
        <v>6062</v>
      </c>
      <c r="R9" s="114">
        <f>SUM(R10:R30)</f>
        <v>3792</v>
      </c>
      <c r="S9" s="115">
        <f>R9/Q9*100</f>
        <v>62.553612669086114</v>
      </c>
      <c r="T9" s="114">
        <f>SUM(T10:T30)</f>
        <v>30375</v>
      </c>
      <c r="U9" s="114">
        <f>SUM(U10:U30)</f>
        <v>33549</v>
      </c>
      <c r="V9" s="115">
        <f>U9/T9*100</f>
        <v>110.44938271604939</v>
      </c>
      <c r="W9" s="114">
        <f>SUM(W10:W30)</f>
        <v>8891</v>
      </c>
      <c r="X9" s="114">
        <f>SUM(X10:X30)</f>
        <v>11339</v>
      </c>
      <c r="Y9" s="115">
        <f>X9/W9*100</f>
        <v>127.53346080305927</v>
      </c>
      <c r="Z9" s="114">
        <f>SUM(Z10:Z30)</f>
        <v>7900</v>
      </c>
      <c r="AA9" s="114">
        <f>SUM(AA10:AA30)</f>
        <v>9984</v>
      </c>
      <c r="AB9" s="117">
        <f>AA9/Z9*100</f>
        <v>126.37974683544304</v>
      </c>
    </row>
    <row r="10" spans="1:28" ht="33" customHeight="1" x14ac:dyDescent="0.25">
      <c r="A10" s="170" t="s">
        <v>33</v>
      </c>
      <c r="B10" s="120">
        <v>6893</v>
      </c>
      <c r="C10" s="120">
        <v>7792</v>
      </c>
      <c r="D10" s="141">
        <f t="shared" ref="D10:D30" si="0">C10/B10*100</f>
        <v>113.04221674162194</v>
      </c>
      <c r="E10" s="122">
        <v>703</v>
      </c>
      <c r="F10" s="122">
        <v>1295</v>
      </c>
      <c r="G10" s="123">
        <f t="shared" ref="G10:G30" si="1">F10/E10*100</f>
        <v>184.21052631578948</v>
      </c>
      <c r="H10" s="124">
        <v>71</v>
      </c>
      <c r="I10" s="124">
        <v>39</v>
      </c>
      <c r="J10" s="123">
        <f t="shared" ref="J10:J30" si="2">I10/H10*100</f>
        <v>54.929577464788736</v>
      </c>
      <c r="K10" s="122">
        <v>32</v>
      </c>
      <c r="L10" s="122">
        <v>3</v>
      </c>
      <c r="M10" s="123">
        <f t="shared" ref="M10:M27" si="3">L10/K10*100</f>
        <v>9.375</v>
      </c>
      <c r="N10" s="124">
        <v>49</v>
      </c>
      <c r="O10" s="124">
        <v>31</v>
      </c>
      <c r="P10" s="123">
        <f t="shared" ref="P10:P30" si="4">O10/N10*100</f>
        <v>63.265306122448983</v>
      </c>
      <c r="Q10" s="124">
        <v>567</v>
      </c>
      <c r="R10" s="124">
        <v>493</v>
      </c>
      <c r="S10" s="123">
        <f t="shared" ref="S10:S30" si="5">R10/Q10*100</f>
        <v>86.948853615520278</v>
      </c>
      <c r="T10" s="124">
        <v>6799</v>
      </c>
      <c r="U10" s="124">
        <v>7645</v>
      </c>
      <c r="V10" s="123">
        <f t="shared" ref="V10:V30" si="6">U10/T10*100</f>
        <v>112.44300632445947</v>
      </c>
      <c r="W10" s="122">
        <v>611</v>
      </c>
      <c r="X10" s="122">
        <v>1150</v>
      </c>
      <c r="Y10" s="123">
        <f t="shared" ref="Y10:Y30" si="7">X10/W10*100</f>
        <v>188.21603927986908</v>
      </c>
      <c r="Z10" s="122">
        <v>551</v>
      </c>
      <c r="AA10" s="122">
        <v>985</v>
      </c>
      <c r="AB10" s="127">
        <f t="shared" ref="AB10:AB30" si="8">AA10/Z10*100</f>
        <v>178.76588021778582</v>
      </c>
    </row>
    <row r="11" spans="1:28" ht="26.25" customHeight="1" x14ac:dyDescent="0.25">
      <c r="A11" s="170" t="s">
        <v>34</v>
      </c>
      <c r="B11" s="120">
        <v>4535</v>
      </c>
      <c r="C11" s="120">
        <v>5072</v>
      </c>
      <c r="D11" s="141">
        <f t="shared" si="0"/>
        <v>111.8412348401323</v>
      </c>
      <c r="E11" s="122">
        <v>816</v>
      </c>
      <c r="F11" s="122">
        <v>1452</v>
      </c>
      <c r="G11" s="123">
        <f t="shared" si="1"/>
        <v>177.94117647058823</v>
      </c>
      <c r="H11" s="124">
        <v>68</v>
      </c>
      <c r="I11" s="124">
        <v>45</v>
      </c>
      <c r="J11" s="123">
        <f t="shared" si="2"/>
        <v>66.17647058823529</v>
      </c>
      <c r="K11" s="122">
        <v>5</v>
      </c>
      <c r="L11" s="122">
        <v>1</v>
      </c>
      <c r="M11" s="123">
        <f t="shared" si="3"/>
        <v>20</v>
      </c>
      <c r="N11" s="124">
        <v>3</v>
      </c>
      <c r="O11" s="124">
        <v>4</v>
      </c>
      <c r="P11" s="123">
        <f t="shared" si="4"/>
        <v>133.33333333333331</v>
      </c>
      <c r="Q11" s="124">
        <v>612</v>
      </c>
      <c r="R11" s="124">
        <v>152</v>
      </c>
      <c r="S11" s="123">
        <f t="shared" si="5"/>
        <v>24.836601307189543</v>
      </c>
      <c r="T11" s="124">
        <v>4476</v>
      </c>
      <c r="U11" s="124">
        <v>4990</v>
      </c>
      <c r="V11" s="123">
        <f t="shared" si="6"/>
        <v>111.4834673815907</v>
      </c>
      <c r="W11" s="122">
        <v>765</v>
      </c>
      <c r="X11" s="122">
        <v>1375</v>
      </c>
      <c r="Y11" s="123">
        <f t="shared" si="7"/>
        <v>179.73856209150327</v>
      </c>
      <c r="Z11" s="122">
        <v>639</v>
      </c>
      <c r="AA11" s="122">
        <v>1102</v>
      </c>
      <c r="AB11" s="127">
        <f t="shared" si="8"/>
        <v>172.4569640062598</v>
      </c>
    </row>
    <row r="12" spans="1:28" ht="18" customHeight="1" x14ac:dyDescent="0.25">
      <c r="A12" s="165" t="s">
        <v>35</v>
      </c>
      <c r="B12" s="120">
        <v>2438</v>
      </c>
      <c r="C12" s="120">
        <v>2796</v>
      </c>
      <c r="D12" s="141">
        <f t="shared" si="0"/>
        <v>114.68416735028713</v>
      </c>
      <c r="E12" s="122">
        <v>357</v>
      </c>
      <c r="F12" s="122">
        <v>528</v>
      </c>
      <c r="G12" s="123">
        <f t="shared" si="1"/>
        <v>147.89915966386556</v>
      </c>
      <c r="H12" s="124">
        <v>37</v>
      </c>
      <c r="I12" s="124">
        <v>35</v>
      </c>
      <c r="J12" s="123">
        <f t="shared" si="2"/>
        <v>94.594594594594597</v>
      </c>
      <c r="K12" s="122">
        <v>3</v>
      </c>
      <c r="L12" s="122">
        <v>3</v>
      </c>
      <c r="M12" s="123">
        <f t="shared" si="3"/>
        <v>100</v>
      </c>
      <c r="N12" s="124">
        <v>41</v>
      </c>
      <c r="O12" s="124">
        <v>9</v>
      </c>
      <c r="P12" s="123">
        <f t="shared" si="4"/>
        <v>21.951219512195124</v>
      </c>
      <c r="Q12" s="124">
        <v>244</v>
      </c>
      <c r="R12" s="124">
        <v>242</v>
      </c>
      <c r="S12" s="123">
        <f t="shared" si="5"/>
        <v>99.180327868852459</v>
      </c>
      <c r="T12" s="124">
        <v>2402</v>
      </c>
      <c r="U12" s="124">
        <v>2762</v>
      </c>
      <c r="V12" s="123">
        <f t="shared" si="6"/>
        <v>114.98751040799333</v>
      </c>
      <c r="W12" s="122">
        <v>324</v>
      </c>
      <c r="X12" s="122">
        <v>494</v>
      </c>
      <c r="Y12" s="123">
        <f t="shared" si="7"/>
        <v>152.46913580246914</v>
      </c>
      <c r="Z12" s="122">
        <v>268</v>
      </c>
      <c r="AA12" s="122">
        <v>406</v>
      </c>
      <c r="AB12" s="127">
        <f t="shared" si="8"/>
        <v>151.49253731343285</v>
      </c>
    </row>
    <row r="13" spans="1:28" ht="18" customHeight="1" x14ac:dyDescent="0.25">
      <c r="A13" s="165" t="s">
        <v>36</v>
      </c>
      <c r="B13" s="120">
        <v>2235</v>
      </c>
      <c r="C13" s="120">
        <v>2594</v>
      </c>
      <c r="D13" s="141">
        <f t="shared" si="0"/>
        <v>116.06263982102909</v>
      </c>
      <c r="E13" s="122">
        <v>332</v>
      </c>
      <c r="F13" s="122">
        <v>585</v>
      </c>
      <c r="G13" s="123">
        <f t="shared" si="1"/>
        <v>176.20481927710841</v>
      </c>
      <c r="H13" s="124">
        <v>38</v>
      </c>
      <c r="I13" s="124">
        <v>35</v>
      </c>
      <c r="J13" s="123">
        <f t="shared" si="2"/>
        <v>92.10526315789474</v>
      </c>
      <c r="K13" s="122">
        <v>3</v>
      </c>
      <c r="L13" s="122">
        <v>4</v>
      </c>
      <c r="M13" s="123">
        <f t="shared" si="3"/>
        <v>133.33333333333331</v>
      </c>
      <c r="N13" s="124">
        <v>10</v>
      </c>
      <c r="O13" s="124">
        <v>7</v>
      </c>
      <c r="P13" s="123">
        <f t="shared" si="4"/>
        <v>70</v>
      </c>
      <c r="Q13" s="124">
        <v>249</v>
      </c>
      <c r="R13" s="124">
        <v>289</v>
      </c>
      <c r="S13" s="123">
        <f t="shared" si="5"/>
        <v>116.06425702811245</v>
      </c>
      <c r="T13" s="124">
        <v>2182</v>
      </c>
      <c r="U13" s="124">
        <v>2550</v>
      </c>
      <c r="V13" s="123">
        <f t="shared" si="6"/>
        <v>116.86526122823098</v>
      </c>
      <c r="W13" s="122">
        <v>298</v>
      </c>
      <c r="X13" s="122">
        <v>551</v>
      </c>
      <c r="Y13" s="123">
        <f t="shared" si="7"/>
        <v>184.8993288590604</v>
      </c>
      <c r="Z13" s="122">
        <v>247</v>
      </c>
      <c r="AA13" s="122">
        <v>465</v>
      </c>
      <c r="AB13" s="127">
        <f t="shared" si="8"/>
        <v>188.25910931174087</v>
      </c>
    </row>
    <row r="14" spans="1:28" ht="18" customHeight="1" x14ac:dyDescent="0.25">
      <c r="A14" s="165" t="s">
        <v>37</v>
      </c>
      <c r="B14" s="120">
        <v>759</v>
      </c>
      <c r="C14" s="120">
        <v>885</v>
      </c>
      <c r="D14" s="141">
        <f t="shared" si="0"/>
        <v>116.60079051383399</v>
      </c>
      <c r="E14" s="122">
        <v>303</v>
      </c>
      <c r="F14" s="122">
        <v>421</v>
      </c>
      <c r="G14" s="123">
        <f t="shared" si="1"/>
        <v>138.94389438943895</v>
      </c>
      <c r="H14" s="124">
        <v>11</v>
      </c>
      <c r="I14" s="124">
        <v>11</v>
      </c>
      <c r="J14" s="123">
        <f t="shared" si="2"/>
        <v>100</v>
      </c>
      <c r="K14" s="122">
        <v>5</v>
      </c>
      <c r="L14" s="122">
        <v>0</v>
      </c>
      <c r="M14" s="123">
        <f t="shared" si="3"/>
        <v>0</v>
      </c>
      <c r="N14" s="124">
        <v>7</v>
      </c>
      <c r="O14" s="124">
        <v>5</v>
      </c>
      <c r="P14" s="123">
        <f t="shared" si="4"/>
        <v>71.428571428571431</v>
      </c>
      <c r="Q14" s="124">
        <v>205</v>
      </c>
      <c r="R14" s="124">
        <v>151</v>
      </c>
      <c r="S14" s="123">
        <f t="shared" si="5"/>
        <v>73.658536585365852</v>
      </c>
      <c r="T14" s="124">
        <v>741</v>
      </c>
      <c r="U14" s="124">
        <v>870</v>
      </c>
      <c r="V14" s="123">
        <f t="shared" si="6"/>
        <v>117.4089068825911</v>
      </c>
      <c r="W14" s="122">
        <v>285</v>
      </c>
      <c r="X14" s="122">
        <v>406</v>
      </c>
      <c r="Y14" s="123">
        <f t="shared" si="7"/>
        <v>142.45614035087721</v>
      </c>
      <c r="Z14" s="122">
        <v>259</v>
      </c>
      <c r="AA14" s="122">
        <v>341</v>
      </c>
      <c r="AB14" s="127">
        <f t="shared" si="8"/>
        <v>131.66023166023166</v>
      </c>
    </row>
    <row r="15" spans="1:28" ht="18" customHeight="1" x14ac:dyDescent="0.25">
      <c r="A15" s="165" t="s">
        <v>38</v>
      </c>
      <c r="B15" s="120">
        <v>355</v>
      </c>
      <c r="C15" s="120">
        <v>358</v>
      </c>
      <c r="D15" s="141">
        <f t="shared" si="0"/>
        <v>100.84507042253522</v>
      </c>
      <c r="E15" s="122">
        <v>239</v>
      </c>
      <c r="F15" s="122">
        <v>263</v>
      </c>
      <c r="G15" s="123">
        <f t="shared" si="1"/>
        <v>110.04184100418411</v>
      </c>
      <c r="H15" s="124">
        <v>5</v>
      </c>
      <c r="I15" s="124">
        <v>5</v>
      </c>
      <c r="J15" s="123">
        <f t="shared" si="2"/>
        <v>100</v>
      </c>
      <c r="K15" s="122">
        <v>6</v>
      </c>
      <c r="L15" s="122">
        <v>0</v>
      </c>
      <c r="M15" s="123">
        <f t="shared" si="3"/>
        <v>0</v>
      </c>
      <c r="N15" s="124">
        <v>20</v>
      </c>
      <c r="O15" s="124">
        <v>20</v>
      </c>
      <c r="P15" s="123">
        <f t="shared" si="4"/>
        <v>100</v>
      </c>
      <c r="Q15" s="124">
        <v>195</v>
      </c>
      <c r="R15" s="124">
        <v>92</v>
      </c>
      <c r="S15" s="123">
        <f t="shared" si="5"/>
        <v>47.179487179487175</v>
      </c>
      <c r="T15" s="124">
        <v>341</v>
      </c>
      <c r="U15" s="124">
        <v>337</v>
      </c>
      <c r="V15" s="123">
        <f t="shared" si="6"/>
        <v>98.826979472140764</v>
      </c>
      <c r="W15" s="122">
        <v>229</v>
      </c>
      <c r="X15" s="122">
        <v>249</v>
      </c>
      <c r="Y15" s="123">
        <f t="shared" si="7"/>
        <v>108.73362445414847</v>
      </c>
      <c r="Z15" s="122">
        <v>216</v>
      </c>
      <c r="AA15" s="122">
        <v>234</v>
      </c>
      <c r="AB15" s="127">
        <f t="shared" si="8"/>
        <v>108.33333333333333</v>
      </c>
    </row>
    <row r="16" spans="1:28" ht="18" customHeight="1" x14ac:dyDescent="0.25">
      <c r="A16" s="165" t="s">
        <v>39</v>
      </c>
      <c r="B16" s="120">
        <v>247</v>
      </c>
      <c r="C16" s="120">
        <v>305</v>
      </c>
      <c r="D16" s="141">
        <f t="shared" si="0"/>
        <v>123.48178137651821</v>
      </c>
      <c r="E16" s="122">
        <v>224</v>
      </c>
      <c r="F16" s="122">
        <v>278</v>
      </c>
      <c r="G16" s="123">
        <f t="shared" si="1"/>
        <v>124.10714285714286</v>
      </c>
      <c r="H16" s="124">
        <v>10</v>
      </c>
      <c r="I16" s="124">
        <v>5</v>
      </c>
      <c r="J16" s="123">
        <f t="shared" si="2"/>
        <v>50</v>
      </c>
      <c r="K16" s="122">
        <v>14</v>
      </c>
      <c r="L16" s="122">
        <v>16</v>
      </c>
      <c r="M16" s="123">
        <f t="shared" si="3"/>
        <v>114.28571428571428</v>
      </c>
      <c r="N16" s="124">
        <v>7</v>
      </c>
      <c r="O16" s="124">
        <v>4</v>
      </c>
      <c r="P16" s="123">
        <f t="shared" si="4"/>
        <v>57.142857142857139</v>
      </c>
      <c r="Q16" s="124">
        <v>177</v>
      </c>
      <c r="R16" s="124">
        <v>182</v>
      </c>
      <c r="S16" s="123">
        <f t="shared" si="5"/>
        <v>102.82485875706216</v>
      </c>
      <c r="T16" s="124">
        <v>228</v>
      </c>
      <c r="U16" s="124">
        <v>286</v>
      </c>
      <c r="V16" s="123">
        <f t="shared" si="6"/>
        <v>125.43859649122805</v>
      </c>
      <c r="W16" s="122">
        <v>212</v>
      </c>
      <c r="X16" s="122">
        <v>260</v>
      </c>
      <c r="Y16" s="123">
        <f t="shared" si="7"/>
        <v>122.64150943396226</v>
      </c>
      <c r="Z16" s="122">
        <v>188</v>
      </c>
      <c r="AA16" s="122">
        <v>241</v>
      </c>
      <c r="AB16" s="127">
        <f t="shared" si="8"/>
        <v>128.19148936170214</v>
      </c>
    </row>
    <row r="17" spans="1:28" ht="18" customHeight="1" x14ac:dyDescent="0.25">
      <c r="A17" s="165" t="s">
        <v>40</v>
      </c>
      <c r="B17" s="120">
        <v>1312</v>
      </c>
      <c r="C17" s="120">
        <v>1412</v>
      </c>
      <c r="D17" s="141">
        <f t="shared" si="0"/>
        <v>107.6219512195122</v>
      </c>
      <c r="E17" s="122">
        <v>344</v>
      </c>
      <c r="F17" s="122">
        <v>392</v>
      </c>
      <c r="G17" s="123">
        <f t="shared" si="1"/>
        <v>113.95348837209302</v>
      </c>
      <c r="H17" s="124">
        <v>22</v>
      </c>
      <c r="I17" s="124">
        <v>10</v>
      </c>
      <c r="J17" s="123">
        <f t="shared" si="2"/>
        <v>45.454545454545453</v>
      </c>
      <c r="K17" s="122">
        <v>1</v>
      </c>
      <c r="L17" s="122">
        <v>0</v>
      </c>
      <c r="M17" s="123">
        <f t="shared" si="3"/>
        <v>0</v>
      </c>
      <c r="N17" s="124">
        <v>26</v>
      </c>
      <c r="O17" s="124">
        <v>9</v>
      </c>
      <c r="P17" s="123">
        <f t="shared" si="4"/>
        <v>34.615384615384613</v>
      </c>
      <c r="Q17" s="124">
        <v>209</v>
      </c>
      <c r="R17" s="124">
        <v>138</v>
      </c>
      <c r="S17" s="123">
        <f t="shared" si="5"/>
        <v>66.028708133971293</v>
      </c>
      <c r="T17" s="124">
        <v>1294</v>
      </c>
      <c r="U17" s="124">
        <v>1394</v>
      </c>
      <c r="V17" s="123">
        <f t="shared" si="6"/>
        <v>107.72797527047912</v>
      </c>
      <c r="W17" s="122">
        <v>325</v>
      </c>
      <c r="X17" s="122">
        <v>375</v>
      </c>
      <c r="Y17" s="123">
        <f t="shared" si="7"/>
        <v>115.38461538461537</v>
      </c>
      <c r="Z17" s="122">
        <v>300</v>
      </c>
      <c r="AA17" s="122">
        <v>348</v>
      </c>
      <c r="AB17" s="127">
        <f t="shared" si="8"/>
        <v>115.99999999999999</v>
      </c>
    </row>
    <row r="18" spans="1:28" ht="18" customHeight="1" x14ac:dyDescent="0.25">
      <c r="A18" s="165" t="s">
        <v>41</v>
      </c>
      <c r="B18" s="120">
        <v>1638</v>
      </c>
      <c r="C18" s="120">
        <v>1702</v>
      </c>
      <c r="D18" s="141">
        <f t="shared" si="0"/>
        <v>103.90720390720392</v>
      </c>
      <c r="E18" s="122">
        <v>825</v>
      </c>
      <c r="F18" s="122">
        <v>870</v>
      </c>
      <c r="G18" s="123">
        <f t="shared" si="1"/>
        <v>105.45454545454544</v>
      </c>
      <c r="H18" s="124">
        <v>12</v>
      </c>
      <c r="I18" s="124">
        <v>18</v>
      </c>
      <c r="J18" s="123">
        <f t="shared" si="2"/>
        <v>150</v>
      </c>
      <c r="K18" s="122">
        <v>2</v>
      </c>
      <c r="L18" s="122">
        <v>0</v>
      </c>
      <c r="M18" s="123">
        <f t="shared" si="3"/>
        <v>0</v>
      </c>
      <c r="N18" s="124">
        <v>9</v>
      </c>
      <c r="O18" s="124">
        <v>5</v>
      </c>
      <c r="P18" s="123">
        <f t="shared" si="4"/>
        <v>55.555555555555557</v>
      </c>
      <c r="Q18" s="124">
        <v>320</v>
      </c>
      <c r="R18" s="124">
        <v>193</v>
      </c>
      <c r="S18" s="123">
        <f t="shared" si="5"/>
        <v>60.3125</v>
      </c>
      <c r="T18" s="124">
        <v>1593</v>
      </c>
      <c r="U18" s="124">
        <v>1669</v>
      </c>
      <c r="V18" s="123">
        <f t="shared" si="6"/>
        <v>104.77087256748274</v>
      </c>
      <c r="W18" s="122">
        <v>783</v>
      </c>
      <c r="X18" s="122">
        <v>837</v>
      </c>
      <c r="Y18" s="123">
        <f t="shared" si="7"/>
        <v>106.89655172413792</v>
      </c>
      <c r="Z18" s="122">
        <v>696</v>
      </c>
      <c r="AA18" s="122">
        <v>752</v>
      </c>
      <c r="AB18" s="127">
        <f t="shared" si="8"/>
        <v>108.04597701149426</v>
      </c>
    </row>
    <row r="19" spans="1:28" ht="18" customHeight="1" x14ac:dyDescent="0.25">
      <c r="A19" s="165" t="s">
        <v>42</v>
      </c>
      <c r="B19" s="120">
        <v>1107</v>
      </c>
      <c r="C19" s="120">
        <v>1115</v>
      </c>
      <c r="D19" s="141">
        <f t="shared" si="0"/>
        <v>100.72267389340558</v>
      </c>
      <c r="E19" s="122">
        <v>452</v>
      </c>
      <c r="F19" s="122">
        <v>440</v>
      </c>
      <c r="G19" s="123">
        <f t="shared" si="1"/>
        <v>97.345132743362825</v>
      </c>
      <c r="H19" s="124">
        <v>9</v>
      </c>
      <c r="I19" s="124">
        <v>9</v>
      </c>
      <c r="J19" s="123">
        <f t="shared" si="2"/>
        <v>100</v>
      </c>
      <c r="K19" s="122">
        <v>9</v>
      </c>
      <c r="L19" s="122">
        <v>0</v>
      </c>
      <c r="M19" s="123">
        <f t="shared" si="3"/>
        <v>0</v>
      </c>
      <c r="N19" s="124">
        <v>48</v>
      </c>
      <c r="O19" s="124">
        <v>8</v>
      </c>
      <c r="P19" s="123">
        <f t="shared" si="4"/>
        <v>16.666666666666664</v>
      </c>
      <c r="Q19" s="124">
        <v>235</v>
      </c>
      <c r="R19" s="124">
        <v>81</v>
      </c>
      <c r="S19" s="123">
        <f t="shared" si="5"/>
        <v>34.468085106382979</v>
      </c>
      <c r="T19" s="124">
        <v>1061</v>
      </c>
      <c r="U19" s="124">
        <v>1095</v>
      </c>
      <c r="V19" s="123">
        <f t="shared" si="6"/>
        <v>103.20452403393026</v>
      </c>
      <c r="W19" s="122">
        <v>407</v>
      </c>
      <c r="X19" s="122">
        <v>420</v>
      </c>
      <c r="Y19" s="123">
        <f t="shared" si="7"/>
        <v>103.19410319410321</v>
      </c>
      <c r="Z19" s="122">
        <v>302</v>
      </c>
      <c r="AA19" s="122">
        <v>342</v>
      </c>
      <c r="AB19" s="127">
        <f t="shared" si="8"/>
        <v>113.24503311258279</v>
      </c>
    </row>
    <row r="20" spans="1:28" ht="18" customHeight="1" x14ac:dyDescent="0.25">
      <c r="A20" s="165" t="s">
        <v>43</v>
      </c>
      <c r="B20" s="120">
        <v>373</v>
      </c>
      <c r="C20" s="120">
        <v>385</v>
      </c>
      <c r="D20" s="141">
        <f t="shared" si="0"/>
        <v>103.2171581769437</v>
      </c>
      <c r="E20" s="122">
        <v>285</v>
      </c>
      <c r="F20" s="122">
        <v>298</v>
      </c>
      <c r="G20" s="123">
        <f t="shared" si="1"/>
        <v>104.56140350877192</v>
      </c>
      <c r="H20" s="124">
        <v>9</v>
      </c>
      <c r="I20" s="124">
        <v>5</v>
      </c>
      <c r="J20" s="123">
        <f t="shared" si="2"/>
        <v>55.555555555555557</v>
      </c>
      <c r="K20" s="122">
        <v>6</v>
      </c>
      <c r="L20" s="122">
        <v>4</v>
      </c>
      <c r="M20" s="123">
        <f t="shared" si="3"/>
        <v>66.666666666666657</v>
      </c>
      <c r="N20" s="124">
        <v>15</v>
      </c>
      <c r="O20" s="124">
        <v>10</v>
      </c>
      <c r="P20" s="123">
        <f t="shared" si="4"/>
        <v>66.666666666666657</v>
      </c>
      <c r="Q20" s="124">
        <v>181</v>
      </c>
      <c r="R20" s="124">
        <v>57</v>
      </c>
      <c r="S20" s="123">
        <f t="shared" si="5"/>
        <v>31.491712707182316</v>
      </c>
      <c r="T20" s="124">
        <v>344</v>
      </c>
      <c r="U20" s="124">
        <v>366</v>
      </c>
      <c r="V20" s="123">
        <f t="shared" si="6"/>
        <v>106.3953488372093</v>
      </c>
      <c r="W20" s="122">
        <v>256</v>
      </c>
      <c r="X20" s="122">
        <v>279</v>
      </c>
      <c r="Y20" s="123">
        <f t="shared" si="7"/>
        <v>108.984375</v>
      </c>
      <c r="Z20" s="122">
        <v>235</v>
      </c>
      <c r="AA20" s="122">
        <v>272</v>
      </c>
      <c r="AB20" s="127">
        <f t="shared" si="8"/>
        <v>115.74468085106382</v>
      </c>
    </row>
    <row r="21" spans="1:28" ht="18" customHeight="1" x14ac:dyDescent="0.25">
      <c r="A21" s="165" t="s">
        <v>44</v>
      </c>
      <c r="B21" s="120">
        <v>1348</v>
      </c>
      <c r="C21" s="120">
        <v>1475</v>
      </c>
      <c r="D21" s="141">
        <f t="shared" si="0"/>
        <v>109.42136498516319</v>
      </c>
      <c r="E21" s="122">
        <v>812</v>
      </c>
      <c r="F21" s="122">
        <v>885</v>
      </c>
      <c r="G21" s="123">
        <f t="shared" si="1"/>
        <v>108.99014778325122</v>
      </c>
      <c r="H21" s="124">
        <v>15</v>
      </c>
      <c r="I21" s="124">
        <v>13</v>
      </c>
      <c r="J21" s="123">
        <f t="shared" si="2"/>
        <v>86.666666666666671</v>
      </c>
      <c r="K21" s="122">
        <v>1</v>
      </c>
      <c r="L21" s="122">
        <v>0</v>
      </c>
      <c r="M21" s="123">
        <f t="shared" si="3"/>
        <v>0</v>
      </c>
      <c r="N21" s="124">
        <v>18</v>
      </c>
      <c r="O21" s="124">
        <v>2</v>
      </c>
      <c r="P21" s="123">
        <f t="shared" si="4"/>
        <v>11.111111111111111</v>
      </c>
      <c r="Q21" s="124">
        <v>504</v>
      </c>
      <c r="R21" s="124">
        <v>156</v>
      </c>
      <c r="S21" s="123">
        <f t="shared" si="5"/>
        <v>30.952380952380953</v>
      </c>
      <c r="T21" s="124">
        <v>1295</v>
      </c>
      <c r="U21" s="124">
        <v>1438</v>
      </c>
      <c r="V21" s="123">
        <f t="shared" si="6"/>
        <v>111.04247104247105</v>
      </c>
      <c r="W21" s="122">
        <v>763</v>
      </c>
      <c r="X21" s="122">
        <v>849</v>
      </c>
      <c r="Y21" s="123">
        <f t="shared" si="7"/>
        <v>111.27129750982962</v>
      </c>
      <c r="Z21" s="122">
        <v>665</v>
      </c>
      <c r="AA21" s="122">
        <v>737</v>
      </c>
      <c r="AB21" s="127">
        <f t="shared" si="8"/>
        <v>110.82706766917295</v>
      </c>
    </row>
    <row r="22" spans="1:28" ht="18" customHeight="1" x14ac:dyDescent="0.25">
      <c r="A22" s="165" t="s">
        <v>45</v>
      </c>
      <c r="B22" s="120">
        <v>452</v>
      </c>
      <c r="C22" s="120">
        <v>513</v>
      </c>
      <c r="D22" s="141">
        <f t="shared" si="0"/>
        <v>113.49557522123894</v>
      </c>
      <c r="E22" s="122">
        <v>441</v>
      </c>
      <c r="F22" s="122">
        <v>502</v>
      </c>
      <c r="G22" s="123">
        <f t="shared" si="1"/>
        <v>113.83219954648527</v>
      </c>
      <c r="H22" s="124">
        <v>7</v>
      </c>
      <c r="I22" s="124">
        <v>14</v>
      </c>
      <c r="J22" s="123">
        <f t="shared" si="2"/>
        <v>200</v>
      </c>
      <c r="K22" s="122">
        <v>18</v>
      </c>
      <c r="L22" s="122">
        <v>0</v>
      </c>
      <c r="M22" s="123">
        <f t="shared" si="3"/>
        <v>0</v>
      </c>
      <c r="N22" s="124">
        <v>53</v>
      </c>
      <c r="O22" s="124">
        <v>45</v>
      </c>
      <c r="P22" s="123">
        <f t="shared" si="4"/>
        <v>84.905660377358487</v>
      </c>
      <c r="Q22" s="124">
        <v>386</v>
      </c>
      <c r="R22" s="124">
        <v>288</v>
      </c>
      <c r="S22" s="123">
        <f t="shared" si="5"/>
        <v>74.611398963730565</v>
      </c>
      <c r="T22" s="124">
        <v>431</v>
      </c>
      <c r="U22" s="124">
        <v>488</v>
      </c>
      <c r="V22" s="123">
        <f t="shared" si="6"/>
        <v>113.22505800464037</v>
      </c>
      <c r="W22" s="122">
        <v>421</v>
      </c>
      <c r="X22" s="122">
        <v>477</v>
      </c>
      <c r="Y22" s="123">
        <f t="shared" si="7"/>
        <v>113.30166270783847</v>
      </c>
      <c r="Z22" s="122">
        <v>400</v>
      </c>
      <c r="AA22" s="122">
        <v>446</v>
      </c>
      <c r="AB22" s="127">
        <f t="shared" si="8"/>
        <v>111.5</v>
      </c>
    </row>
    <row r="23" spans="1:28" ht="18" customHeight="1" x14ac:dyDescent="0.25">
      <c r="A23" s="165" t="s">
        <v>46</v>
      </c>
      <c r="B23" s="120">
        <v>923</v>
      </c>
      <c r="C23" s="120">
        <v>967</v>
      </c>
      <c r="D23" s="141">
        <f t="shared" si="0"/>
        <v>104.76706392199351</v>
      </c>
      <c r="E23" s="122">
        <v>608</v>
      </c>
      <c r="F23" s="122">
        <v>657</v>
      </c>
      <c r="G23" s="123">
        <f t="shared" si="1"/>
        <v>108.05921052631579</v>
      </c>
      <c r="H23" s="124">
        <v>8</v>
      </c>
      <c r="I23" s="124">
        <v>9</v>
      </c>
      <c r="J23" s="123">
        <f t="shared" si="2"/>
        <v>112.5</v>
      </c>
      <c r="K23" s="122">
        <v>0</v>
      </c>
      <c r="L23" s="122">
        <v>0</v>
      </c>
      <c r="M23" s="123" t="s">
        <v>63</v>
      </c>
      <c r="N23" s="124">
        <v>17</v>
      </c>
      <c r="O23" s="124">
        <v>14</v>
      </c>
      <c r="P23" s="123">
        <f t="shared" si="4"/>
        <v>82.35294117647058</v>
      </c>
      <c r="Q23" s="124">
        <v>497</v>
      </c>
      <c r="R23" s="124">
        <v>275</v>
      </c>
      <c r="S23" s="123">
        <f t="shared" si="5"/>
        <v>55.331991951710258</v>
      </c>
      <c r="T23" s="124">
        <v>889</v>
      </c>
      <c r="U23" s="124">
        <v>940</v>
      </c>
      <c r="V23" s="123">
        <f t="shared" si="6"/>
        <v>105.73678290213724</v>
      </c>
      <c r="W23" s="122">
        <v>575</v>
      </c>
      <c r="X23" s="122">
        <v>630</v>
      </c>
      <c r="Y23" s="123">
        <f t="shared" si="7"/>
        <v>109.56521739130434</v>
      </c>
      <c r="Z23" s="122">
        <v>537</v>
      </c>
      <c r="AA23" s="122">
        <v>578</v>
      </c>
      <c r="AB23" s="127">
        <f t="shared" si="8"/>
        <v>107.63500931098697</v>
      </c>
    </row>
    <row r="24" spans="1:28" ht="18" customHeight="1" x14ac:dyDescent="0.25">
      <c r="A24" s="165" t="s">
        <v>47</v>
      </c>
      <c r="B24" s="120">
        <v>2056</v>
      </c>
      <c r="C24" s="120">
        <v>2122</v>
      </c>
      <c r="D24" s="141">
        <f t="shared" si="0"/>
        <v>103.21011673151752</v>
      </c>
      <c r="E24" s="122">
        <v>642</v>
      </c>
      <c r="F24" s="122">
        <v>706</v>
      </c>
      <c r="G24" s="123">
        <f t="shared" si="1"/>
        <v>109.96884735202492</v>
      </c>
      <c r="H24" s="124">
        <v>24</v>
      </c>
      <c r="I24" s="124">
        <v>20</v>
      </c>
      <c r="J24" s="123">
        <f t="shared" si="2"/>
        <v>83.333333333333343</v>
      </c>
      <c r="K24" s="122">
        <v>3</v>
      </c>
      <c r="L24" s="122">
        <v>1</v>
      </c>
      <c r="M24" s="123">
        <f t="shared" si="3"/>
        <v>33.333333333333329</v>
      </c>
      <c r="N24" s="124">
        <v>4</v>
      </c>
      <c r="O24" s="124">
        <v>6</v>
      </c>
      <c r="P24" s="123">
        <f t="shared" si="4"/>
        <v>150</v>
      </c>
      <c r="Q24" s="124">
        <v>399</v>
      </c>
      <c r="R24" s="124">
        <v>201</v>
      </c>
      <c r="S24" s="123">
        <f t="shared" si="5"/>
        <v>50.375939849624061</v>
      </c>
      <c r="T24" s="124">
        <v>2002</v>
      </c>
      <c r="U24" s="124">
        <v>2068</v>
      </c>
      <c r="V24" s="123">
        <f t="shared" si="6"/>
        <v>103.29670329670331</v>
      </c>
      <c r="W24" s="122">
        <v>605</v>
      </c>
      <c r="X24" s="122">
        <v>664</v>
      </c>
      <c r="Y24" s="123">
        <f t="shared" si="7"/>
        <v>109.75206611570248</v>
      </c>
      <c r="Z24" s="122">
        <v>542</v>
      </c>
      <c r="AA24" s="122">
        <v>589</v>
      </c>
      <c r="AB24" s="127">
        <f t="shared" si="8"/>
        <v>108.67158671586716</v>
      </c>
    </row>
    <row r="25" spans="1:28" ht="18" customHeight="1" x14ac:dyDescent="0.25">
      <c r="A25" s="165" t="s">
        <v>48</v>
      </c>
      <c r="B25" s="120">
        <v>1230</v>
      </c>
      <c r="C25" s="120">
        <v>1349</v>
      </c>
      <c r="D25" s="141">
        <f t="shared" si="0"/>
        <v>109.67479674796748</v>
      </c>
      <c r="E25" s="122">
        <v>637</v>
      </c>
      <c r="F25" s="122">
        <v>711</v>
      </c>
      <c r="G25" s="123">
        <f t="shared" si="1"/>
        <v>111.61695447409734</v>
      </c>
      <c r="H25" s="124">
        <v>0</v>
      </c>
      <c r="I25" s="124">
        <v>7</v>
      </c>
      <c r="J25" s="123" t="s">
        <v>63</v>
      </c>
      <c r="K25" s="122">
        <v>1</v>
      </c>
      <c r="L25" s="122">
        <v>0</v>
      </c>
      <c r="M25" s="123">
        <f t="shared" si="3"/>
        <v>0</v>
      </c>
      <c r="N25" s="124">
        <v>23</v>
      </c>
      <c r="O25" s="124">
        <v>9</v>
      </c>
      <c r="P25" s="123">
        <f t="shared" si="4"/>
        <v>39.130434782608695</v>
      </c>
      <c r="Q25" s="124">
        <v>285</v>
      </c>
      <c r="R25" s="124">
        <v>188</v>
      </c>
      <c r="S25" s="123">
        <f t="shared" si="5"/>
        <v>65.964912280701753</v>
      </c>
      <c r="T25" s="124">
        <v>1212</v>
      </c>
      <c r="U25" s="124">
        <v>1326</v>
      </c>
      <c r="V25" s="123">
        <f t="shared" si="6"/>
        <v>109.40594059405942</v>
      </c>
      <c r="W25" s="122">
        <v>622</v>
      </c>
      <c r="X25" s="122">
        <v>689</v>
      </c>
      <c r="Y25" s="123">
        <f t="shared" si="7"/>
        <v>110.7717041800643</v>
      </c>
      <c r="Z25" s="122">
        <v>578</v>
      </c>
      <c r="AA25" s="122">
        <v>652</v>
      </c>
      <c r="AB25" s="127">
        <f t="shared" si="8"/>
        <v>112.80276816608996</v>
      </c>
    </row>
    <row r="26" spans="1:28" ht="18" customHeight="1" x14ac:dyDescent="0.25">
      <c r="A26" s="165" t="s">
        <v>49</v>
      </c>
      <c r="B26" s="120">
        <v>1176</v>
      </c>
      <c r="C26" s="120">
        <v>1204</v>
      </c>
      <c r="D26" s="141">
        <f t="shared" si="0"/>
        <v>102.38095238095238</v>
      </c>
      <c r="E26" s="122">
        <v>555</v>
      </c>
      <c r="F26" s="122">
        <v>574</v>
      </c>
      <c r="G26" s="123">
        <f t="shared" si="1"/>
        <v>103.42342342342343</v>
      </c>
      <c r="H26" s="124">
        <v>10</v>
      </c>
      <c r="I26" s="124">
        <v>8</v>
      </c>
      <c r="J26" s="123">
        <f t="shared" si="2"/>
        <v>80</v>
      </c>
      <c r="K26" s="122">
        <v>0</v>
      </c>
      <c r="L26" s="122">
        <v>0</v>
      </c>
      <c r="M26" s="123" t="s">
        <v>63</v>
      </c>
      <c r="N26" s="124">
        <v>51</v>
      </c>
      <c r="O26" s="124">
        <v>21</v>
      </c>
      <c r="P26" s="123">
        <f t="shared" si="4"/>
        <v>41.17647058823529</v>
      </c>
      <c r="Q26" s="124">
        <v>214</v>
      </c>
      <c r="R26" s="124">
        <v>224</v>
      </c>
      <c r="S26" s="123">
        <f t="shared" si="5"/>
        <v>104.67289719626167</v>
      </c>
      <c r="T26" s="124">
        <v>1142</v>
      </c>
      <c r="U26" s="124">
        <v>1181</v>
      </c>
      <c r="V26" s="123">
        <f t="shared" si="6"/>
        <v>103.41506129597198</v>
      </c>
      <c r="W26" s="122">
        <v>521</v>
      </c>
      <c r="X26" s="122">
        <v>551</v>
      </c>
      <c r="Y26" s="123">
        <f t="shared" si="7"/>
        <v>105.75815738963531</v>
      </c>
      <c r="Z26" s="122">
        <v>480</v>
      </c>
      <c r="AA26" s="122">
        <v>512</v>
      </c>
      <c r="AB26" s="127">
        <f t="shared" si="8"/>
        <v>106.66666666666667</v>
      </c>
    </row>
    <row r="27" spans="1:28" ht="18" customHeight="1" x14ac:dyDescent="0.25">
      <c r="A27" s="165" t="s">
        <v>50</v>
      </c>
      <c r="B27" s="120">
        <v>656</v>
      </c>
      <c r="C27" s="120">
        <v>716</v>
      </c>
      <c r="D27" s="141">
        <f t="shared" si="0"/>
        <v>109.14634146341464</v>
      </c>
      <c r="E27" s="122">
        <v>238</v>
      </c>
      <c r="F27" s="122">
        <v>300</v>
      </c>
      <c r="G27" s="123">
        <f t="shared" si="1"/>
        <v>126.05042016806722</v>
      </c>
      <c r="H27" s="124">
        <v>20</v>
      </c>
      <c r="I27" s="124">
        <v>16</v>
      </c>
      <c r="J27" s="123">
        <f t="shared" si="2"/>
        <v>80</v>
      </c>
      <c r="K27" s="122">
        <v>35</v>
      </c>
      <c r="L27" s="122">
        <v>8</v>
      </c>
      <c r="M27" s="123">
        <f t="shared" si="3"/>
        <v>22.857142857142858</v>
      </c>
      <c r="N27" s="124">
        <v>38</v>
      </c>
      <c r="O27" s="124">
        <v>20</v>
      </c>
      <c r="P27" s="123">
        <f t="shared" si="4"/>
        <v>52.631578947368418</v>
      </c>
      <c r="Q27" s="124">
        <v>173</v>
      </c>
      <c r="R27" s="124">
        <v>109</v>
      </c>
      <c r="S27" s="123">
        <f t="shared" si="5"/>
        <v>63.005780346820806</v>
      </c>
      <c r="T27" s="124">
        <v>630</v>
      </c>
      <c r="U27" s="124">
        <v>693</v>
      </c>
      <c r="V27" s="123">
        <f t="shared" si="6"/>
        <v>110.00000000000001</v>
      </c>
      <c r="W27" s="122">
        <v>213</v>
      </c>
      <c r="X27" s="122">
        <v>277</v>
      </c>
      <c r="Y27" s="123">
        <f t="shared" si="7"/>
        <v>130.04694835680749</v>
      </c>
      <c r="Z27" s="122">
        <v>183</v>
      </c>
      <c r="AA27" s="122">
        <v>255</v>
      </c>
      <c r="AB27" s="127">
        <f t="shared" si="8"/>
        <v>139.34426229508196</v>
      </c>
    </row>
    <row r="28" spans="1:28" ht="18" customHeight="1" x14ac:dyDescent="0.25">
      <c r="A28" s="165" t="s">
        <v>51</v>
      </c>
      <c r="B28" s="120">
        <v>515</v>
      </c>
      <c r="C28" s="120">
        <v>498</v>
      </c>
      <c r="D28" s="141">
        <f t="shared" si="0"/>
        <v>96.699029126213588</v>
      </c>
      <c r="E28" s="122">
        <v>212</v>
      </c>
      <c r="F28" s="122">
        <v>233</v>
      </c>
      <c r="G28" s="123">
        <f t="shared" si="1"/>
        <v>109.90566037735849</v>
      </c>
      <c r="H28" s="124">
        <v>22</v>
      </c>
      <c r="I28" s="124">
        <v>10</v>
      </c>
      <c r="J28" s="123">
        <f t="shared" si="2"/>
        <v>45.454545454545453</v>
      </c>
      <c r="K28" s="122">
        <v>0</v>
      </c>
      <c r="L28" s="122">
        <v>0</v>
      </c>
      <c r="M28" s="123" t="s">
        <v>63</v>
      </c>
      <c r="N28" s="124">
        <v>30</v>
      </c>
      <c r="O28" s="124">
        <v>4</v>
      </c>
      <c r="P28" s="123">
        <f t="shared" si="4"/>
        <v>13.333333333333334</v>
      </c>
      <c r="Q28" s="124">
        <v>139</v>
      </c>
      <c r="R28" s="124">
        <v>109</v>
      </c>
      <c r="S28" s="123">
        <f t="shared" si="5"/>
        <v>78.417266187050359</v>
      </c>
      <c r="T28" s="124">
        <v>483</v>
      </c>
      <c r="U28" s="124">
        <v>482</v>
      </c>
      <c r="V28" s="123">
        <f t="shared" si="6"/>
        <v>99.792960662525871</v>
      </c>
      <c r="W28" s="122">
        <v>201</v>
      </c>
      <c r="X28" s="122">
        <v>220</v>
      </c>
      <c r="Y28" s="123">
        <f t="shared" si="7"/>
        <v>109.45273631840794</v>
      </c>
      <c r="Z28" s="122">
        <v>182</v>
      </c>
      <c r="AA28" s="122">
        <v>195</v>
      </c>
      <c r="AB28" s="127">
        <f t="shared" si="8"/>
        <v>107.14285714285714</v>
      </c>
    </row>
    <row r="29" spans="1:28" ht="18" customHeight="1" x14ac:dyDescent="0.25">
      <c r="A29" s="165" t="s">
        <v>52</v>
      </c>
      <c r="B29" s="120">
        <v>319</v>
      </c>
      <c r="C29" s="120">
        <v>388</v>
      </c>
      <c r="D29" s="141">
        <f t="shared" si="0"/>
        <v>121.63009404388714</v>
      </c>
      <c r="E29" s="122">
        <v>192</v>
      </c>
      <c r="F29" s="122">
        <v>253</v>
      </c>
      <c r="G29" s="123">
        <f t="shared" si="1"/>
        <v>131.77083333333331</v>
      </c>
      <c r="H29" s="124">
        <v>2</v>
      </c>
      <c r="I29" s="124">
        <v>5</v>
      </c>
      <c r="J29" s="123">
        <f t="shared" si="2"/>
        <v>250</v>
      </c>
      <c r="K29" s="122">
        <v>0</v>
      </c>
      <c r="L29" s="122">
        <v>2</v>
      </c>
      <c r="M29" s="123" t="s">
        <v>63</v>
      </c>
      <c r="N29" s="124">
        <v>18</v>
      </c>
      <c r="O29" s="124">
        <v>13</v>
      </c>
      <c r="P29" s="123">
        <f t="shared" si="4"/>
        <v>72.222222222222214</v>
      </c>
      <c r="Q29" s="124">
        <v>143</v>
      </c>
      <c r="R29" s="124">
        <v>78</v>
      </c>
      <c r="S29" s="123">
        <f t="shared" si="5"/>
        <v>54.54545454545454</v>
      </c>
      <c r="T29" s="124">
        <v>309</v>
      </c>
      <c r="U29" s="124">
        <v>378</v>
      </c>
      <c r="V29" s="123">
        <f t="shared" si="6"/>
        <v>122.33009708737863</v>
      </c>
      <c r="W29" s="122">
        <v>182</v>
      </c>
      <c r="X29" s="122">
        <v>243</v>
      </c>
      <c r="Y29" s="123">
        <f t="shared" si="7"/>
        <v>133.5164835164835</v>
      </c>
      <c r="Z29" s="122">
        <v>170</v>
      </c>
      <c r="AA29" s="122">
        <v>226</v>
      </c>
      <c r="AB29" s="127">
        <f t="shared" si="8"/>
        <v>132.94117647058823</v>
      </c>
    </row>
    <row r="30" spans="1:28" ht="18" customHeight="1" x14ac:dyDescent="0.25">
      <c r="A30" s="165" t="s">
        <v>53</v>
      </c>
      <c r="B30" s="120">
        <v>527</v>
      </c>
      <c r="C30" s="120">
        <v>609</v>
      </c>
      <c r="D30" s="141">
        <f t="shared" si="0"/>
        <v>115.55977229601517</v>
      </c>
      <c r="E30" s="122">
        <v>299</v>
      </c>
      <c r="F30" s="122">
        <v>361</v>
      </c>
      <c r="G30" s="123">
        <f t="shared" si="1"/>
        <v>120.73578595317727</v>
      </c>
      <c r="H30" s="124">
        <v>3</v>
      </c>
      <c r="I30" s="124">
        <v>10</v>
      </c>
      <c r="J30" s="123">
        <f t="shared" si="2"/>
        <v>333.33333333333337</v>
      </c>
      <c r="K30" s="122">
        <v>0</v>
      </c>
      <c r="L30" s="122">
        <v>0</v>
      </c>
      <c r="M30" s="123" t="s">
        <v>63</v>
      </c>
      <c r="N30" s="124">
        <v>13</v>
      </c>
      <c r="O30" s="124">
        <v>13</v>
      </c>
      <c r="P30" s="123">
        <f t="shared" si="4"/>
        <v>100</v>
      </c>
      <c r="Q30" s="124">
        <v>128</v>
      </c>
      <c r="R30" s="124">
        <v>94</v>
      </c>
      <c r="S30" s="123">
        <f t="shared" si="5"/>
        <v>73.4375</v>
      </c>
      <c r="T30" s="124">
        <v>521</v>
      </c>
      <c r="U30" s="124">
        <v>591</v>
      </c>
      <c r="V30" s="123">
        <f t="shared" si="6"/>
        <v>113.43570057581573</v>
      </c>
      <c r="W30" s="122">
        <v>293</v>
      </c>
      <c r="X30" s="122">
        <v>343</v>
      </c>
      <c r="Y30" s="123">
        <f t="shared" si="7"/>
        <v>117.06484641638227</v>
      </c>
      <c r="Z30" s="122">
        <v>262</v>
      </c>
      <c r="AA30" s="122">
        <v>306</v>
      </c>
      <c r="AB30" s="127">
        <f t="shared" si="8"/>
        <v>116.79389312977099</v>
      </c>
    </row>
    <row r="31" spans="1:28" x14ac:dyDescent="0.25">
      <c r="E31" s="43"/>
      <c r="Q31" s="166"/>
      <c r="R31" s="166"/>
      <c r="S31" s="168"/>
      <c r="T31" s="168"/>
      <c r="U31" s="168"/>
      <c r="V31" s="168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topLeftCell="A2" zoomScale="80" zoomScaleNormal="70" zoomScaleSheetLayoutView="80" workbookViewId="0">
      <selection activeCell="B20" sqref="B20"/>
    </sheetView>
  </sheetViews>
  <sheetFormatPr defaultColWidth="8" defaultRowHeight="12.75" x14ac:dyDescent="0.2"/>
  <cols>
    <col min="1" max="1" width="57.42578125" style="179" customWidth="1"/>
    <col min="2" max="3" width="13.7109375" style="16" customWidth="1"/>
    <col min="4" max="4" width="8.7109375" style="179" customWidth="1"/>
    <col min="5" max="5" width="9.7109375" style="179" customWidth="1"/>
    <col min="6" max="7" width="13.7109375" style="179" customWidth="1"/>
    <col min="8" max="8" width="8.85546875" style="179" customWidth="1"/>
    <col min="9" max="10" width="10.85546875" style="179" customWidth="1"/>
    <col min="11" max="11" width="11.28515625" style="179" customWidth="1"/>
    <col min="12" max="16384" width="8" style="179"/>
  </cols>
  <sheetData>
    <row r="1" spans="1:16" ht="27" customHeight="1" x14ac:dyDescent="0.2">
      <c r="A1" s="330" t="s">
        <v>99</v>
      </c>
      <c r="B1" s="330"/>
      <c r="C1" s="330"/>
      <c r="D1" s="330"/>
      <c r="E1" s="330"/>
      <c r="F1" s="330"/>
      <c r="G1" s="330"/>
      <c r="H1" s="330"/>
      <c r="I1" s="330"/>
      <c r="J1" s="178"/>
    </row>
    <row r="2" spans="1:16" ht="23.25" customHeight="1" x14ac:dyDescent="0.2">
      <c r="A2" s="331" t="s">
        <v>101</v>
      </c>
      <c r="B2" s="330"/>
      <c r="C2" s="330"/>
      <c r="D2" s="330"/>
      <c r="E2" s="330"/>
      <c r="F2" s="330"/>
      <c r="G2" s="330"/>
      <c r="H2" s="330"/>
      <c r="I2" s="330"/>
      <c r="J2" s="178"/>
    </row>
    <row r="3" spans="1:16" ht="13.5" customHeight="1" x14ac:dyDescent="0.2">
      <c r="A3" s="332"/>
      <c r="B3" s="332"/>
      <c r="C3" s="332"/>
      <c r="D3" s="332"/>
      <c r="E3" s="332"/>
    </row>
    <row r="4" spans="1:16" s="181" customFormat="1" ht="30.75" customHeight="1" x14ac:dyDescent="0.25">
      <c r="A4" s="328" t="s">
        <v>0</v>
      </c>
      <c r="B4" s="334" t="s">
        <v>102</v>
      </c>
      <c r="C4" s="335"/>
      <c r="D4" s="335"/>
      <c r="E4" s="336"/>
      <c r="F4" s="334" t="s">
        <v>103</v>
      </c>
      <c r="G4" s="335"/>
      <c r="H4" s="335"/>
      <c r="I4" s="336"/>
      <c r="J4" s="180"/>
    </row>
    <row r="5" spans="1:16" s="181" customFormat="1" ht="23.25" customHeight="1" x14ac:dyDescent="0.25">
      <c r="A5" s="333"/>
      <c r="B5" s="262" t="s">
        <v>93</v>
      </c>
      <c r="C5" s="262" t="s">
        <v>94</v>
      </c>
      <c r="D5" s="322" t="s">
        <v>2</v>
      </c>
      <c r="E5" s="323"/>
      <c r="F5" s="262" t="s">
        <v>93</v>
      </c>
      <c r="G5" s="262" t="s">
        <v>94</v>
      </c>
      <c r="H5" s="322" t="s">
        <v>2</v>
      </c>
      <c r="I5" s="323"/>
      <c r="J5" s="182"/>
    </row>
    <row r="6" spans="1:16" s="181" customFormat="1" ht="36.75" customHeight="1" x14ac:dyDescent="0.25">
      <c r="A6" s="329"/>
      <c r="B6" s="263"/>
      <c r="C6" s="263"/>
      <c r="D6" s="183" t="s">
        <v>3</v>
      </c>
      <c r="E6" s="184" t="s">
        <v>66</v>
      </c>
      <c r="F6" s="263"/>
      <c r="G6" s="263"/>
      <c r="H6" s="183" t="s">
        <v>3</v>
      </c>
      <c r="I6" s="184" t="s">
        <v>66</v>
      </c>
      <c r="J6" s="185"/>
    </row>
    <row r="7" spans="1:16" s="187" customFormat="1" ht="15.75" customHeight="1" x14ac:dyDescent="0.25">
      <c r="A7" s="6" t="s">
        <v>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86"/>
    </row>
    <row r="8" spans="1:16" s="187" customFormat="1" ht="37.9" customHeight="1" x14ac:dyDescent="0.25">
      <c r="A8" s="188" t="s">
        <v>5</v>
      </c>
      <c r="B8" s="68">
        <v>34999</v>
      </c>
      <c r="C8" s="68">
        <v>38299</v>
      </c>
      <c r="D8" s="189">
        <f>C8/B8*100</f>
        <v>109.42884082402355</v>
      </c>
      <c r="E8" s="200">
        <f>C8-B8</f>
        <v>3300</v>
      </c>
      <c r="F8" s="68">
        <v>22929</v>
      </c>
      <c r="G8" s="68">
        <v>27118</v>
      </c>
      <c r="H8" s="189">
        <f>G8/F8*100</f>
        <v>118.26944044659602</v>
      </c>
      <c r="I8" s="200">
        <f>G8-F8</f>
        <v>4189</v>
      </c>
      <c r="J8" s="190"/>
      <c r="K8" s="150"/>
      <c r="O8" s="191"/>
      <c r="P8" s="191"/>
    </row>
    <row r="9" spans="1:16" s="181" customFormat="1" ht="37.9" customHeight="1" x14ac:dyDescent="0.25">
      <c r="A9" s="188" t="s">
        <v>6</v>
      </c>
      <c r="B9" s="68">
        <v>8322</v>
      </c>
      <c r="C9" s="68">
        <v>12058</v>
      </c>
      <c r="D9" s="189">
        <f t="shared" ref="D9:D13" si="0">C9/B9*100</f>
        <v>144.8930545541937</v>
      </c>
      <c r="E9" s="200">
        <f t="shared" ref="E9:E13" si="1">C9-B9</f>
        <v>3736</v>
      </c>
      <c r="F9" s="68">
        <v>9992</v>
      </c>
      <c r="G9" s="68">
        <v>12601</v>
      </c>
      <c r="H9" s="189">
        <f t="shared" ref="H9:H13" si="2">G9/F9*100</f>
        <v>126.11088871096878</v>
      </c>
      <c r="I9" s="200">
        <f t="shared" ref="I9:I13" si="3">G9-F9</f>
        <v>2609</v>
      </c>
      <c r="J9" s="190"/>
      <c r="K9" s="150"/>
      <c r="O9" s="191"/>
      <c r="P9" s="191"/>
    </row>
    <row r="10" spans="1:16" s="181" customFormat="1" ht="45" customHeight="1" x14ac:dyDescent="0.25">
      <c r="A10" s="192" t="s">
        <v>7</v>
      </c>
      <c r="B10" s="68">
        <v>540</v>
      </c>
      <c r="C10" s="68">
        <v>428</v>
      </c>
      <c r="D10" s="189">
        <f t="shared" si="0"/>
        <v>79.259259259259267</v>
      </c>
      <c r="E10" s="200">
        <f t="shared" si="1"/>
        <v>-112</v>
      </c>
      <c r="F10" s="68">
        <v>294</v>
      </c>
      <c r="G10" s="68">
        <v>275</v>
      </c>
      <c r="H10" s="189">
        <f t="shared" si="2"/>
        <v>93.5374149659864</v>
      </c>
      <c r="I10" s="200">
        <f t="shared" si="3"/>
        <v>-19</v>
      </c>
      <c r="J10" s="190"/>
      <c r="K10" s="150"/>
      <c r="O10" s="191"/>
      <c r="P10" s="191"/>
    </row>
    <row r="11" spans="1:16" s="181" customFormat="1" ht="37.9" customHeight="1" x14ac:dyDescent="0.25">
      <c r="A11" s="188" t="s">
        <v>8</v>
      </c>
      <c r="B11" s="68">
        <v>145</v>
      </c>
      <c r="C11" s="68">
        <v>63</v>
      </c>
      <c r="D11" s="189">
        <f t="shared" si="0"/>
        <v>43.448275862068961</v>
      </c>
      <c r="E11" s="200">
        <f t="shared" si="1"/>
        <v>-82</v>
      </c>
      <c r="F11" s="68">
        <v>99</v>
      </c>
      <c r="G11" s="68">
        <v>51</v>
      </c>
      <c r="H11" s="189">
        <f t="shared" si="2"/>
        <v>51.515151515151516</v>
      </c>
      <c r="I11" s="200">
        <f t="shared" si="3"/>
        <v>-48</v>
      </c>
      <c r="J11" s="190"/>
      <c r="K11" s="150"/>
      <c r="O11" s="191"/>
      <c r="P11" s="191"/>
    </row>
    <row r="12" spans="1:16" s="181" customFormat="1" ht="45.75" customHeight="1" x14ac:dyDescent="0.25">
      <c r="A12" s="188" t="s">
        <v>104</v>
      </c>
      <c r="B12" s="68">
        <v>224</v>
      </c>
      <c r="C12" s="68">
        <v>123</v>
      </c>
      <c r="D12" s="189">
        <f t="shared" si="0"/>
        <v>54.910714285714292</v>
      </c>
      <c r="E12" s="200">
        <f t="shared" si="1"/>
        <v>-101</v>
      </c>
      <c r="F12" s="68">
        <v>530</v>
      </c>
      <c r="G12" s="68">
        <v>278</v>
      </c>
      <c r="H12" s="189">
        <f t="shared" si="2"/>
        <v>52.452830188679243</v>
      </c>
      <c r="I12" s="200">
        <f t="shared" si="3"/>
        <v>-252</v>
      </c>
      <c r="J12" s="190"/>
      <c r="K12" s="150"/>
      <c r="O12" s="191"/>
      <c r="P12" s="191"/>
    </row>
    <row r="13" spans="1:16" s="181" customFormat="1" ht="49.5" customHeight="1" x14ac:dyDescent="0.25">
      <c r="A13" s="188" t="s">
        <v>10</v>
      </c>
      <c r="B13" s="68">
        <v>5182</v>
      </c>
      <c r="C13" s="68">
        <v>3572</v>
      </c>
      <c r="D13" s="189">
        <f t="shared" si="0"/>
        <v>68.930914704747209</v>
      </c>
      <c r="E13" s="200">
        <f t="shared" si="1"/>
        <v>-1610</v>
      </c>
      <c r="F13" s="68">
        <v>6099</v>
      </c>
      <c r="G13" s="68">
        <v>3781</v>
      </c>
      <c r="H13" s="189">
        <f t="shared" si="2"/>
        <v>61.993769470404978</v>
      </c>
      <c r="I13" s="200">
        <f t="shared" si="3"/>
        <v>-2318</v>
      </c>
      <c r="J13" s="190"/>
      <c r="K13" s="150"/>
      <c r="O13" s="191"/>
      <c r="P13" s="191"/>
    </row>
    <row r="14" spans="1:16" s="181" customFormat="1" ht="12.75" customHeight="1" x14ac:dyDescent="0.25">
      <c r="A14" s="324" t="s">
        <v>11</v>
      </c>
      <c r="B14" s="325"/>
      <c r="C14" s="325"/>
      <c r="D14" s="325"/>
      <c r="E14" s="325"/>
      <c r="F14" s="325"/>
      <c r="G14" s="325"/>
      <c r="H14" s="325"/>
      <c r="I14" s="325"/>
      <c r="J14" s="193"/>
      <c r="K14" s="150"/>
    </row>
    <row r="15" spans="1:16" s="181" customFormat="1" ht="18" customHeight="1" x14ac:dyDescent="0.25">
      <c r="A15" s="326"/>
      <c r="B15" s="327"/>
      <c r="C15" s="327"/>
      <c r="D15" s="327"/>
      <c r="E15" s="327"/>
      <c r="F15" s="327"/>
      <c r="G15" s="327"/>
      <c r="H15" s="327"/>
      <c r="I15" s="327"/>
      <c r="J15" s="193"/>
      <c r="K15" s="150"/>
    </row>
    <row r="16" spans="1:16" s="181" customFormat="1" ht="20.25" customHeight="1" x14ac:dyDescent="0.25">
      <c r="A16" s="328" t="s">
        <v>0</v>
      </c>
      <c r="B16" s="328" t="s">
        <v>58</v>
      </c>
      <c r="C16" s="328" t="s">
        <v>59</v>
      </c>
      <c r="D16" s="322" t="s">
        <v>2</v>
      </c>
      <c r="E16" s="323"/>
      <c r="F16" s="328" t="s">
        <v>58</v>
      </c>
      <c r="G16" s="328" t="s">
        <v>59</v>
      </c>
      <c r="H16" s="322" t="s">
        <v>2</v>
      </c>
      <c r="I16" s="323"/>
      <c r="J16" s="182"/>
      <c r="K16" s="150"/>
    </row>
    <row r="17" spans="1:11" ht="27" customHeight="1" x14ac:dyDescent="0.3">
      <c r="A17" s="329"/>
      <c r="B17" s="329"/>
      <c r="C17" s="329"/>
      <c r="D17" s="194" t="s">
        <v>3</v>
      </c>
      <c r="E17" s="184" t="s">
        <v>12</v>
      </c>
      <c r="F17" s="329"/>
      <c r="G17" s="329"/>
      <c r="H17" s="194" t="s">
        <v>3</v>
      </c>
      <c r="I17" s="184" t="s">
        <v>12</v>
      </c>
      <c r="J17" s="185"/>
      <c r="K17" s="195"/>
    </row>
    <row r="18" spans="1:11" ht="28.9" customHeight="1" x14ac:dyDescent="0.3">
      <c r="A18" s="188" t="s">
        <v>5</v>
      </c>
      <c r="B18" s="147">
        <v>34019</v>
      </c>
      <c r="C18" s="147">
        <v>37249</v>
      </c>
      <c r="D18" s="196">
        <f>C18/B18*100</f>
        <v>109.49469414150916</v>
      </c>
      <c r="E18" s="201">
        <f>C18-B18</f>
        <v>3230</v>
      </c>
      <c r="F18" s="148">
        <v>22317</v>
      </c>
      <c r="G18" s="148">
        <v>26505</v>
      </c>
      <c r="H18" s="196">
        <f>G18/F18*100</f>
        <v>118.76596316709237</v>
      </c>
      <c r="I18" s="201">
        <f>G18-F18</f>
        <v>4188</v>
      </c>
      <c r="J18" s="197"/>
      <c r="K18" s="195"/>
    </row>
    <row r="19" spans="1:11" ht="31.5" customHeight="1" x14ac:dyDescent="0.3">
      <c r="A19" s="198" t="s">
        <v>6</v>
      </c>
      <c r="B19" s="147">
        <v>7437</v>
      </c>
      <c r="C19" s="147">
        <v>11059</v>
      </c>
      <c r="D19" s="196">
        <f t="shared" ref="D19:D20" si="4">C19/B19*100</f>
        <v>148.70243377706066</v>
      </c>
      <c r="E19" s="201">
        <f t="shared" ref="E19:E20" si="5">C19-B19</f>
        <v>3622</v>
      </c>
      <c r="F19" s="148">
        <v>9445</v>
      </c>
      <c r="G19" s="148">
        <v>12019</v>
      </c>
      <c r="H19" s="196">
        <f t="shared" ref="H19:H20" si="6">G19/F19*100</f>
        <v>127.25251455796717</v>
      </c>
      <c r="I19" s="201">
        <f t="shared" ref="I19:I20" si="7">G19-F19</f>
        <v>2574</v>
      </c>
      <c r="J19" s="197"/>
      <c r="K19" s="195"/>
    </row>
    <row r="20" spans="1:11" ht="38.25" customHeight="1" x14ac:dyDescent="0.3">
      <c r="A20" s="198" t="s">
        <v>13</v>
      </c>
      <c r="B20" s="147">
        <v>5680</v>
      </c>
      <c r="C20" s="147">
        <v>8410</v>
      </c>
      <c r="D20" s="196">
        <f t="shared" si="4"/>
        <v>148.06338028169014</v>
      </c>
      <c r="E20" s="201">
        <f t="shared" si="5"/>
        <v>2730</v>
      </c>
      <c r="F20" s="148">
        <v>8007</v>
      </c>
      <c r="G20" s="148">
        <v>10247</v>
      </c>
      <c r="H20" s="196">
        <f t="shared" si="6"/>
        <v>127.97552141875859</v>
      </c>
      <c r="I20" s="201">
        <f t="shared" si="7"/>
        <v>2240</v>
      </c>
      <c r="J20" s="199"/>
      <c r="K20" s="195"/>
    </row>
    <row r="21" spans="1:11" ht="20.25" x14ac:dyDescent="0.3">
      <c r="C21" s="17"/>
      <c r="K21" s="195"/>
    </row>
    <row r="22" spans="1:11" x14ac:dyDescent="0.2">
      <c r="K22" s="16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view="pageBreakPreview" topLeftCell="A4" zoomScale="93" zoomScaleNormal="80" zoomScaleSheetLayoutView="93" workbookViewId="0">
      <selection activeCell="T18" sqref="T18"/>
    </sheetView>
  </sheetViews>
  <sheetFormatPr defaultColWidth="9.140625" defaultRowHeight="15.75" x14ac:dyDescent="0.25"/>
  <cols>
    <col min="1" max="1" width="32.5703125" style="243" customWidth="1"/>
    <col min="2" max="3" width="10.85546875" style="239" customWidth="1"/>
    <col min="4" max="4" width="6.85546875" style="239" customWidth="1"/>
    <col min="5" max="6" width="9.28515625" style="239" customWidth="1"/>
    <col min="7" max="7" width="7.42578125" style="239" customWidth="1"/>
    <col min="8" max="9" width="9.28515625" style="239" customWidth="1"/>
    <col min="10" max="10" width="7" style="239" customWidth="1"/>
    <col min="11" max="12" width="9.28515625" style="239" customWidth="1"/>
    <col min="13" max="13" width="7.42578125" style="239" customWidth="1"/>
    <col min="14" max="15" width="9.28515625" style="239" customWidth="1"/>
    <col min="16" max="16" width="7.85546875" style="239" customWidth="1"/>
    <col min="17" max="18" width="9.28515625" style="239" customWidth="1"/>
    <col min="19" max="19" width="7.85546875" style="239" customWidth="1"/>
    <col min="20" max="21" width="9.28515625" style="239" customWidth="1"/>
    <col min="22" max="22" width="7.85546875" style="239" customWidth="1"/>
    <col min="23" max="24" width="9.28515625" style="239" customWidth="1"/>
    <col min="25" max="25" width="7.85546875" style="239" customWidth="1"/>
    <col min="26" max="27" width="9.28515625" style="242" customWidth="1"/>
    <col min="28" max="28" width="7.85546875" style="242" customWidth="1"/>
    <col min="29" max="16384" width="9.140625" style="242"/>
  </cols>
  <sheetData>
    <row r="1" spans="1:32" s="205" customFormat="1" ht="20.45" customHeight="1" x14ac:dyDescent="0.3">
      <c r="A1" s="202"/>
      <c r="B1" s="350" t="s">
        <v>88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03"/>
      <c r="O1" s="203"/>
      <c r="P1" s="203"/>
      <c r="Q1" s="203"/>
      <c r="R1" s="203"/>
      <c r="S1" s="203"/>
      <c r="T1" s="203"/>
      <c r="U1" s="203"/>
      <c r="V1" s="203"/>
      <c r="W1" s="204"/>
      <c r="X1" s="204"/>
      <c r="Y1" s="203"/>
      <c r="AB1" s="206" t="s">
        <v>14</v>
      </c>
    </row>
    <row r="2" spans="1:32" s="205" customFormat="1" ht="20.45" customHeight="1" x14ac:dyDescent="0.2">
      <c r="B2" s="350" t="s">
        <v>105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207"/>
      <c r="O2" s="207"/>
      <c r="P2" s="207"/>
      <c r="Q2" s="207"/>
      <c r="R2" s="207"/>
      <c r="S2" s="207"/>
      <c r="T2" s="207"/>
      <c r="U2" s="207"/>
      <c r="V2" s="207"/>
      <c r="W2" s="208"/>
      <c r="X2" s="208"/>
      <c r="Y2" s="207"/>
    </row>
    <row r="3" spans="1:32" s="205" customFormat="1" ht="15" customHeight="1" x14ac:dyDescent="0.2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105" t="s">
        <v>15</v>
      </c>
      <c r="N3" s="209"/>
      <c r="O3" s="209"/>
      <c r="P3" s="209"/>
      <c r="Q3" s="209"/>
      <c r="R3" s="209"/>
      <c r="S3" s="210"/>
      <c r="T3" s="209"/>
      <c r="U3" s="209"/>
      <c r="V3" s="209"/>
      <c r="W3" s="211"/>
      <c r="X3" s="212"/>
      <c r="Y3" s="210"/>
      <c r="AB3" s="105" t="s">
        <v>15</v>
      </c>
    </row>
    <row r="4" spans="1:32" s="216" customFormat="1" ht="21.6" customHeight="1" x14ac:dyDescent="0.2">
      <c r="A4" s="213"/>
      <c r="B4" s="337" t="s">
        <v>85</v>
      </c>
      <c r="C4" s="338"/>
      <c r="D4" s="341"/>
      <c r="E4" s="337" t="s">
        <v>106</v>
      </c>
      <c r="F4" s="338"/>
      <c r="G4" s="341"/>
      <c r="H4" s="351" t="s">
        <v>107</v>
      </c>
      <c r="I4" s="351"/>
      <c r="J4" s="351"/>
      <c r="K4" s="337" t="s">
        <v>77</v>
      </c>
      <c r="L4" s="338"/>
      <c r="M4" s="341"/>
      <c r="N4" s="337" t="s">
        <v>97</v>
      </c>
      <c r="O4" s="338"/>
      <c r="P4" s="338"/>
      <c r="Q4" s="337" t="s">
        <v>21</v>
      </c>
      <c r="R4" s="338"/>
      <c r="S4" s="341"/>
      <c r="T4" s="337" t="s">
        <v>79</v>
      </c>
      <c r="U4" s="338"/>
      <c r="V4" s="341"/>
      <c r="W4" s="337" t="s">
        <v>80</v>
      </c>
      <c r="X4" s="338"/>
      <c r="Y4" s="338"/>
      <c r="Z4" s="343" t="s">
        <v>24</v>
      </c>
      <c r="AA4" s="344"/>
      <c r="AB4" s="345"/>
      <c r="AC4" s="214"/>
      <c r="AD4" s="215"/>
      <c r="AE4" s="215"/>
      <c r="AF4" s="215"/>
    </row>
    <row r="5" spans="1:32" s="218" customFormat="1" ht="36.75" customHeight="1" x14ac:dyDescent="0.2">
      <c r="A5" s="217"/>
      <c r="B5" s="339"/>
      <c r="C5" s="340"/>
      <c r="D5" s="342"/>
      <c r="E5" s="339"/>
      <c r="F5" s="340"/>
      <c r="G5" s="342"/>
      <c r="H5" s="351"/>
      <c r="I5" s="351"/>
      <c r="J5" s="351"/>
      <c r="K5" s="339"/>
      <c r="L5" s="340"/>
      <c r="M5" s="342"/>
      <c r="N5" s="339"/>
      <c r="O5" s="340"/>
      <c r="P5" s="340"/>
      <c r="Q5" s="339"/>
      <c r="R5" s="340"/>
      <c r="S5" s="342"/>
      <c r="T5" s="339"/>
      <c r="U5" s="340"/>
      <c r="V5" s="342"/>
      <c r="W5" s="339"/>
      <c r="X5" s="340"/>
      <c r="Y5" s="340"/>
      <c r="Z5" s="346"/>
      <c r="AA5" s="347"/>
      <c r="AB5" s="348"/>
      <c r="AC5" s="214"/>
      <c r="AD5" s="215"/>
      <c r="AE5" s="215"/>
      <c r="AF5" s="215"/>
    </row>
    <row r="6" spans="1:32" s="224" customFormat="1" ht="25.15" customHeight="1" x14ac:dyDescent="0.2">
      <c r="A6" s="219"/>
      <c r="B6" s="220" t="s">
        <v>31</v>
      </c>
      <c r="C6" s="220" t="s">
        <v>32</v>
      </c>
      <c r="D6" s="221" t="s">
        <v>3</v>
      </c>
      <c r="E6" s="220" t="s">
        <v>31</v>
      </c>
      <c r="F6" s="220" t="s">
        <v>32</v>
      </c>
      <c r="G6" s="221" t="s">
        <v>3</v>
      </c>
      <c r="H6" s="220" t="s">
        <v>31</v>
      </c>
      <c r="I6" s="220" t="s">
        <v>32</v>
      </c>
      <c r="J6" s="221" t="s">
        <v>3</v>
      </c>
      <c r="K6" s="220" t="s">
        <v>31</v>
      </c>
      <c r="L6" s="220" t="s">
        <v>32</v>
      </c>
      <c r="M6" s="221" t="s">
        <v>3</v>
      </c>
      <c r="N6" s="220" t="s">
        <v>31</v>
      </c>
      <c r="O6" s="220" t="s">
        <v>32</v>
      </c>
      <c r="P6" s="221" t="s">
        <v>3</v>
      </c>
      <c r="Q6" s="220" t="s">
        <v>31</v>
      </c>
      <c r="R6" s="220" t="s">
        <v>32</v>
      </c>
      <c r="S6" s="221" t="s">
        <v>3</v>
      </c>
      <c r="T6" s="220" t="s">
        <v>31</v>
      </c>
      <c r="U6" s="220" t="s">
        <v>32</v>
      </c>
      <c r="V6" s="221" t="s">
        <v>3</v>
      </c>
      <c r="W6" s="220" t="s">
        <v>31</v>
      </c>
      <c r="X6" s="220" t="s">
        <v>32</v>
      </c>
      <c r="Y6" s="221" t="s">
        <v>3</v>
      </c>
      <c r="Z6" s="220" t="s">
        <v>31</v>
      </c>
      <c r="AA6" s="220" t="s">
        <v>32</v>
      </c>
      <c r="AB6" s="221" t="s">
        <v>3</v>
      </c>
      <c r="AC6" s="222"/>
      <c r="AD6" s="223"/>
      <c r="AE6" s="223"/>
      <c r="AF6" s="223"/>
    </row>
    <row r="7" spans="1:32" s="216" customFormat="1" ht="12.75" customHeight="1" x14ac:dyDescent="0.2">
      <c r="A7" s="225" t="s">
        <v>4</v>
      </c>
      <c r="B7" s="226">
        <v>1</v>
      </c>
      <c r="C7" s="226">
        <v>2</v>
      </c>
      <c r="D7" s="226">
        <v>3</v>
      </c>
      <c r="E7" s="226">
        <v>4</v>
      </c>
      <c r="F7" s="226">
        <v>5</v>
      </c>
      <c r="G7" s="226">
        <v>6</v>
      </c>
      <c r="H7" s="226">
        <v>7</v>
      </c>
      <c r="I7" s="226">
        <v>8</v>
      </c>
      <c r="J7" s="226">
        <v>9</v>
      </c>
      <c r="K7" s="226">
        <v>13</v>
      </c>
      <c r="L7" s="226">
        <v>14</v>
      </c>
      <c r="M7" s="226">
        <v>15</v>
      </c>
      <c r="N7" s="226">
        <v>16</v>
      </c>
      <c r="O7" s="226">
        <v>17</v>
      </c>
      <c r="P7" s="226">
        <v>18</v>
      </c>
      <c r="Q7" s="226">
        <v>19</v>
      </c>
      <c r="R7" s="226">
        <v>20</v>
      </c>
      <c r="S7" s="226">
        <v>21</v>
      </c>
      <c r="T7" s="226">
        <v>22</v>
      </c>
      <c r="U7" s="226">
        <v>23</v>
      </c>
      <c r="V7" s="226">
        <v>24</v>
      </c>
      <c r="W7" s="226">
        <v>25</v>
      </c>
      <c r="X7" s="226">
        <v>26</v>
      </c>
      <c r="Y7" s="226">
        <v>27</v>
      </c>
      <c r="Z7" s="226">
        <v>28</v>
      </c>
      <c r="AA7" s="226">
        <v>29</v>
      </c>
      <c r="AB7" s="226">
        <v>30</v>
      </c>
      <c r="AC7" s="227"/>
      <c r="AD7" s="228"/>
      <c r="AE7" s="228"/>
      <c r="AF7" s="228"/>
    </row>
    <row r="8" spans="1:32" s="234" customFormat="1" ht="22.5" customHeight="1" x14ac:dyDescent="0.25">
      <c r="A8" s="245" t="s">
        <v>26</v>
      </c>
      <c r="B8" s="229">
        <f>SUM(B9:B29)</f>
        <v>34999</v>
      </c>
      <c r="C8" s="229">
        <f>SUM(C9:C29)</f>
        <v>38299</v>
      </c>
      <c r="D8" s="230">
        <f>C8/B8*100</f>
        <v>109.42884082402355</v>
      </c>
      <c r="E8" s="229">
        <f>SUM(E9:E29)</f>
        <v>8322</v>
      </c>
      <c r="F8" s="229">
        <f>SUM(F9:F29)</f>
        <v>12058</v>
      </c>
      <c r="G8" s="230">
        <f>F8/E8*100</f>
        <v>144.8930545541937</v>
      </c>
      <c r="H8" s="229">
        <f>SUM(H9:H29)</f>
        <v>540</v>
      </c>
      <c r="I8" s="229">
        <f>SUM(I9:I29)</f>
        <v>428</v>
      </c>
      <c r="J8" s="230">
        <f>I8/H8*100</f>
        <v>79.259259259259267</v>
      </c>
      <c r="K8" s="229">
        <f>SUM(K9:K29)</f>
        <v>145</v>
      </c>
      <c r="L8" s="229">
        <f>SUM(L9:L29)</f>
        <v>63</v>
      </c>
      <c r="M8" s="230">
        <f>L8/K8*100</f>
        <v>43.448275862068961</v>
      </c>
      <c r="N8" s="229">
        <f>SUM(N9:N30)</f>
        <v>224</v>
      </c>
      <c r="O8" s="229">
        <f>SUM(O9:O29)</f>
        <v>123</v>
      </c>
      <c r="P8" s="230">
        <f>O8/N8*100</f>
        <v>54.910714285714292</v>
      </c>
      <c r="Q8" s="229">
        <f>SUM(Q9:Q29)</f>
        <v>5182</v>
      </c>
      <c r="R8" s="229">
        <f>SUM(R9:R29)</f>
        <v>3572</v>
      </c>
      <c r="S8" s="230">
        <f>R8/Q8*100</f>
        <v>68.930914704747209</v>
      </c>
      <c r="T8" s="229">
        <f>SUM(T9:T29)</f>
        <v>34019</v>
      </c>
      <c r="U8" s="229">
        <f>SUM(U9:U29)</f>
        <v>37249</v>
      </c>
      <c r="V8" s="230">
        <f>U8/T8*100</f>
        <v>109.49469414150916</v>
      </c>
      <c r="W8" s="231">
        <f>SUM(W9:W29)</f>
        <v>7437</v>
      </c>
      <c r="X8" s="231">
        <f>SUM(X9:X29)</f>
        <v>11059</v>
      </c>
      <c r="Y8" s="230">
        <f>X8/W8*100</f>
        <v>148.70243377706066</v>
      </c>
      <c r="Z8" s="229">
        <f>SUM(Z9:Z29)</f>
        <v>5680</v>
      </c>
      <c r="AA8" s="229">
        <f>SUM(AA9:AA29)</f>
        <v>8410</v>
      </c>
      <c r="AB8" s="230">
        <f>AA8/Z8*100</f>
        <v>148.06338028169014</v>
      </c>
      <c r="AC8" s="232"/>
      <c r="AD8" s="233"/>
      <c r="AE8" s="233"/>
      <c r="AF8" s="233"/>
    </row>
    <row r="9" spans="1:32" s="239" customFormat="1" ht="31.5" customHeight="1" x14ac:dyDescent="0.25">
      <c r="A9" s="170" t="s">
        <v>33</v>
      </c>
      <c r="B9" s="235">
        <v>12225</v>
      </c>
      <c r="C9" s="235">
        <v>14140</v>
      </c>
      <c r="D9" s="236">
        <f t="shared" ref="D9:D29" si="0">C9/B9*100</f>
        <v>115.66462167689163</v>
      </c>
      <c r="E9" s="235">
        <v>1300</v>
      </c>
      <c r="F9" s="235">
        <v>2923</v>
      </c>
      <c r="G9" s="236">
        <f t="shared" ref="G9:G29" si="1">F9/E9*100</f>
        <v>224.84615384615384</v>
      </c>
      <c r="H9" s="235">
        <v>130</v>
      </c>
      <c r="I9" s="235">
        <v>81</v>
      </c>
      <c r="J9" s="236">
        <f t="shared" ref="J9:J29" si="2">I9/H9*100</f>
        <v>62.307692307692307</v>
      </c>
      <c r="K9" s="235">
        <v>45</v>
      </c>
      <c r="L9" s="235">
        <v>11</v>
      </c>
      <c r="M9" s="236">
        <f t="shared" ref="M9:M28" si="3">L9/K9*100</f>
        <v>24.444444444444443</v>
      </c>
      <c r="N9" s="235">
        <v>90</v>
      </c>
      <c r="O9" s="235">
        <v>8</v>
      </c>
      <c r="P9" s="236">
        <f t="shared" ref="P9:P29" si="4">O9/N9*100</f>
        <v>8.8888888888888893</v>
      </c>
      <c r="Q9" s="235">
        <v>971</v>
      </c>
      <c r="R9" s="235">
        <v>1073</v>
      </c>
      <c r="S9" s="236">
        <f t="shared" ref="S9:S29" si="5">R9/Q9*100</f>
        <v>110.50463439752831</v>
      </c>
      <c r="T9" s="235">
        <v>12041</v>
      </c>
      <c r="U9" s="235">
        <v>13783</v>
      </c>
      <c r="V9" s="236">
        <f t="shared" ref="V9:V29" si="6">U9/T9*100</f>
        <v>114.46723694045345</v>
      </c>
      <c r="W9" s="235">
        <v>1124</v>
      </c>
      <c r="X9" s="235">
        <v>2576</v>
      </c>
      <c r="Y9" s="236">
        <f t="shared" ref="Y9:Y29" si="7">X9/W9*100</f>
        <v>229.18149466192173</v>
      </c>
      <c r="Z9" s="235">
        <v>960</v>
      </c>
      <c r="AA9" s="235">
        <v>2136</v>
      </c>
      <c r="AB9" s="236">
        <f t="shared" ref="AB9:AB29" si="8">AA9/Z9*100</f>
        <v>222.5</v>
      </c>
      <c r="AC9" s="237"/>
      <c r="AD9" s="238"/>
      <c r="AE9" s="238"/>
      <c r="AF9" s="238"/>
    </row>
    <row r="10" spans="1:32" s="239" customFormat="1" ht="31.5" customHeight="1" x14ac:dyDescent="0.25">
      <c r="A10" s="170" t="s">
        <v>34</v>
      </c>
      <c r="B10" s="235">
        <v>6066</v>
      </c>
      <c r="C10" s="235">
        <v>7116</v>
      </c>
      <c r="D10" s="236">
        <f t="shared" si="0"/>
        <v>117.30959446092977</v>
      </c>
      <c r="E10" s="235">
        <v>1380</v>
      </c>
      <c r="F10" s="235">
        <v>2607</v>
      </c>
      <c r="G10" s="236">
        <f t="shared" si="1"/>
        <v>188.91304347826087</v>
      </c>
      <c r="H10" s="235">
        <v>116</v>
      </c>
      <c r="I10" s="235">
        <v>79</v>
      </c>
      <c r="J10" s="236">
        <f t="shared" si="2"/>
        <v>68.103448275862064</v>
      </c>
      <c r="K10" s="235">
        <v>26</v>
      </c>
      <c r="L10" s="235">
        <v>6</v>
      </c>
      <c r="M10" s="236">
        <f t="shared" si="3"/>
        <v>23.076923076923077</v>
      </c>
      <c r="N10" s="235">
        <v>16</v>
      </c>
      <c r="O10" s="235">
        <v>21</v>
      </c>
      <c r="P10" s="236">
        <f t="shared" si="4"/>
        <v>131.25</v>
      </c>
      <c r="Q10" s="235">
        <v>915</v>
      </c>
      <c r="R10" s="235">
        <v>296</v>
      </c>
      <c r="S10" s="236">
        <f t="shared" si="5"/>
        <v>32.349726775956285</v>
      </c>
      <c r="T10" s="235">
        <v>5930</v>
      </c>
      <c r="U10" s="235">
        <v>6938</v>
      </c>
      <c r="V10" s="236">
        <f t="shared" si="6"/>
        <v>116.9983136593592</v>
      </c>
      <c r="W10" s="235">
        <v>1250</v>
      </c>
      <c r="X10" s="235">
        <v>2434</v>
      </c>
      <c r="Y10" s="236">
        <f t="shared" si="7"/>
        <v>194.72</v>
      </c>
      <c r="Z10" s="235">
        <v>874</v>
      </c>
      <c r="AA10" s="235">
        <v>1661</v>
      </c>
      <c r="AB10" s="236">
        <f t="shared" si="8"/>
        <v>190.04576659038901</v>
      </c>
      <c r="AC10" s="237"/>
      <c r="AD10" s="238"/>
      <c r="AE10" s="238"/>
      <c r="AF10" s="238"/>
    </row>
    <row r="11" spans="1:32" s="239" customFormat="1" ht="16.149999999999999" customHeight="1" x14ac:dyDescent="0.25">
      <c r="A11" s="165" t="s">
        <v>35</v>
      </c>
      <c r="B11" s="235">
        <v>2205</v>
      </c>
      <c r="C11" s="235">
        <v>2476</v>
      </c>
      <c r="D11" s="236">
        <f t="shared" si="0"/>
        <v>112.29024943310657</v>
      </c>
      <c r="E11" s="235">
        <v>364</v>
      </c>
      <c r="F11" s="235">
        <v>550</v>
      </c>
      <c r="G11" s="236">
        <f t="shared" si="1"/>
        <v>151.09890109890108</v>
      </c>
      <c r="H11" s="235">
        <v>43</v>
      </c>
      <c r="I11" s="235">
        <v>43</v>
      </c>
      <c r="J11" s="236">
        <f t="shared" si="2"/>
        <v>100</v>
      </c>
      <c r="K11" s="235">
        <v>11</v>
      </c>
      <c r="L11" s="235">
        <v>8</v>
      </c>
      <c r="M11" s="236">
        <f t="shared" si="3"/>
        <v>72.727272727272734</v>
      </c>
      <c r="N11" s="235">
        <v>3</v>
      </c>
      <c r="O11" s="235">
        <v>3</v>
      </c>
      <c r="P11" s="236">
        <f t="shared" si="4"/>
        <v>100</v>
      </c>
      <c r="Q11" s="235">
        <v>226</v>
      </c>
      <c r="R11" s="235">
        <v>228</v>
      </c>
      <c r="S11" s="236">
        <f t="shared" si="5"/>
        <v>100.88495575221239</v>
      </c>
      <c r="T11" s="235">
        <v>2159</v>
      </c>
      <c r="U11" s="235">
        <v>2436</v>
      </c>
      <c r="V11" s="236">
        <f t="shared" si="6"/>
        <v>112.8300138953219</v>
      </c>
      <c r="W11" s="235">
        <v>320</v>
      </c>
      <c r="X11" s="235">
        <v>508</v>
      </c>
      <c r="Y11" s="236">
        <f t="shared" si="7"/>
        <v>158.75</v>
      </c>
      <c r="Z11" s="235">
        <v>236</v>
      </c>
      <c r="AA11" s="235">
        <v>339</v>
      </c>
      <c r="AB11" s="236">
        <f t="shared" si="8"/>
        <v>143.64406779661016</v>
      </c>
      <c r="AC11" s="237"/>
      <c r="AD11" s="238"/>
      <c r="AE11" s="238"/>
      <c r="AF11" s="238"/>
    </row>
    <row r="12" spans="1:32" s="239" customFormat="1" ht="16.149999999999999" customHeight="1" x14ac:dyDescent="0.25">
      <c r="A12" s="165" t="s">
        <v>36</v>
      </c>
      <c r="B12" s="235">
        <v>3397</v>
      </c>
      <c r="C12" s="235">
        <v>3930</v>
      </c>
      <c r="D12" s="236">
        <f t="shared" si="0"/>
        <v>115.69031498380924</v>
      </c>
      <c r="E12" s="235">
        <v>686</v>
      </c>
      <c r="F12" s="235">
        <v>1099</v>
      </c>
      <c r="G12" s="236">
        <f t="shared" si="1"/>
        <v>160.20408163265304</v>
      </c>
      <c r="H12" s="235">
        <v>51</v>
      </c>
      <c r="I12" s="235">
        <v>55</v>
      </c>
      <c r="J12" s="236">
        <f t="shared" si="2"/>
        <v>107.84313725490196</v>
      </c>
      <c r="K12" s="235">
        <v>13</v>
      </c>
      <c r="L12" s="235">
        <v>14</v>
      </c>
      <c r="M12" s="236">
        <f t="shared" si="3"/>
        <v>107.69230769230769</v>
      </c>
      <c r="N12" s="235">
        <v>46</v>
      </c>
      <c r="O12" s="235">
        <v>44</v>
      </c>
      <c r="P12" s="236">
        <f t="shared" si="4"/>
        <v>95.652173913043484</v>
      </c>
      <c r="Q12" s="235">
        <v>470</v>
      </c>
      <c r="R12" s="235">
        <v>499</v>
      </c>
      <c r="S12" s="236">
        <f t="shared" si="5"/>
        <v>106.17021276595744</v>
      </c>
      <c r="T12" s="235">
        <v>3299</v>
      </c>
      <c r="U12" s="235">
        <v>3835</v>
      </c>
      <c r="V12" s="236">
        <f t="shared" si="6"/>
        <v>116.24734768111549</v>
      </c>
      <c r="W12" s="235">
        <v>616</v>
      </c>
      <c r="X12" s="235">
        <v>1019</v>
      </c>
      <c r="Y12" s="236">
        <f t="shared" si="7"/>
        <v>165.42207792207793</v>
      </c>
      <c r="Z12" s="235">
        <v>451</v>
      </c>
      <c r="AA12" s="235">
        <v>792</v>
      </c>
      <c r="AB12" s="236">
        <f t="shared" si="8"/>
        <v>175.60975609756099</v>
      </c>
      <c r="AC12" s="237"/>
      <c r="AD12" s="238"/>
      <c r="AE12" s="238"/>
      <c r="AF12" s="238"/>
    </row>
    <row r="13" spans="1:32" s="239" customFormat="1" ht="16.149999999999999" customHeight="1" x14ac:dyDescent="0.25">
      <c r="A13" s="165" t="s">
        <v>37</v>
      </c>
      <c r="B13" s="235">
        <v>674</v>
      </c>
      <c r="C13" s="235">
        <v>822</v>
      </c>
      <c r="D13" s="236">
        <f t="shared" si="0"/>
        <v>121.95845697329378</v>
      </c>
      <c r="E13" s="235">
        <v>273</v>
      </c>
      <c r="F13" s="235">
        <v>401</v>
      </c>
      <c r="G13" s="236">
        <f t="shared" si="1"/>
        <v>146.88644688644689</v>
      </c>
      <c r="H13" s="235">
        <v>17</v>
      </c>
      <c r="I13" s="235">
        <v>15</v>
      </c>
      <c r="J13" s="236">
        <f t="shared" si="2"/>
        <v>88.235294117647058</v>
      </c>
      <c r="K13" s="235">
        <v>4</v>
      </c>
      <c r="L13" s="235">
        <v>0</v>
      </c>
      <c r="M13" s="236">
        <f t="shared" si="3"/>
        <v>0</v>
      </c>
      <c r="N13" s="235">
        <v>3</v>
      </c>
      <c r="O13" s="235">
        <v>2</v>
      </c>
      <c r="P13" s="236">
        <f t="shared" si="4"/>
        <v>66.666666666666657</v>
      </c>
      <c r="Q13" s="235">
        <v>186</v>
      </c>
      <c r="R13" s="235">
        <v>135</v>
      </c>
      <c r="S13" s="236">
        <f t="shared" si="5"/>
        <v>72.58064516129032</v>
      </c>
      <c r="T13" s="235">
        <v>645</v>
      </c>
      <c r="U13" s="235">
        <v>801</v>
      </c>
      <c r="V13" s="236">
        <f t="shared" si="6"/>
        <v>124.18604651162791</v>
      </c>
      <c r="W13" s="235">
        <v>244</v>
      </c>
      <c r="X13" s="235">
        <v>381</v>
      </c>
      <c r="Y13" s="236">
        <f t="shared" si="7"/>
        <v>156.14754098360655</v>
      </c>
      <c r="Z13" s="235">
        <v>189</v>
      </c>
      <c r="AA13" s="235">
        <v>278</v>
      </c>
      <c r="AB13" s="236">
        <f t="shared" si="8"/>
        <v>147.08994708994709</v>
      </c>
      <c r="AC13" s="237"/>
      <c r="AD13" s="238"/>
      <c r="AE13" s="238"/>
      <c r="AF13" s="238"/>
    </row>
    <row r="14" spans="1:32" s="239" customFormat="1" ht="16.149999999999999" customHeight="1" x14ac:dyDescent="0.25">
      <c r="A14" s="165" t="s">
        <v>38</v>
      </c>
      <c r="B14" s="235">
        <v>269</v>
      </c>
      <c r="C14" s="235">
        <v>291</v>
      </c>
      <c r="D14" s="236">
        <f t="shared" si="0"/>
        <v>108.17843866171005</v>
      </c>
      <c r="E14" s="235">
        <v>166</v>
      </c>
      <c r="F14" s="235">
        <v>211</v>
      </c>
      <c r="G14" s="236">
        <f t="shared" si="1"/>
        <v>127.10843373493977</v>
      </c>
      <c r="H14" s="235">
        <v>9</v>
      </c>
      <c r="I14" s="235">
        <v>5</v>
      </c>
      <c r="J14" s="236">
        <f t="shared" si="2"/>
        <v>55.555555555555557</v>
      </c>
      <c r="K14" s="235">
        <v>2</v>
      </c>
      <c r="L14" s="235">
        <v>2</v>
      </c>
      <c r="M14" s="236">
        <f t="shared" si="3"/>
        <v>100</v>
      </c>
      <c r="N14" s="235">
        <v>12</v>
      </c>
      <c r="O14" s="235">
        <v>6</v>
      </c>
      <c r="P14" s="236">
        <f t="shared" si="4"/>
        <v>50</v>
      </c>
      <c r="Q14" s="235">
        <v>137</v>
      </c>
      <c r="R14" s="235">
        <v>67</v>
      </c>
      <c r="S14" s="236">
        <f t="shared" si="5"/>
        <v>48.9051094890511</v>
      </c>
      <c r="T14" s="235">
        <v>253</v>
      </c>
      <c r="U14" s="235">
        <v>273</v>
      </c>
      <c r="V14" s="236">
        <f t="shared" si="6"/>
        <v>107.90513833992095</v>
      </c>
      <c r="W14" s="235">
        <v>159</v>
      </c>
      <c r="X14" s="235">
        <v>197</v>
      </c>
      <c r="Y14" s="236">
        <f t="shared" si="7"/>
        <v>123.89937106918238</v>
      </c>
      <c r="Z14" s="235">
        <v>137</v>
      </c>
      <c r="AA14" s="235">
        <v>163</v>
      </c>
      <c r="AB14" s="236">
        <f t="shared" si="8"/>
        <v>118.97810218978103</v>
      </c>
      <c r="AC14" s="237"/>
      <c r="AD14" s="238"/>
      <c r="AE14" s="238"/>
      <c r="AF14" s="238"/>
    </row>
    <row r="15" spans="1:32" s="239" customFormat="1" ht="16.149999999999999" customHeight="1" x14ac:dyDescent="0.25">
      <c r="A15" s="165" t="s">
        <v>39</v>
      </c>
      <c r="B15" s="235">
        <v>309</v>
      </c>
      <c r="C15" s="235">
        <v>375</v>
      </c>
      <c r="D15" s="236">
        <f t="shared" si="0"/>
        <v>121.35922330097087</v>
      </c>
      <c r="E15" s="235">
        <v>285</v>
      </c>
      <c r="F15" s="235">
        <v>349</v>
      </c>
      <c r="G15" s="236">
        <f t="shared" si="1"/>
        <v>122.45614035087719</v>
      </c>
      <c r="H15" s="235">
        <v>8</v>
      </c>
      <c r="I15" s="235">
        <v>5</v>
      </c>
      <c r="J15" s="236">
        <f t="shared" si="2"/>
        <v>62.5</v>
      </c>
      <c r="K15" s="235">
        <v>1</v>
      </c>
      <c r="L15" s="235">
        <v>3</v>
      </c>
      <c r="M15" s="236">
        <f t="shared" si="3"/>
        <v>300</v>
      </c>
      <c r="N15" s="235">
        <v>3</v>
      </c>
      <c r="O15" s="235">
        <v>6</v>
      </c>
      <c r="P15" s="236">
        <f t="shared" si="4"/>
        <v>200</v>
      </c>
      <c r="Q15" s="235">
        <v>220</v>
      </c>
      <c r="R15" s="235">
        <v>208</v>
      </c>
      <c r="S15" s="236">
        <f t="shared" si="5"/>
        <v>94.545454545454547</v>
      </c>
      <c r="T15" s="235">
        <v>279</v>
      </c>
      <c r="U15" s="235">
        <v>343</v>
      </c>
      <c r="V15" s="236">
        <f t="shared" si="6"/>
        <v>122.93906810035841</v>
      </c>
      <c r="W15" s="235">
        <v>261</v>
      </c>
      <c r="X15" s="235">
        <v>319</v>
      </c>
      <c r="Y15" s="236">
        <f t="shared" si="7"/>
        <v>122.22222222222223</v>
      </c>
      <c r="Z15" s="235">
        <v>221</v>
      </c>
      <c r="AA15" s="235">
        <v>270</v>
      </c>
      <c r="AB15" s="236">
        <f t="shared" si="8"/>
        <v>122.17194570135747</v>
      </c>
      <c r="AC15" s="237"/>
      <c r="AD15" s="238"/>
      <c r="AE15" s="238"/>
      <c r="AF15" s="238"/>
    </row>
    <row r="16" spans="1:32" s="239" customFormat="1" ht="16.149999999999999" customHeight="1" x14ac:dyDescent="0.25">
      <c r="A16" s="165" t="s">
        <v>40</v>
      </c>
      <c r="B16" s="235">
        <v>902</v>
      </c>
      <c r="C16" s="235">
        <v>1016</v>
      </c>
      <c r="D16" s="236">
        <f t="shared" si="0"/>
        <v>112.63858093126386</v>
      </c>
      <c r="E16" s="235">
        <v>164</v>
      </c>
      <c r="F16" s="235">
        <v>214</v>
      </c>
      <c r="G16" s="236">
        <f t="shared" si="1"/>
        <v>130.48780487804879</v>
      </c>
      <c r="H16" s="235">
        <v>16</v>
      </c>
      <c r="I16" s="235">
        <v>11</v>
      </c>
      <c r="J16" s="236">
        <f t="shared" si="2"/>
        <v>68.75</v>
      </c>
      <c r="K16" s="235">
        <v>3</v>
      </c>
      <c r="L16" s="235">
        <v>0</v>
      </c>
      <c r="M16" s="236">
        <f t="shared" si="3"/>
        <v>0</v>
      </c>
      <c r="N16" s="235">
        <v>0</v>
      </c>
      <c r="O16" s="235">
        <v>1</v>
      </c>
      <c r="P16" s="236" t="s">
        <v>63</v>
      </c>
      <c r="Q16" s="235">
        <v>100</v>
      </c>
      <c r="R16" s="235">
        <v>59</v>
      </c>
      <c r="S16" s="236">
        <f t="shared" si="5"/>
        <v>59</v>
      </c>
      <c r="T16" s="235">
        <v>893</v>
      </c>
      <c r="U16" s="235">
        <v>999</v>
      </c>
      <c r="V16" s="236">
        <f t="shared" si="6"/>
        <v>111.87010078387458</v>
      </c>
      <c r="W16" s="235">
        <v>155</v>
      </c>
      <c r="X16" s="235">
        <v>196</v>
      </c>
      <c r="Y16" s="236">
        <f t="shared" si="7"/>
        <v>126.45161290322579</v>
      </c>
      <c r="Z16" s="235">
        <v>136</v>
      </c>
      <c r="AA16" s="235">
        <v>159</v>
      </c>
      <c r="AB16" s="236">
        <f t="shared" si="8"/>
        <v>116.91176470588236</v>
      </c>
      <c r="AC16" s="237"/>
      <c r="AD16" s="238"/>
      <c r="AE16" s="238"/>
      <c r="AF16" s="238"/>
    </row>
    <row r="17" spans="1:32" s="239" customFormat="1" ht="16.149999999999999" customHeight="1" x14ac:dyDescent="0.25">
      <c r="A17" s="165" t="s">
        <v>41</v>
      </c>
      <c r="B17" s="235">
        <v>1083</v>
      </c>
      <c r="C17" s="235">
        <v>713</v>
      </c>
      <c r="D17" s="236">
        <f t="shared" si="0"/>
        <v>65.835641735918742</v>
      </c>
      <c r="E17" s="235">
        <v>369</v>
      </c>
      <c r="F17" s="235">
        <v>166</v>
      </c>
      <c r="G17" s="236">
        <f t="shared" si="1"/>
        <v>44.986449864498645</v>
      </c>
      <c r="H17" s="235">
        <v>8</v>
      </c>
      <c r="I17" s="235">
        <v>4</v>
      </c>
      <c r="J17" s="236">
        <f t="shared" si="2"/>
        <v>50</v>
      </c>
      <c r="K17" s="235">
        <v>1</v>
      </c>
      <c r="L17" s="235">
        <v>0</v>
      </c>
      <c r="M17" s="236">
        <f t="shared" si="3"/>
        <v>0</v>
      </c>
      <c r="N17" s="235">
        <v>0</v>
      </c>
      <c r="O17" s="235">
        <v>0</v>
      </c>
      <c r="P17" s="236" t="s">
        <v>63</v>
      </c>
      <c r="Q17" s="235">
        <v>136</v>
      </c>
      <c r="R17" s="235">
        <v>24</v>
      </c>
      <c r="S17" s="236">
        <f t="shared" si="5"/>
        <v>17.647058823529413</v>
      </c>
      <c r="T17" s="235">
        <v>1046</v>
      </c>
      <c r="U17" s="235">
        <v>700</v>
      </c>
      <c r="V17" s="236">
        <f t="shared" si="6"/>
        <v>66.921606118546848</v>
      </c>
      <c r="W17" s="235">
        <v>333</v>
      </c>
      <c r="X17" s="235">
        <v>153</v>
      </c>
      <c r="Y17" s="236">
        <f t="shared" si="7"/>
        <v>45.945945945945951</v>
      </c>
      <c r="Z17" s="235">
        <v>220</v>
      </c>
      <c r="AA17" s="235">
        <v>105</v>
      </c>
      <c r="AB17" s="236">
        <f t="shared" si="8"/>
        <v>47.727272727272727</v>
      </c>
      <c r="AC17" s="237"/>
      <c r="AD17" s="238"/>
      <c r="AE17" s="238"/>
      <c r="AF17" s="238"/>
    </row>
    <row r="18" spans="1:32" s="239" customFormat="1" ht="16.149999999999999" customHeight="1" x14ac:dyDescent="0.25">
      <c r="A18" s="165" t="s">
        <v>42</v>
      </c>
      <c r="B18" s="235">
        <v>1224</v>
      </c>
      <c r="C18" s="235">
        <v>1254</v>
      </c>
      <c r="D18" s="236">
        <f t="shared" si="0"/>
        <v>102.45098039215685</v>
      </c>
      <c r="E18" s="235">
        <v>532</v>
      </c>
      <c r="F18" s="235">
        <v>579</v>
      </c>
      <c r="G18" s="236">
        <f t="shared" si="1"/>
        <v>108.83458646616542</v>
      </c>
      <c r="H18" s="235">
        <v>19</v>
      </c>
      <c r="I18" s="235">
        <v>18</v>
      </c>
      <c r="J18" s="236">
        <f t="shared" si="2"/>
        <v>94.73684210526315</v>
      </c>
      <c r="K18" s="235">
        <v>13</v>
      </c>
      <c r="L18" s="235">
        <v>15</v>
      </c>
      <c r="M18" s="236">
        <f t="shared" si="3"/>
        <v>115.38461538461537</v>
      </c>
      <c r="N18" s="235">
        <v>10</v>
      </c>
      <c r="O18" s="235">
        <v>2</v>
      </c>
      <c r="P18" s="236">
        <f t="shared" si="4"/>
        <v>20</v>
      </c>
      <c r="Q18" s="235">
        <v>227</v>
      </c>
      <c r="R18" s="235">
        <v>109</v>
      </c>
      <c r="S18" s="236">
        <f t="shared" si="5"/>
        <v>48.017621145374449</v>
      </c>
      <c r="T18" s="235">
        <v>1150</v>
      </c>
      <c r="U18" s="235">
        <v>1210</v>
      </c>
      <c r="V18" s="236">
        <f t="shared" si="6"/>
        <v>105.21739130434781</v>
      </c>
      <c r="W18" s="235">
        <v>459</v>
      </c>
      <c r="X18" s="235">
        <v>535</v>
      </c>
      <c r="Y18" s="236">
        <f t="shared" si="7"/>
        <v>116.55773420479304</v>
      </c>
      <c r="Z18" s="235">
        <v>284</v>
      </c>
      <c r="AA18" s="235">
        <v>337</v>
      </c>
      <c r="AB18" s="236">
        <f t="shared" si="8"/>
        <v>118.66197183098592</v>
      </c>
      <c r="AC18" s="237"/>
      <c r="AD18" s="238"/>
      <c r="AE18" s="238"/>
      <c r="AF18" s="238"/>
    </row>
    <row r="19" spans="1:32" s="239" customFormat="1" ht="16.149999999999999" customHeight="1" x14ac:dyDescent="0.25">
      <c r="A19" s="165" t="s">
        <v>43</v>
      </c>
      <c r="B19" s="235">
        <v>272</v>
      </c>
      <c r="C19" s="235">
        <v>241</v>
      </c>
      <c r="D19" s="236">
        <f t="shared" si="0"/>
        <v>88.60294117647058</v>
      </c>
      <c r="E19" s="235">
        <v>157</v>
      </c>
      <c r="F19" s="235">
        <v>142</v>
      </c>
      <c r="G19" s="236">
        <f t="shared" si="1"/>
        <v>90.445859872611464</v>
      </c>
      <c r="H19" s="235">
        <v>11</v>
      </c>
      <c r="I19" s="235">
        <v>3</v>
      </c>
      <c r="J19" s="236">
        <f t="shared" si="2"/>
        <v>27.27272727272727</v>
      </c>
      <c r="K19" s="235">
        <v>1</v>
      </c>
      <c r="L19" s="235">
        <v>0</v>
      </c>
      <c r="M19" s="236">
        <f t="shared" si="3"/>
        <v>0</v>
      </c>
      <c r="N19" s="235">
        <v>0</v>
      </c>
      <c r="O19" s="235">
        <v>0</v>
      </c>
      <c r="P19" s="236" t="s">
        <v>63</v>
      </c>
      <c r="Q19" s="235">
        <v>85</v>
      </c>
      <c r="R19" s="235">
        <v>25</v>
      </c>
      <c r="S19" s="236">
        <f t="shared" si="5"/>
        <v>29.411764705882355</v>
      </c>
      <c r="T19" s="235">
        <v>247</v>
      </c>
      <c r="U19" s="235">
        <v>233</v>
      </c>
      <c r="V19" s="236">
        <f t="shared" si="6"/>
        <v>94.331983805668017</v>
      </c>
      <c r="W19" s="235">
        <v>133</v>
      </c>
      <c r="X19" s="235">
        <v>135</v>
      </c>
      <c r="Y19" s="236">
        <f t="shared" si="7"/>
        <v>101.50375939849626</v>
      </c>
      <c r="Z19" s="235">
        <v>113</v>
      </c>
      <c r="AA19" s="235">
        <v>126</v>
      </c>
      <c r="AB19" s="236">
        <f t="shared" si="8"/>
        <v>111.50442477876106</v>
      </c>
      <c r="AC19" s="237"/>
      <c r="AD19" s="238"/>
      <c r="AE19" s="238"/>
      <c r="AF19" s="238"/>
    </row>
    <row r="20" spans="1:32" s="239" customFormat="1" ht="16.149999999999999" customHeight="1" x14ac:dyDescent="0.25">
      <c r="A20" s="165" t="s">
        <v>44</v>
      </c>
      <c r="B20" s="235">
        <v>1037</v>
      </c>
      <c r="C20" s="235">
        <v>1145</v>
      </c>
      <c r="D20" s="236">
        <f t="shared" si="0"/>
        <v>110.41465766634522</v>
      </c>
      <c r="E20" s="235">
        <v>631</v>
      </c>
      <c r="F20" s="235">
        <v>705</v>
      </c>
      <c r="G20" s="236">
        <f t="shared" si="1"/>
        <v>111.72741679873216</v>
      </c>
      <c r="H20" s="235">
        <v>14</v>
      </c>
      <c r="I20" s="235">
        <v>22</v>
      </c>
      <c r="J20" s="236">
        <f t="shared" si="2"/>
        <v>157.14285714285714</v>
      </c>
      <c r="K20" s="235">
        <v>1</v>
      </c>
      <c r="L20" s="235">
        <v>0</v>
      </c>
      <c r="M20" s="236">
        <f t="shared" si="3"/>
        <v>0</v>
      </c>
      <c r="N20" s="235">
        <v>2</v>
      </c>
      <c r="O20" s="235">
        <v>0</v>
      </c>
      <c r="P20" s="236">
        <f t="shared" si="4"/>
        <v>0</v>
      </c>
      <c r="Q20" s="235">
        <v>347</v>
      </c>
      <c r="R20" s="235">
        <v>125</v>
      </c>
      <c r="S20" s="236">
        <f t="shared" si="5"/>
        <v>36.023054755043226</v>
      </c>
      <c r="T20" s="235">
        <v>961</v>
      </c>
      <c r="U20" s="235">
        <v>1096</v>
      </c>
      <c r="V20" s="236">
        <f t="shared" si="6"/>
        <v>114.04786680541103</v>
      </c>
      <c r="W20" s="235">
        <v>558</v>
      </c>
      <c r="X20" s="235">
        <v>657</v>
      </c>
      <c r="Y20" s="236">
        <f t="shared" si="7"/>
        <v>117.74193548387098</v>
      </c>
      <c r="Z20" s="235">
        <v>387</v>
      </c>
      <c r="AA20" s="235">
        <v>464</v>
      </c>
      <c r="AB20" s="236">
        <f t="shared" si="8"/>
        <v>119.89664082687339</v>
      </c>
      <c r="AC20" s="237"/>
      <c r="AD20" s="238"/>
      <c r="AE20" s="238"/>
      <c r="AF20" s="238"/>
    </row>
    <row r="21" spans="1:32" s="239" customFormat="1" ht="16.149999999999999" customHeight="1" x14ac:dyDescent="0.25">
      <c r="A21" s="165" t="s">
        <v>45</v>
      </c>
      <c r="B21" s="235">
        <v>304</v>
      </c>
      <c r="C21" s="235">
        <v>362</v>
      </c>
      <c r="D21" s="236">
        <f t="shared" si="0"/>
        <v>119.07894736842107</v>
      </c>
      <c r="E21" s="235">
        <v>292</v>
      </c>
      <c r="F21" s="235">
        <v>353</v>
      </c>
      <c r="G21" s="236">
        <f t="shared" si="1"/>
        <v>120.89041095890411</v>
      </c>
      <c r="H21" s="235">
        <v>11</v>
      </c>
      <c r="I21" s="235">
        <v>6</v>
      </c>
      <c r="J21" s="236">
        <f t="shared" si="2"/>
        <v>54.54545454545454</v>
      </c>
      <c r="K21" s="235">
        <v>14</v>
      </c>
      <c r="L21" s="235">
        <v>1</v>
      </c>
      <c r="M21" s="236">
        <f t="shared" si="3"/>
        <v>7.1428571428571423</v>
      </c>
      <c r="N21" s="235">
        <v>10</v>
      </c>
      <c r="O21" s="235">
        <v>4</v>
      </c>
      <c r="P21" s="236">
        <f t="shared" si="4"/>
        <v>40</v>
      </c>
      <c r="Q21" s="235">
        <v>253</v>
      </c>
      <c r="R21" s="235">
        <v>174</v>
      </c>
      <c r="S21" s="236">
        <f t="shared" si="5"/>
        <v>68.77470355731225</v>
      </c>
      <c r="T21" s="235">
        <v>280</v>
      </c>
      <c r="U21" s="235">
        <v>341</v>
      </c>
      <c r="V21" s="236">
        <f t="shared" si="6"/>
        <v>121.78571428571428</v>
      </c>
      <c r="W21" s="235">
        <v>269</v>
      </c>
      <c r="X21" s="235">
        <v>332</v>
      </c>
      <c r="Y21" s="236">
        <f t="shared" si="7"/>
        <v>123.42007434944237</v>
      </c>
      <c r="Z21" s="235">
        <v>242</v>
      </c>
      <c r="AA21" s="235">
        <v>299</v>
      </c>
      <c r="AB21" s="236">
        <f t="shared" si="8"/>
        <v>123.55371900826447</v>
      </c>
      <c r="AC21" s="241"/>
      <c r="AD21" s="241"/>
      <c r="AE21" s="241"/>
      <c r="AF21" s="241"/>
    </row>
    <row r="22" spans="1:32" s="239" customFormat="1" ht="16.149999999999999" customHeight="1" x14ac:dyDescent="0.25">
      <c r="A22" s="165" t="s">
        <v>46</v>
      </c>
      <c r="B22" s="235">
        <v>436</v>
      </c>
      <c r="C22" s="235">
        <v>477</v>
      </c>
      <c r="D22" s="236">
        <f t="shared" si="0"/>
        <v>109.40366972477065</v>
      </c>
      <c r="E22" s="235">
        <v>224</v>
      </c>
      <c r="F22" s="235">
        <v>273</v>
      </c>
      <c r="G22" s="236">
        <f t="shared" si="1"/>
        <v>121.875</v>
      </c>
      <c r="H22" s="235">
        <v>3</v>
      </c>
      <c r="I22" s="235">
        <v>5</v>
      </c>
      <c r="J22" s="236">
        <f t="shared" si="2"/>
        <v>166.66666666666669</v>
      </c>
      <c r="K22" s="235">
        <v>0</v>
      </c>
      <c r="L22" s="235">
        <v>0</v>
      </c>
      <c r="M22" s="236" t="s">
        <v>63</v>
      </c>
      <c r="N22" s="235">
        <v>0</v>
      </c>
      <c r="O22" s="235">
        <v>3</v>
      </c>
      <c r="P22" s="236" t="s">
        <v>63</v>
      </c>
      <c r="Q22" s="235">
        <v>172</v>
      </c>
      <c r="R22" s="235">
        <v>116</v>
      </c>
      <c r="S22" s="236">
        <f t="shared" si="5"/>
        <v>67.441860465116278</v>
      </c>
      <c r="T22" s="235">
        <v>416</v>
      </c>
      <c r="U22" s="235">
        <v>460</v>
      </c>
      <c r="V22" s="236">
        <f t="shared" si="6"/>
        <v>110.57692307692308</v>
      </c>
      <c r="W22" s="235">
        <v>204</v>
      </c>
      <c r="X22" s="235">
        <v>256</v>
      </c>
      <c r="Y22" s="236">
        <f t="shared" si="7"/>
        <v>125.49019607843137</v>
      </c>
      <c r="Z22" s="235">
        <v>160</v>
      </c>
      <c r="AA22" s="235">
        <v>208</v>
      </c>
      <c r="AB22" s="236">
        <f t="shared" si="8"/>
        <v>130</v>
      </c>
      <c r="AC22" s="237"/>
      <c r="AD22" s="238"/>
      <c r="AE22" s="238"/>
      <c r="AF22" s="238"/>
    </row>
    <row r="23" spans="1:32" s="239" customFormat="1" ht="16.149999999999999" customHeight="1" x14ac:dyDescent="0.25">
      <c r="A23" s="165" t="s">
        <v>47</v>
      </c>
      <c r="B23" s="235">
        <v>1345</v>
      </c>
      <c r="C23" s="235">
        <v>1405</v>
      </c>
      <c r="D23" s="236">
        <f t="shared" si="0"/>
        <v>104.46096654275092</v>
      </c>
      <c r="E23" s="235">
        <v>357</v>
      </c>
      <c r="F23" s="235">
        <v>435</v>
      </c>
      <c r="G23" s="236">
        <f t="shared" si="1"/>
        <v>121.84873949579831</v>
      </c>
      <c r="H23" s="235">
        <v>12</v>
      </c>
      <c r="I23" s="235">
        <v>15</v>
      </c>
      <c r="J23" s="236">
        <f t="shared" si="2"/>
        <v>125</v>
      </c>
      <c r="K23" s="235">
        <v>5</v>
      </c>
      <c r="L23" s="235">
        <v>1</v>
      </c>
      <c r="M23" s="236">
        <f t="shared" si="3"/>
        <v>20</v>
      </c>
      <c r="N23" s="235">
        <v>0</v>
      </c>
      <c r="O23" s="235">
        <v>0</v>
      </c>
      <c r="P23" s="236" t="s">
        <v>63</v>
      </c>
      <c r="Q23" s="235">
        <v>180</v>
      </c>
      <c r="R23" s="235">
        <v>132</v>
      </c>
      <c r="S23" s="236">
        <f t="shared" si="5"/>
        <v>73.333333333333329</v>
      </c>
      <c r="T23" s="235">
        <v>1304</v>
      </c>
      <c r="U23" s="235">
        <v>1361</v>
      </c>
      <c r="V23" s="236">
        <f t="shared" si="6"/>
        <v>104.37116564417177</v>
      </c>
      <c r="W23" s="235">
        <v>325</v>
      </c>
      <c r="X23" s="235">
        <v>402</v>
      </c>
      <c r="Y23" s="236">
        <f t="shared" si="7"/>
        <v>123.69230769230771</v>
      </c>
      <c r="Z23" s="235">
        <v>241</v>
      </c>
      <c r="AA23" s="235">
        <v>294</v>
      </c>
      <c r="AB23" s="236">
        <f t="shared" si="8"/>
        <v>121.99170124481329</v>
      </c>
      <c r="AC23" s="237"/>
      <c r="AD23" s="238"/>
      <c r="AE23" s="238"/>
      <c r="AF23" s="238"/>
    </row>
    <row r="24" spans="1:32" s="239" customFormat="1" ht="16.149999999999999" customHeight="1" x14ac:dyDescent="0.25">
      <c r="A24" s="165" t="s">
        <v>48</v>
      </c>
      <c r="B24" s="235">
        <v>941</v>
      </c>
      <c r="C24" s="235">
        <v>1061</v>
      </c>
      <c r="D24" s="236">
        <f t="shared" si="0"/>
        <v>112.75239107332624</v>
      </c>
      <c r="E24" s="235">
        <v>311</v>
      </c>
      <c r="F24" s="235">
        <v>404</v>
      </c>
      <c r="G24" s="236">
        <f t="shared" si="1"/>
        <v>129.90353697749194</v>
      </c>
      <c r="H24" s="235">
        <v>3</v>
      </c>
      <c r="I24" s="235">
        <v>12</v>
      </c>
      <c r="J24" s="236">
        <f t="shared" si="2"/>
        <v>400</v>
      </c>
      <c r="K24" s="235">
        <v>1</v>
      </c>
      <c r="L24" s="235">
        <v>0</v>
      </c>
      <c r="M24" s="236">
        <f t="shared" si="3"/>
        <v>0</v>
      </c>
      <c r="N24" s="235">
        <v>15</v>
      </c>
      <c r="O24" s="235">
        <v>18</v>
      </c>
      <c r="P24" s="236">
        <f t="shared" si="4"/>
        <v>120</v>
      </c>
      <c r="Q24" s="235">
        <v>137</v>
      </c>
      <c r="R24" s="235">
        <v>106</v>
      </c>
      <c r="S24" s="236">
        <f t="shared" si="5"/>
        <v>77.372262773722639</v>
      </c>
      <c r="T24" s="235">
        <v>912</v>
      </c>
      <c r="U24" s="235">
        <v>1029</v>
      </c>
      <c r="V24" s="236">
        <f t="shared" si="6"/>
        <v>112.82894736842107</v>
      </c>
      <c r="W24" s="235">
        <v>283</v>
      </c>
      <c r="X24" s="235">
        <v>373</v>
      </c>
      <c r="Y24" s="236">
        <f t="shared" si="7"/>
        <v>131.80212014134275</v>
      </c>
      <c r="Z24" s="235">
        <v>232</v>
      </c>
      <c r="AA24" s="235">
        <v>304</v>
      </c>
      <c r="AB24" s="236">
        <f t="shared" si="8"/>
        <v>131.0344827586207</v>
      </c>
      <c r="AC24" s="237"/>
      <c r="AD24" s="238"/>
      <c r="AE24" s="238"/>
      <c r="AF24" s="238"/>
    </row>
    <row r="25" spans="1:32" s="239" customFormat="1" ht="16.149999999999999" customHeight="1" x14ac:dyDescent="0.25">
      <c r="A25" s="165" t="s">
        <v>49</v>
      </c>
      <c r="B25" s="235">
        <v>863</v>
      </c>
      <c r="C25" s="235">
        <v>102</v>
      </c>
      <c r="D25" s="236">
        <f t="shared" si="0"/>
        <v>11.819235225955968</v>
      </c>
      <c r="E25" s="235">
        <v>337</v>
      </c>
      <c r="F25" s="235">
        <v>34</v>
      </c>
      <c r="G25" s="236">
        <f t="shared" si="1"/>
        <v>10.089020771513352</v>
      </c>
      <c r="H25" s="235">
        <v>21</v>
      </c>
      <c r="I25" s="235">
        <v>2</v>
      </c>
      <c r="J25" s="236">
        <f t="shared" si="2"/>
        <v>9.5238095238095237</v>
      </c>
      <c r="K25" s="235">
        <v>1</v>
      </c>
      <c r="L25" s="235">
        <v>0</v>
      </c>
      <c r="M25" s="236">
        <f t="shared" si="3"/>
        <v>0</v>
      </c>
      <c r="N25" s="235">
        <v>3</v>
      </c>
      <c r="O25" s="235">
        <v>0</v>
      </c>
      <c r="P25" s="236">
        <f t="shared" si="4"/>
        <v>0</v>
      </c>
      <c r="Q25" s="235">
        <v>131</v>
      </c>
      <c r="R25" s="235">
        <v>13</v>
      </c>
      <c r="S25" s="236">
        <f t="shared" si="5"/>
        <v>9.9236641221374047</v>
      </c>
      <c r="T25" s="235">
        <v>822</v>
      </c>
      <c r="U25" s="235">
        <v>101</v>
      </c>
      <c r="V25" s="236">
        <f t="shared" si="6"/>
        <v>12.287104622871047</v>
      </c>
      <c r="W25" s="235">
        <v>297</v>
      </c>
      <c r="X25" s="235">
        <v>33</v>
      </c>
      <c r="Y25" s="236">
        <f t="shared" si="7"/>
        <v>11.111111111111111</v>
      </c>
      <c r="Z25" s="235">
        <v>233</v>
      </c>
      <c r="AA25" s="235">
        <v>28</v>
      </c>
      <c r="AB25" s="236">
        <f t="shared" si="8"/>
        <v>12.017167381974248</v>
      </c>
      <c r="AC25" s="237"/>
      <c r="AD25" s="238"/>
      <c r="AE25" s="238"/>
      <c r="AF25" s="238"/>
    </row>
    <row r="26" spans="1:32" s="239" customFormat="1" ht="16.149999999999999" customHeight="1" x14ac:dyDescent="0.25">
      <c r="A26" s="165" t="s">
        <v>50</v>
      </c>
      <c r="B26" s="235">
        <v>639</v>
      </c>
      <c r="C26" s="235">
        <v>713</v>
      </c>
      <c r="D26" s="236">
        <f t="shared" si="0"/>
        <v>111.58059467918622</v>
      </c>
      <c r="E26" s="235">
        <v>169</v>
      </c>
      <c r="F26" s="235">
        <v>264</v>
      </c>
      <c r="G26" s="236">
        <f t="shared" si="1"/>
        <v>156.2130177514793</v>
      </c>
      <c r="H26" s="235">
        <v>24</v>
      </c>
      <c r="I26" s="235">
        <v>21</v>
      </c>
      <c r="J26" s="236">
        <f t="shared" si="2"/>
        <v>87.5</v>
      </c>
      <c r="K26" s="235">
        <v>2</v>
      </c>
      <c r="L26" s="235">
        <v>2</v>
      </c>
      <c r="M26" s="236">
        <f t="shared" si="3"/>
        <v>100</v>
      </c>
      <c r="N26" s="235">
        <v>3</v>
      </c>
      <c r="O26" s="235">
        <v>2</v>
      </c>
      <c r="P26" s="236">
        <f t="shared" si="4"/>
        <v>66.666666666666657</v>
      </c>
      <c r="Q26" s="235">
        <v>118</v>
      </c>
      <c r="R26" s="235">
        <v>94</v>
      </c>
      <c r="S26" s="236">
        <f t="shared" si="5"/>
        <v>79.66101694915254</v>
      </c>
      <c r="T26" s="235">
        <v>613</v>
      </c>
      <c r="U26" s="235">
        <v>680</v>
      </c>
      <c r="V26" s="236">
        <f t="shared" si="6"/>
        <v>110.92985318107667</v>
      </c>
      <c r="W26" s="235">
        <v>145</v>
      </c>
      <c r="X26" s="235">
        <v>231</v>
      </c>
      <c r="Y26" s="236">
        <f t="shared" si="7"/>
        <v>159.31034482758622</v>
      </c>
      <c r="Z26" s="235">
        <v>119</v>
      </c>
      <c r="AA26" s="235">
        <v>195</v>
      </c>
      <c r="AB26" s="236">
        <f t="shared" si="8"/>
        <v>163.8655462184874</v>
      </c>
      <c r="AC26" s="237"/>
      <c r="AD26" s="238"/>
      <c r="AE26" s="238"/>
      <c r="AF26" s="238"/>
    </row>
    <row r="27" spans="1:32" s="239" customFormat="1" ht="16.149999999999999" customHeight="1" x14ac:dyDescent="0.25">
      <c r="A27" s="165" t="s">
        <v>51</v>
      </c>
      <c r="B27" s="235">
        <v>334</v>
      </c>
      <c r="C27" s="235">
        <v>70</v>
      </c>
      <c r="D27" s="236">
        <f t="shared" si="0"/>
        <v>20.958083832335326</v>
      </c>
      <c r="E27" s="235">
        <v>113</v>
      </c>
      <c r="F27" s="235">
        <v>17</v>
      </c>
      <c r="G27" s="236">
        <f t="shared" si="1"/>
        <v>15.044247787610621</v>
      </c>
      <c r="H27" s="235">
        <v>16</v>
      </c>
      <c r="I27" s="235">
        <v>5</v>
      </c>
      <c r="J27" s="236">
        <f t="shared" si="2"/>
        <v>31.25</v>
      </c>
      <c r="K27" s="235">
        <v>0</v>
      </c>
      <c r="L27" s="235">
        <v>0</v>
      </c>
      <c r="M27" s="236" t="s">
        <v>63</v>
      </c>
      <c r="N27" s="235">
        <v>4</v>
      </c>
      <c r="O27" s="235">
        <v>0</v>
      </c>
      <c r="P27" s="236">
        <f t="shared" si="4"/>
        <v>0</v>
      </c>
      <c r="Q27" s="235">
        <v>67</v>
      </c>
      <c r="R27" s="235">
        <v>8</v>
      </c>
      <c r="S27" s="236">
        <f t="shared" si="5"/>
        <v>11.940298507462686</v>
      </c>
      <c r="T27" s="235">
        <v>307</v>
      </c>
      <c r="U27" s="235">
        <v>67</v>
      </c>
      <c r="V27" s="236">
        <f t="shared" si="6"/>
        <v>21.824104234527688</v>
      </c>
      <c r="W27" s="235">
        <v>102</v>
      </c>
      <c r="X27" s="235">
        <v>17</v>
      </c>
      <c r="Y27" s="236">
        <f t="shared" si="7"/>
        <v>16.666666666666664</v>
      </c>
      <c r="Z27" s="235">
        <v>86</v>
      </c>
      <c r="AA27" s="235">
        <v>11</v>
      </c>
      <c r="AB27" s="236">
        <f t="shared" si="8"/>
        <v>12.790697674418606</v>
      </c>
      <c r="AC27" s="237"/>
      <c r="AD27" s="238"/>
      <c r="AE27" s="238"/>
      <c r="AF27" s="238"/>
    </row>
    <row r="28" spans="1:32" s="239" customFormat="1" ht="16.149999999999999" customHeight="1" x14ac:dyDescent="0.25">
      <c r="A28" s="165" t="s">
        <v>52</v>
      </c>
      <c r="B28" s="235">
        <v>209</v>
      </c>
      <c r="C28" s="235">
        <v>269</v>
      </c>
      <c r="D28" s="236">
        <f t="shared" si="0"/>
        <v>128.70813397129186</v>
      </c>
      <c r="E28" s="235">
        <v>88</v>
      </c>
      <c r="F28" s="235">
        <v>146</v>
      </c>
      <c r="G28" s="236">
        <f t="shared" si="1"/>
        <v>165.90909090909091</v>
      </c>
      <c r="H28" s="235">
        <v>3</v>
      </c>
      <c r="I28" s="235">
        <v>5</v>
      </c>
      <c r="J28" s="236">
        <f t="shared" si="2"/>
        <v>166.66666666666669</v>
      </c>
      <c r="K28" s="235">
        <v>1</v>
      </c>
      <c r="L28" s="235">
        <v>0</v>
      </c>
      <c r="M28" s="236">
        <f t="shared" si="3"/>
        <v>0</v>
      </c>
      <c r="N28" s="235">
        <v>3</v>
      </c>
      <c r="O28" s="235">
        <v>2</v>
      </c>
      <c r="P28" s="236">
        <f t="shared" si="4"/>
        <v>66.666666666666657</v>
      </c>
      <c r="Q28" s="235">
        <v>46</v>
      </c>
      <c r="R28" s="235">
        <v>41</v>
      </c>
      <c r="S28" s="236">
        <f t="shared" si="5"/>
        <v>89.130434782608688</v>
      </c>
      <c r="T28" s="235">
        <v>203</v>
      </c>
      <c r="U28" s="235">
        <v>260</v>
      </c>
      <c r="V28" s="236">
        <f t="shared" si="6"/>
        <v>128.07881773399015</v>
      </c>
      <c r="W28" s="235">
        <v>82</v>
      </c>
      <c r="X28" s="235">
        <v>137</v>
      </c>
      <c r="Y28" s="236">
        <f t="shared" si="7"/>
        <v>167.07317073170731</v>
      </c>
      <c r="Z28" s="235">
        <v>69</v>
      </c>
      <c r="AA28" s="235">
        <v>114</v>
      </c>
      <c r="AB28" s="236">
        <f t="shared" si="8"/>
        <v>165.21739130434781</v>
      </c>
      <c r="AC28" s="237"/>
      <c r="AD28" s="238"/>
      <c r="AE28" s="238"/>
      <c r="AF28" s="238"/>
    </row>
    <row r="29" spans="1:32" s="239" customFormat="1" ht="16.149999999999999" customHeight="1" x14ac:dyDescent="0.25">
      <c r="A29" s="165" t="s">
        <v>53</v>
      </c>
      <c r="B29" s="235">
        <v>265</v>
      </c>
      <c r="C29" s="235">
        <v>321</v>
      </c>
      <c r="D29" s="236">
        <f t="shared" si="0"/>
        <v>121.1320754716981</v>
      </c>
      <c r="E29" s="235">
        <v>124</v>
      </c>
      <c r="F29" s="235">
        <v>186</v>
      </c>
      <c r="G29" s="236">
        <f t="shared" si="1"/>
        <v>150</v>
      </c>
      <c r="H29" s="235">
        <v>5</v>
      </c>
      <c r="I29" s="235">
        <v>16</v>
      </c>
      <c r="J29" s="236">
        <f t="shared" si="2"/>
        <v>320</v>
      </c>
      <c r="K29" s="235">
        <v>0</v>
      </c>
      <c r="L29" s="235">
        <v>0</v>
      </c>
      <c r="M29" s="236" t="s">
        <v>63</v>
      </c>
      <c r="N29" s="235">
        <v>1</v>
      </c>
      <c r="O29" s="235">
        <v>1</v>
      </c>
      <c r="P29" s="236">
        <f t="shared" si="4"/>
        <v>100</v>
      </c>
      <c r="Q29" s="235">
        <v>58</v>
      </c>
      <c r="R29" s="235">
        <v>40</v>
      </c>
      <c r="S29" s="236">
        <f t="shared" si="5"/>
        <v>68.965517241379317</v>
      </c>
      <c r="T29" s="235">
        <v>259</v>
      </c>
      <c r="U29" s="235">
        <v>303</v>
      </c>
      <c r="V29" s="236">
        <f t="shared" si="6"/>
        <v>116.988416988417</v>
      </c>
      <c r="W29" s="235">
        <v>118</v>
      </c>
      <c r="X29" s="235">
        <v>168</v>
      </c>
      <c r="Y29" s="236">
        <f t="shared" si="7"/>
        <v>142.37288135593221</v>
      </c>
      <c r="Z29" s="235">
        <v>90</v>
      </c>
      <c r="AA29" s="235">
        <v>127</v>
      </c>
      <c r="AB29" s="236">
        <f t="shared" si="8"/>
        <v>141.11111111111111</v>
      </c>
      <c r="AC29" s="237"/>
      <c r="AD29" s="238"/>
      <c r="AE29" s="238"/>
      <c r="AF29" s="238"/>
    </row>
    <row r="30" spans="1:32" ht="16.149999999999999" customHeight="1" x14ac:dyDescent="0.25">
      <c r="B30" s="244"/>
      <c r="E30" s="244"/>
      <c r="X30" s="349"/>
      <c r="Y30" s="349"/>
    </row>
  </sheetData>
  <mergeCells count="12">
    <mergeCell ref="X30:Y30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  <mergeCell ref="Z4:A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view="pageBreakPreview" topLeftCell="A4" zoomScale="95" zoomScaleNormal="80" zoomScaleSheetLayoutView="95" workbookViewId="0">
      <selection activeCell="B8" sqref="B8"/>
    </sheetView>
  </sheetViews>
  <sheetFormatPr defaultColWidth="9.140625" defaultRowHeight="15.75" x14ac:dyDescent="0.25"/>
  <cols>
    <col min="1" max="1" width="29.85546875" style="243" customWidth="1"/>
    <col min="2" max="3" width="10.85546875" style="239" customWidth="1"/>
    <col min="4" max="4" width="8.140625" style="239" customWidth="1"/>
    <col min="5" max="6" width="10.140625" style="239" customWidth="1"/>
    <col min="7" max="7" width="8.85546875" style="239" customWidth="1"/>
    <col min="8" max="9" width="10.42578125" style="239" customWidth="1"/>
    <col min="10" max="10" width="7.85546875" style="239" customWidth="1"/>
    <col min="11" max="12" width="10.140625" style="239" customWidth="1"/>
    <col min="13" max="13" width="8.28515625" style="239" customWidth="1"/>
    <col min="14" max="15" width="9.28515625" style="239" customWidth="1"/>
    <col min="16" max="16" width="7.85546875" style="239" customWidth="1"/>
    <col min="17" max="18" width="9.28515625" style="239" customWidth="1"/>
    <col min="19" max="19" width="7.85546875" style="239" customWidth="1"/>
    <col min="20" max="21" width="9.28515625" style="239" customWidth="1"/>
    <col min="22" max="22" width="7.85546875" style="239" customWidth="1"/>
    <col min="23" max="24" width="9.28515625" style="239" customWidth="1"/>
    <col min="25" max="25" width="7.85546875" style="239" customWidth="1"/>
    <col min="26" max="27" width="9.28515625" style="242" customWidth="1"/>
    <col min="28" max="28" width="7.85546875" style="242" customWidth="1"/>
    <col min="29" max="16384" width="9.140625" style="242"/>
  </cols>
  <sheetData>
    <row r="1" spans="1:32" s="205" customFormat="1" ht="20.45" customHeight="1" x14ac:dyDescent="0.3">
      <c r="A1" s="202"/>
      <c r="B1" s="350" t="s">
        <v>109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203"/>
      <c r="O1" s="203"/>
      <c r="P1" s="204"/>
      <c r="Q1" s="203"/>
      <c r="R1" s="203"/>
      <c r="S1" s="203"/>
      <c r="T1" s="203"/>
      <c r="U1" s="203"/>
      <c r="V1" s="203"/>
      <c r="W1" s="204"/>
      <c r="X1" s="204"/>
      <c r="Y1" s="203"/>
      <c r="AB1" s="206" t="s">
        <v>14</v>
      </c>
    </row>
    <row r="2" spans="1:32" s="205" customFormat="1" ht="20.45" customHeight="1" x14ac:dyDescent="0.2">
      <c r="B2" s="350" t="s">
        <v>108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207"/>
      <c r="O2" s="207"/>
      <c r="P2" s="208"/>
      <c r="Q2" s="207"/>
      <c r="R2" s="207"/>
      <c r="S2" s="207"/>
      <c r="T2" s="207"/>
      <c r="U2" s="207"/>
      <c r="V2" s="207"/>
      <c r="W2" s="208"/>
      <c r="X2" s="208"/>
      <c r="Y2" s="207"/>
    </row>
    <row r="3" spans="1:32" s="205" customFormat="1" ht="15" customHeight="1" x14ac:dyDescent="0.2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105" t="s">
        <v>15</v>
      </c>
      <c r="N3" s="209"/>
      <c r="O3" s="209"/>
      <c r="P3" s="211"/>
      <c r="Q3" s="209"/>
      <c r="R3" s="209"/>
      <c r="S3" s="210"/>
      <c r="T3" s="209"/>
      <c r="U3" s="209"/>
      <c r="V3" s="209"/>
      <c r="W3" s="211"/>
      <c r="X3" s="212"/>
      <c r="Y3" s="210"/>
      <c r="AB3" s="105" t="s">
        <v>15</v>
      </c>
    </row>
    <row r="4" spans="1:32" s="216" customFormat="1" ht="21.6" customHeight="1" x14ac:dyDescent="0.2">
      <c r="A4" s="213"/>
      <c r="B4" s="337" t="s">
        <v>85</v>
      </c>
      <c r="C4" s="338"/>
      <c r="D4" s="341"/>
      <c r="E4" s="337" t="s">
        <v>106</v>
      </c>
      <c r="F4" s="338"/>
      <c r="G4" s="341"/>
      <c r="H4" s="351" t="s">
        <v>107</v>
      </c>
      <c r="I4" s="351"/>
      <c r="J4" s="351"/>
      <c r="K4" s="337" t="s">
        <v>77</v>
      </c>
      <c r="L4" s="338"/>
      <c r="M4" s="341"/>
      <c r="N4" s="337" t="s">
        <v>97</v>
      </c>
      <c r="O4" s="338"/>
      <c r="P4" s="338"/>
      <c r="Q4" s="337" t="s">
        <v>21</v>
      </c>
      <c r="R4" s="338"/>
      <c r="S4" s="341"/>
      <c r="T4" s="337" t="s">
        <v>79</v>
      </c>
      <c r="U4" s="338"/>
      <c r="V4" s="341"/>
      <c r="W4" s="337" t="s">
        <v>80</v>
      </c>
      <c r="X4" s="338"/>
      <c r="Y4" s="338"/>
      <c r="Z4" s="343" t="s">
        <v>24</v>
      </c>
      <c r="AA4" s="344"/>
      <c r="AB4" s="345"/>
      <c r="AC4" s="214"/>
      <c r="AD4" s="215"/>
      <c r="AE4" s="215"/>
      <c r="AF4" s="215"/>
    </row>
    <row r="5" spans="1:32" s="218" customFormat="1" ht="36.75" customHeight="1" x14ac:dyDescent="0.2">
      <c r="A5" s="217"/>
      <c r="B5" s="339"/>
      <c r="C5" s="340"/>
      <c r="D5" s="342"/>
      <c r="E5" s="339"/>
      <c r="F5" s="340"/>
      <c r="G5" s="342"/>
      <c r="H5" s="351"/>
      <c r="I5" s="351"/>
      <c r="J5" s="351"/>
      <c r="K5" s="339"/>
      <c r="L5" s="340"/>
      <c r="M5" s="342"/>
      <c r="N5" s="339"/>
      <c r="O5" s="340"/>
      <c r="P5" s="340"/>
      <c r="Q5" s="339"/>
      <c r="R5" s="340"/>
      <c r="S5" s="342"/>
      <c r="T5" s="339"/>
      <c r="U5" s="340"/>
      <c r="V5" s="342"/>
      <c r="W5" s="339"/>
      <c r="X5" s="340"/>
      <c r="Y5" s="340"/>
      <c r="Z5" s="346"/>
      <c r="AA5" s="347"/>
      <c r="AB5" s="348"/>
      <c r="AC5" s="214"/>
      <c r="AD5" s="215"/>
      <c r="AE5" s="215"/>
      <c r="AF5" s="215"/>
    </row>
    <row r="6" spans="1:32" s="224" customFormat="1" ht="25.15" customHeight="1" x14ac:dyDescent="0.2">
      <c r="A6" s="219"/>
      <c r="B6" s="220" t="s">
        <v>31</v>
      </c>
      <c r="C6" s="220" t="s">
        <v>32</v>
      </c>
      <c r="D6" s="221" t="s">
        <v>3</v>
      </c>
      <c r="E6" s="220" t="s">
        <v>31</v>
      </c>
      <c r="F6" s="220" t="s">
        <v>32</v>
      </c>
      <c r="G6" s="221" t="s">
        <v>3</v>
      </c>
      <c r="H6" s="220" t="s">
        <v>31</v>
      </c>
      <c r="I6" s="220" t="s">
        <v>32</v>
      </c>
      <c r="J6" s="221" t="s">
        <v>3</v>
      </c>
      <c r="K6" s="220" t="s">
        <v>31</v>
      </c>
      <c r="L6" s="220" t="s">
        <v>32</v>
      </c>
      <c r="M6" s="221" t="s">
        <v>3</v>
      </c>
      <c r="N6" s="220" t="s">
        <v>31</v>
      </c>
      <c r="O6" s="220" t="s">
        <v>32</v>
      </c>
      <c r="P6" s="246" t="s">
        <v>3</v>
      </c>
      <c r="Q6" s="220" t="s">
        <v>31</v>
      </c>
      <c r="R6" s="220" t="s">
        <v>32</v>
      </c>
      <c r="S6" s="221" t="s">
        <v>3</v>
      </c>
      <c r="T6" s="220" t="s">
        <v>31</v>
      </c>
      <c r="U6" s="220" t="s">
        <v>32</v>
      </c>
      <c r="V6" s="221" t="s">
        <v>3</v>
      </c>
      <c r="W6" s="220" t="s">
        <v>31</v>
      </c>
      <c r="X6" s="220" t="s">
        <v>32</v>
      </c>
      <c r="Y6" s="221" t="s">
        <v>3</v>
      </c>
      <c r="Z6" s="220" t="s">
        <v>31</v>
      </c>
      <c r="AA6" s="220" t="s">
        <v>32</v>
      </c>
      <c r="AB6" s="221" t="s">
        <v>3</v>
      </c>
      <c r="AC6" s="222"/>
      <c r="AD6" s="223"/>
      <c r="AE6" s="223"/>
      <c r="AF6" s="223"/>
    </row>
    <row r="7" spans="1:32" s="216" customFormat="1" ht="12.75" customHeight="1" x14ac:dyDescent="0.2">
      <c r="A7" s="225" t="s">
        <v>4</v>
      </c>
      <c r="B7" s="226">
        <v>1</v>
      </c>
      <c r="C7" s="226">
        <v>2</v>
      </c>
      <c r="D7" s="226">
        <v>3</v>
      </c>
      <c r="E7" s="226">
        <v>4</v>
      </c>
      <c r="F7" s="226">
        <v>5</v>
      </c>
      <c r="G7" s="226">
        <v>6</v>
      </c>
      <c r="H7" s="226">
        <v>7</v>
      </c>
      <c r="I7" s="226">
        <v>8</v>
      </c>
      <c r="J7" s="226">
        <v>9</v>
      </c>
      <c r="K7" s="226">
        <v>13</v>
      </c>
      <c r="L7" s="226">
        <v>14</v>
      </c>
      <c r="M7" s="226">
        <v>15</v>
      </c>
      <c r="N7" s="226">
        <v>16</v>
      </c>
      <c r="O7" s="226">
        <v>17</v>
      </c>
      <c r="P7" s="225">
        <v>18</v>
      </c>
      <c r="Q7" s="226">
        <v>19</v>
      </c>
      <c r="R7" s="226">
        <v>20</v>
      </c>
      <c r="S7" s="226">
        <v>21</v>
      </c>
      <c r="T7" s="226">
        <v>22</v>
      </c>
      <c r="U7" s="226">
        <v>23</v>
      </c>
      <c r="V7" s="226">
        <v>24</v>
      </c>
      <c r="W7" s="226">
        <v>25</v>
      </c>
      <c r="X7" s="226">
        <v>26</v>
      </c>
      <c r="Y7" s="226">
        <v>27</v>
      </c>
      <c r="Z7" s="226">
        <v>28</v>
      </c>
      <c r="AA7" s="226">
        <v>29</v>
      </c>
      <c r="AB7" s="226">
        <v>30</v>
      </c>
      <c r="AC7" s="227"/>
      <c r="AD7" s="228"/>
      <c r="AE7" s="228"/>
      <c r="AF7" s="228"/>
    </row>
    <row r="8" spans="1:32" s="234" customFormat="1" ht="17.25" customHeight="1" x14ac:dyDescent="0.25">
      <c r="A8" s="245" t="s">
        <v>26</v>
      </c>
      <c r="B8" s="229">
        <f>SUM(B9:B29)</f>
        <v>22929</v>
      </c>
      <c r="C8" s="229">
        <f>SUM(C9:C29)</f>
        <v>27118</v>
      </c>
      <c r="D8" s="230">
        <f>C8/B8*100</f>
        <v>118.26944044659602</v>
      </c>
      <c r="E8" s="229">
        <f>SUM(E9:E29)</f>
        <v>9992</v>
      </c>
      <c r="F8" s="229">
        <f>SUM(F9:F29)</f>
        <v>12601</v>
      </c>
      <c r="G8" s="230">
        <f>F8/E8*100</f>
        <v>126.11088871096878</v>
      </c>
      <c r="H8" s="229">
        <f>SUM(H9:H29)</f>
        <v>294</v>
      </c>
      <c r="I8" s="229">
        <f>SUM(I9:I29)</f>
        <v>275</v>
      </c>
      <c r="J8" s="230">
        <f>I8/H8*100</f>
        <v>93.5374149659864</v>
      </c>
      <c r="K8" s="229">
        <f>SUM(K9:K29)</f>
        <v>99</v>
      </c>
      <c r="L8" s="229">
        <f>SUM(L9:L29)</f>
        <v>51</v>
      </c>
      <c r="M8" s="230">
        <f>L8/K8*100</f>
        <v>51.515151515151516</v>
      </c>
      <c r="N8" s="229">
        <f>SUM(N9:N29)</f>
        <v>530</v>
      </c>
      <c r="O8" s="229">
        <f>SUM(O9:O29)</f>
        <v>278</v>
      </c>
      <c r="P8" s="247">
        <f>O8/N8*100</f>
        <v>52.452830188679243</v>
      </c>
      <c r="Q8" s="229">
        <f>SUM(Q9:Q29)</f>
        <v>6099</v>
      </c>
      <c r="R8" s="229">
        <f>SUM(R9:R29)</f>
        <v>3781</v>
      </c>
      <c r="S8" s="230">
        <f>R8/Q8*100</f>
        <v>61.993769470404978</v>
      </c>
      <c r="T8" s="229">
        <f>SUM(T9:T29)</f>
        <v>22316</v>
      </c>
      <c r="U8" s="229">
        <f>SUM(U9:U29)</f>
        <v>26505</v>
      </c>
      <c r="V8" s="230">
        <f>U8/T8*100</f>
        <v>118.77128517655493</v>
      </c>
      <c r="W8" s="231">
        <f>SUM(W9:W29)</f>
        <v>9444</v>
      </c>
      <c r="X8" s="231">
        <f>SUM(X9:X29)</f>
        <v>12019</v>
      </c>
      <c r="Y8" s="230">
        <f>X8/W8*100</f>
        <v>127.26598898771707</v>
      </c>
      <c r="Z8" s="229">
        <f>SUM(Z9:Z29)</f>
        <v>8007</v>
      </c>
      <c r="AA8" s="229">
        <f>SUM(AA9:AA29)</f>
        <v>10247</v>
      </c>
      <c r="AB8" s="230">
        <f>AA8/Z8*100</f>
        <v>127.97552141875859</v>
      </c>
      <c r="AC8" s="232"/>
      <c r="AD8" s="233"/>
      <c r="AE8" s="233"/>
      <c r="AF8" s="233"/>
    </row>
    <row r="9" spans="1:32" s="239" customFormat="1" ht="30" customHeight="1" x14ac:dyDescent="0.25">
      <c r="A9" s="170" t="s">
        <v>33</v>
      </c>
      <c r="B9" s="235">
        <v>2809</v>
      </c>
      <c r="C9" s="235">
        <v>3431</v>
      </c>
      <c r="D9" s="236">
        <f t="shared" ref="D9:D29" si="0">C9/B9*100</f>
        <v>122.1431114275543</v>
      </c>
      <c r="E9" s="235">
        <v>208</v>
      </c>
      <c r="F9" s="235">
        <v>524</v>
      </c>
      <c r="G9" s="236">
        <f t="shared" ref="G9:G29" si="1">F9/E9*100</f>
        <v>251.92307692307691</v>
      </c>
      <c r="H9" s="248">
        <v>38</v>
      </c>
      <c r="I9" s="248">
        <v>5</v>
      </c>
      <c r="J9" s="236">
        <f t="shared" ref="J9:J29" si="2">I9/H9*100</f>
        <v>13.157894736842104</v>
      </c>
      <c r="K9" s="235">
        <v>3</v>
      </c>
      <c r="L9" s="235">
        <v>0</v>
      </c>
      <c r="M9" s="236">
        <f t="shared" ref="M9:M28" si="3">L9/K9*100</f>
        <v>0</v>
      </c>
      <c r="N9" s="248">
        <v>42</v>
      </c>
      <c r="O9" s="248">
        <v>33</v>
      </c>
      <c r="P9" s="240">
        <f t="shared" ref="P9:P29" si="4">O9/N9*100</f>
        <v>78.571428571428569</v>
      </c>
      <c r="Q9" s="248">
        <v>170</v>
      </c>
      <c r="R9" s="248">
        <v>187</v>
      </c>
      <c r="S9" s="236">
        <f t="shared" ref="S9:S29" si="5">R9/Q9*100</f>
        <v>110.00000000000001</v>
      </c>
      <c r="T9" s="248">
        <v>2788</v>
      </c>
      <c r="U9" s="248">
        <v>3383</v>
      </c>
      <c r="V9" s="236">
        <f t="shared" ref="V9:V29" si="6">U9/T9*100</f>
        <v>121.34146341463415</v>
      </c>
      <c r="W9" s="249">
        <v>187</v>
      </c>
      <c r="X9" s="249">
        <v>481</v>
      </c>
      <c r="Y9" s="236">
        <f t="shared" ref="Y9:Y29" si="7">X9/W9*100</f>
        <v>257.21925133689842</v>
      </c>
      <c r="Z9" s="248">
        <v>166</v>
      </c>
      <c r="AA9" s="248">
        <v>415</v>
      </c>
      <c r="AB9" s="236">
        <f t="shared" ref="AB9:AB29" si="8">AA9/Z9*100</f>
        <v>250</v>
      </c>
      <c r="AC9" s="237"/>
      <c r="AD9" s="238"/>
      <c r="AE9" s="238"/>
      <c r="AF9" s="238"/>
    </row>
    <row r="10" spans="1:32" s="239" customFormat="1" ht="29.25" customHeight="1" x14ac:dyDescent="0.25">
      <c r="A10" s="170" t="s">
        <v>34</v>
      </c>
      <c r="B10" s="235">
        <v>2468</v>
      </c>
      <c r="C10" s="235">
        <v>2809</v>
      </c>
      <c r="D10" s="236">
        <f t="shared" si="0"/>
        <v>113.81685575364668</v>
      </c>
      <c r="E10" s="235">
        <v>765</v>
      </c>
      <c r="F10" s="235">
        <v>1104</v>
      </c>
      <c r="G10" s="236">
        <f t="shared" si="1"/>
        <v>144.31372549019608</v>
      </c>
      <c r="H10" s="248">
        <v>29</v>
      </c>
      <c r="I10" s="248">
        <v>26</v>
      </c>
      <c r="J10" s="236">
        <f t="shared" si="2"/>
        <v>89.65517241379311</v>
      </c>
      <c r="K10" s="235">
        <v>0</v>
      </c>
      <c r="L10" s="235">
        <v>0</v>
      </c>
      <c r="M10" s="236" t="s">
        <v>63</v>
      </c>
      <c r="N10" s="248">
        <v>0</v>
      </c>
      <c r="O10" s="248">
        <v>4</v>
      </c>
      <c r="P10" s="240" t="s">
        <v>63</v>
      </c>
      <c r="Q10" s="248">
        <v>559</v>
      </c>
      <c r="R10" s="248">
        <v>101</v>
      </c>
      <c r="S10" s="236">
        <f t="shared" si="5"/>
        <v>18.067978533094813</v>
      </c>
      <c r="T10" s="248">
        <v>2420</v>
      </c>
      <c r="U10" s="248">
        <v>2761</v>
      </c>
      <c r="V10" s="236">
        <f t="shared" si="6"/>
        <v>114.09090909090909</v>
      </c>
      <c r="W10" s="249">
        <v>721</v>
      </c>
      <c r="X10" s="249">
        <v>1058</v>
      </c>
      <c r="Y10" s="236">
        <f t="shared" si="7"/>
        <v>146.74063800277392</v>
      </c>
      <c r="Z10" s="248">
        <v>592</v>
      </c>
      <c r="AA10" s="248">
        <v>885</v>
      </c>
      <c r="AB10" s="236">
        <f t="shared" si="8"/>
        <v>149.49324324324326</v>
      </c>
      <c r="AC10" s="237"/>
      <c r="AD10" s="238"/>
      <c r="AE10" s="238"/>
      <c r="AF10" s="238"/>
    </row>
    <row r="11" spans="1:32" s="239" customFormat="1" ht="16.149999999999999" customHeight="1" x14ac:dyDescent="0.25">
      <c r="A11" s="165" t="s">
        <v>35</v>
      </c>
      <c r="B11" s="235">
        <v>2265</v>
      </c>
      <c r="C11" s="235">
        <v>2626</v>
      </c>
      <c r="D11" s="236">
        <f t="shared" si="0"/>
        <v>115.93818984547461</v>
      </c>
      <c r="E11" s="235">
        <v>551</v>
      </c>
      <c r="F11" s="235">
        <v>767</v>
      </c>
      <c r="G11" s="236">
        <f t="shared" si="1"/>
        <v>139.20145190562613</v>
      </c>
      <c r="H11" s="248">
        <v>34</v>
      </c>
      <c r="I11" s="248">
        <v>21</v>
      </c>
      <c r="J11" s="236">
        <f t="shared" si="2"/>
        <v>61.764705882352942</v>
      </c>
      <c r="K11" s="235">
        <v>9</v>
      </c>
      <c r="L11" s="235">
        <v>6</v>
      </c>
      <c r="M11" s="236">
        <f t="shared" si="3"/>
        <v>66.666666666666657</v>
      </c>
      <c r="N11" s="248">
        <v>68</v>
      </c>
      <c r="O11" s="248">
        <v>8</v>
      </c>
      <c r="P11" s="240">
        <f t="shared" si="4"/>
        <v>11.76470588235294</v>
      </c>
      <c r="Q11" s="248">
        <v>384</v>
      </c>
      <c r="R11" s="248">
        <v>332</v>
      </c>
      <c r="S11" s="236">
        <f t="shared" si="5"/>
        <v>86.458333333333343</v>
      </c>
      <c r="T11" s="248">
        <v>2222</v>
      </c>
      <c r="U11" s="248">
        <v>2589</v>
      </c>
      <c r="V11" s="236">
        <f t="shared" si="6"/>
        <v>116.51665166516652</v>
      </c>
      <c r="W11" s="249">
        <v>510</v>
      </c>
      <c r="X11" s="249">
        <v>730</v>
      </c>
      <c r="Y11" s="236">
        <f t="shared" si="7"/>
        <v>143.13725490196077</v>
      </c>
      <c r="Z11" s="248">
        <v>391</v>
      </c>
      <c r="AA11" s="248">
        <v>563</v>
      </c>
      <c r="AB11" s="236">
        <f t="shared" si="8"/>
        <v>143.98976982097187</v>
      </c>
      <c r="AC11" s="237"/>
      <c r="AD11" s="238"/>
      <c r="AE11" s="238"/>
      <c r="AF11" s="238"/>
    </row>
    <row r="12" spans="1:32" s="239" customFormat="1" ht="16.149999999999999" customHeight="1" x14ac:dyDescent="0.25">
      <c r="A12" s="165" t="s">
        <v>36</v>
      </c>
      <c r="B12" s="235">
        <v>843</v>
      </c>
      <c r="C12" s="235">
        <v>981</v>
      </c>
      <c r="D12" s="236">
        <f t="shared" si="0"/>
        <v>116.37010676156582</v>
      </c>
      <c r="E12" s="235">
        <v>214</v>
      </c>
      <c r="F12" s="235">
        <v>294</v>
      </c>
      <c r="G12" s="236">
        <f t="shared" si="1"/>
        <v>137.38317757009347</v>
      </c>
      <c r="H12" s="248">
        <v>21</v>
      </c>
      <c r="I12" s="248">
        <v>10</v>
      </c>
      <c r="J12" s="236">
        <f t="shared" si="2"/>
        <v>47.619047619047613</v>
      </c>
      <c r="K12" s="235">
        <v>4</v>
      </c>
      <c r="L12" s="235">
        <v>2</v>
      </c>
      <c r="M12" s="236">
        <f t="shared" si="3"/>
        <v>50</v>
      </c>
      <c r="N12" s="248">
        <v>6</v>
      </c>
      <c r="O12" s="248">
        <v>5</v>
      </c>
      <c r="P12" s="240">
        <f t="shared" si="4"/>
        <v>83.333333333333343</v>
      </c>
      <c r="Q12" s="248">
        <v>135</v>
      </c>
      <c r="R12" s="248">
        <v>134</v>
      </c>
      <c r="S12" s="236">
        <f t="shared" si="5"/>
        <v>99.259259259259252</v>
      </c>
      <c r="T12" s="248">
        <v>820</v>
      </c>
      <c r="U12" s="248">
        <v>960</v>
      </c>
      <c r="V12" s="236">
        <f t="shared" si="6"/>
        <v>117.07317073170731</v>
      </c>
      <c r="W12" s="249">
        <v>196</v>
      </c>
      <c r="X12" s="249">
        <v>274</v>
      </c>
      <c r="Y12" s="236">
        <f t="shared" si="7"/>
        <v>139.79591836734696</v>
      </c>
      <c r="Z12" s="248">
        <v>158</v>
      </c>
      <c r="AA12" s="248">
        <v>216</v>
      </c>
      <c r="AB12" s="236">
        <f t="shared" si="8"/>
        <v>136.70886075949366</v>
      </c>
      <c r="AC12" s="237"/>
      <c r="AD12" s="238"/>
      <c r="AE12" s="238"/>
      <c r="AF12" s="238"/>
    </row>
    <row r="13" spans="1:32" s="239" customFormat="1" ht="16.149999999999999" customHeight="1" x14ac:dyDescent="0.25">
      <c r="A13" s="165" t="s">
        <v>37</v>
      </c>
      <c r="B13" s="235">
        <v>637</v>
      </c>
      <c r="C13" s="235">
        <v>776</v>
      </c>
      <c r="D13" s="236">
        <f t="shared" si="0"/>
        <v>121.8210361067504</v>
      </c>
      <c r="E13" s="235">
        <v>280</v>
      </c>
      <c r="F13" s="235">
        <v>355</v>
      </c>
      <c r="G13" s="236">
        <f t="shared" si="1"/>
        <v>126.78571428571428</v>
      </c>
      <c r="H13" s="248">
        <v>7</v>
      </c>
      <c r="I13" s="248">
        <v>25</v>
      </c>
      <c r="J13" s="236">
        <f t="shared" si="2"/>
        <v>357.14285714285717</v>
      </c>
      <c r="K13" s="235">
        <v>1</v>
      </c>
      <c r="L13" s="235">
        <v>0</v>
      </c>
      <c r="M13" s="236">
        <f t="shared" si="3"/>
        <v>0</v>
      </c>
      <c r="N13" s="248">
        <v>10</v>
      </c>
      <c r="O13" s="248">
        <v>3</v>
      </c>
      <c r="P13" s="240">
        <f t="shared" si="4"/>
        <v>30</v>
      </c>
      <c r="Q13" s="248">
        <v>173</v>
      </c>
      <c r="R13" s="248">
        <v>123</v>
      </c>
      <c r="S13" s="236">
        <f t="shared" si="5"/>
        <v>71.098265895953759</v>
      </c>
      <c r="T13" s="248">
        <v>622</v>
      </c>
      <c r="U13" s="248">
        <v>764</v>
      </c>
      <c r="V13" s="236">
        <f t="shared" si="6"/>
        <v>122.82958199356912</v>
      </c>
      <c r="W13" s="249">
        <v>265</v>
      </c>
      <c r="X13" s="249">
        <v>343</v>
      </c>
      <c r="Y13" s="236">
        <f t="shared" si="7"/>
        <v>129.43396226415095</v>
      </c>
      <c r="Z13" s="248">
        <v>230</v>
      </c>
      <c r="AA13" s="248">
        <v>274</v>
      </c>
      <c r="AB13" s="236">
        <f t="shared" si="8"/>
        <v>119.1304347826087</v>
      </c>
      <c r="AC13" s="237"/>
      <c r="AD13" s="238"/>
      <c r="AE13" s="238"/>
      <c r="AF13" s="238"/>
    </row>
    <row r="14" spans="1:32" s="239" customFormat="1" ht="16.149999999999999" customHeight="1" x14ac:dyDescent="0.25">
      <c r="A14" s="165" t="s">
        <v>38</v>
      </c>
      <c r="B14" s="235">
        <v>368</v>
      </c>
      <c r="C14" s="235">
        <v>375</v>
      </c>
      <c r="D14" s="236">
        <f t="shared" si="0"/>
        <v>101.90217391304348</v>
      </c>
      <c r="E14" s="235">
        <v>250</v>
      </c>
      <c r="F14" s="235">
        <v>275</v>
      </c>
      <c r="G14" s="236">
        <f t="shared" si="1"/>
        <v>110.00000000000001</v>
      </c>
      <c r="H14" s="248">
        <v>6</v>
      </c>
      <c r="I14" s="248">
        <v>5</v>
      </c>
      <c r="J14" s="236">
        <f t="shared" si="2"/>
        <v>83.333333333333343</v>
      </c>
      <c r="K14" s="235">
        <v>7</v>
      </c>
      <c r="L14" s="235">
        <v>0</v>
      </c>
      <c r="M14" s="236">
        <f t="shared" si="3"/>
        <v>0</v>
      </c>
      <c r="N14" s="248">
        <v>14</v>
      </c>
      <c r="O14" s="248">
        <v>24</v>
      </c>
      <c r="P14" s="240">
        <f t="shared" si="4"/>
        <v>171.42857142857142</v>
      </c>
      <c r="Q14" s="248">
        <v>201</v>
      </c>
      <c r="R14" s="248">
        <v>78</v>
      </c>
      <c r="S14" s="236">
        <f t="shared" si="5"/>
        <v>38.805970149253731</v>
      </c>
      <c r="T14" s="248">
        <v>350</v>
      </c>
      <c r="U14" s="248">
        <v>357</v>
      </c>
      <c r="V14" s="236">
        <f t="shared" si="6"/>
        <v>102</v>
      </c>
      <c r="W14" s="249">
        <v>235</v>
      </c>
      <c r="X14" s="249">
        <v>263</v>
      </c>
      <c r="Y14" s="236">
        <f t="shared" si="7"/>
        <v>111.91489361702128</v>
      </c>
      <c r="Z14" s="248">
        <v>206</v>
      </c>
      <c r="AA14" s="248">
        <v>225</v>
      </c>
      <c r="AB14" s="236">
        <f t="shared" si="8"/>
        <v>109.22330097087378</v>
      </c>
      <c r="AC14" s="237"/>
      <c r="AD14" s="238"/>
      <c r="AE14" s="238"/>
      <c r="AF14" s="238"/>
    </row>
    <row r="15" spans="1:32" s="239" customFormat="1" ht="16.149999999999999" customHeight="1" x14ac:dyDescent="0.25">
      <c r="A15" s="165" t="s">
        <v>39</v>
      </c>
      <c r="B15" s="235">
        <v>220</v>
      </c>
      <c r="C15" s="235">
        <v>308</v>
      </c>
      <c r="D15" s="236">
        <f t="shared" si="0"/>
        <v>140</v>
      </c>
      <c r="E15" s="235">
        <v>195</v>
      </c>
      <c r="F15" s="235">
        <v>279</v>
      </c>
      <c r="G15" s="236">
        <f t="shared" si="1"/>
        <v>143.07692307692307</v>
      </c>
      <c r="H15" s="248">
        <v>9</v>
      </c>
      <c r="I15" s="248">
        <v>5</v>
      </c>
      <c r="J15" s="236">
        <f t="shared" si="2"/>
        <v>55.555555555555557</v>
      </c>
      <c r="K15" s="235">
        <v>14</v>
      </c>
      <c r="L15" s="235">
        <v>13</v>
      </c>
      <c r="M15" s="236">
        <f t="shared" si="3"/>
        <v>92.857142857142861</v>
      </c>
      <c r="N15" s="248">
        <v>9</v>
      </c>
      <c r="O15" s="248">
        <v>4</v>
      </c>
      <c r="P15" s="240">
        <f t="shared" si="4"/>
        <v>44.444444444444443</v>
      </c>
      <c r="Q15" s="248">
        <v>150</v>
      </c>
      <c r="R15" s="248">
        <v>179</v>
      </c>
      <c r="S15" s="236">
        <f t="shared" si="5"/>
        <v>119.33333333333334</v>
      </c>
      <c r="T15" s="248">
        <v>204</v>
      </c>
      <c r="U15" s="248">
        <v>291</v>
      </c>
      <c r="V15" s="236">
        <f t="shared" si="6"/>
        <v>142.64705882352942</v>
      </c>
      <c r="W15" s="249">
        <v>185</v>
      </c>
      <c r="X15" s="249">
        <v>264</v>
      </c>
      <c r="Y15" s="236">
        <f t="shared" si="7"/>
        <v>142.70270270270271</v>
      </c>
      <c r="Z15" s="248">
        <v>158</v>
      </c>
      <c r="AA15" s="248">
        <v>240</v>
      </c>
      <c r="AB15" s="236">
        <f t="shared" si="8"/>
        <v>151.8987341772152</v>
      </c>
      <c r="AC15" s="237"/>
      <c r="AD15" s="238"/>
      <c r="AE15" s="238"/>
      <c r="AF15" s="238"/>
    </row>
    <row r="16" spans="1:32" s="239" customFormat="1" ht="16.149999999999999" customHeight="1" x14ac:dyDescent="0.25">
      <c r="A16" s="165" t="s">
        <v>40</v>
      </c>
      <c r="B16" s="235">
        <v>1235</v>
      </c>
      <c r="C16" s="235">
        <v>1349</v>
      </c>
      <c r="D16" s="236">
        <f t="shared" si="0"/>
        <v>109.23076923076923</v>
      </c>
      <c r="E16" s="235">
        <v>407</v>
      </c>
      <c r="F16" s="235">
        <v>466</v>
      </c>
      <c r="G16" s="236">
        <f t="shared" si="1"/>
        <v>114.4963144963145</v>
      </c>
      <c r="H16" s="248">
        <v>19</v>
      </c>
      <c r="I16" s="248">
        <v>18</v>
      </c>
      <c r="J16" s="236">
        <f t="shared" si="2"/>
        <v>94.73684210526315</v>
      </c>
      <c r="K16" s="235">
        <v>2</v>
      </c>
      <c r="L16" s="235">
        <v>1</v>
      </c>
      <c r="M16" s="236">
        <f t="shared" si="3"/>
        <v>50</v>
      </c>
      <c r="N16" s="248">
        <v>26</v>
      </c>
      <c r="O16" s="248">
        <v>9</v>
      </c>
      <c r="P16" s="240">
        <f t="shared" si="4"/>
        <v>34.615384615384613</v>
      </c>
      <c r="Q16" s="248">
        <v>239</v>
      </c>
      <c r="R16" s="248">
        <v>150</v>
      </c>
      <c r="S16" s="236">
        <f t="shared" si="5"/>
        <v>62.761506276150627</v>
      </c>
      <c r="T16" s="248">
        <v>1216</v>
      </c>
      <c r="U16" s="248">
        <v>1332</v>
      </c>
      <c r="V16" s="236">
        <f t="shared" si="6"/>
        <v>109.53947368421053</v>
      </c>
      <c r="W16" s="249">
        <v>387</v>
      </c>
      <c r="X16" s="249">
        <v>450</v>
      </c>
      <c r="Y16" s="236">
        <f t="shared" si="7"/>
        <v>116.27906976744187</v>
      </c>
      <c r="Z16" s="248">
        <v>344</v>
      </c>
      <c r="AA16" s="248">
        <v>413</v>
      </c>
      <c r="AB16" s="236">
        <f t="shared" si="8"/>
        <v>120.05813953488371</v>
      </c>
      <c r="AC16" s="237"/>
      <c r="AD16" s="238"/>
      <c r="AE16" s="238"/>
      <c r="AF16" s="238"/>
    </row>
    <row r="17" spans="1:32" s="239" customFormat="1" ht="16.149999999999999" customHeight="1" x14ac:dyDescent="0.25">
      <c r="A17" s="165" t="s">
        <v>41</v>
      </c>
      <c r="B17" s="235">
        <v>1606</v>
      </c>
      <c r="C17" s="235">
        <v>2077</v>
      </c>
      <c r="D17" s="236">
        <f t="shared" si="0"/>
        <v>129.32752179327522</v>
      </c>
      <c r="E17" s="235">
        <v>1001</v>
      </c>
      <c r="F17" s="235">
        <v>1283</v>
      </c>
      <c r="G17" s="236">
        <f t="shared" si="1"/>
        <v>128.17182817182817</v>
      </c>
      <c r="H17" s="248">
        <v>13</v>
      </c>
      <c r="I17" s="248">
        <v>17</v>
      </c>
      <c r="J17" s="236">
        <f t="shared" si="2"/>
        <v>130.76923076923077</v>
      </c>
      <c r="K17" s="235">
        <v>2</v>
      </c>
      <c r="L17" s="235">
        <v>1</v>
      </c>
      <c r="M17" s="236">
        <f t="shared" si="3"/>
        <v>50</v>
      </c>
      <c r="N17" s="248">
        <v>10</v>
      </c>
      <c r="O17" s="248">
        <v>5</v>
      </c>
      <c r="P17" s="240">
        <f t="shared" si="4"/>
        <v>50</v>
      </c>
      <c r="Q17" s="248">
        <v>367</v>
      </c>
      <c r="R17" s="248">
        <v>273</v>
      </c>
      <c r="S17" s="236">
        <f t="shared" si="5"/>
        <v>74.386920980926433</v>
      </c>
      <c r="T17" s="248">
        <v>1556</v>
      </c>
      <c r="U17" s="248">
        <v>2025</v>
      </c>
      <c r="V17" s="236">
        <f t="shared" si="6"/>
        <v>130.14138817480722</v>
      </c>
      <c r="W17" s="249">
        <v>954</v>
      </c>
      <c r="X17" s="249">
        <v>1231</v>
      </c>
      <c r="Y17" s="236">
        <f t="shared" si="7"/>
        <v>129.03563941299788</v>
      </c>
      <c r="Z17" s="248">
        <v>797</v>
      </c>
      <c r="AA17" s="248">
        <v>1012</v>
      </c>
      <c r="AB17" s="236">
        <f t="shared" si="8"/>
        <v>126.97616060225847</v>
      </c>
      <c r="AC17" s="237"/>
      <c r="AD17" s="238"/>
      <c r="AE17" s="238"/>
      <c r="AF17" s="238"/>
    </row>
    <row r="18" spans="1:32" s="239" customFormat="1" ht="16.149999999999999" customHeight="1" x14ac:dyDescent="0.25">
      <c r="A18" s="165" t="s">
        <v>42</v>
      </c>
      <c r="B18" s="235">
        <v>890</v>
      </c>
      <c r="C18" s="235">
        <v>948</v>
      </c>
      <c r="D18" s="236">
        <f t="shared" si="0"/>
        <v>106.51685393258428</v>
      </c>
      <c r="E18" s="235">
        <v>477</v>
      </c>
      <c r="F18" s="235">
        <v>513</v>
      </c>
      <c r="G18" s="236">
        <f t="shared" si="1"/>
        <v>107.54716981132076</v>
      </c>
      <c r="H18" s="248">
        <v>9</v>
      </c>
      <c r="I18" s="248">
        <v>6</v>
      </c>
      <c r="J18" s="236">
        <f t="shared" si="2"/>
        <v>66.666666666666657</v>
      </c>
      <c r="K18" s="235">
        <v>9</v>
      </c>
      <c r="L18" s="235">
        <v>7</v>
      </c>
      <c r="M18" s="236">
        <f t="shared" si="3"/>
        <v>77.777777777777786</v>
      </c>
      <c r="N18" s="248">
        <v>43</v>
      </c>
      <c r="O18" s="248">
        <v>6</v>
      </c>
      <c r="P18" s="240">
        <f t="shared" si="4"/>
        <v>13.953488372093023</v>
      </c>
      <c r="Q18" s="248">
        <v>244</v>
      </c>
      <c r="R18" s="248">
        <v>92</v>
      </c>
      <c r="S18" s="236">
        <f t="shared" si="5"/>
        <v>37.704918032786885</v>
      </c>
      <c r="T18" s="248">
        <v>852</v>
      </c>
      <c r="U18" s="248">
        <v>929</v>
      </c>
      <c r="V18" s="236">
        <f t="shared" si="6"/>
        <v>109.037558685446</v>
      </c>
      <c r="W18" s="249">
        <v>440</v>
      </c>
      <c r="X18" s="249">
        <v>494</v>
      </c>
      <c r="Y18" s="236">
        <f t="shared" si="7"/>
        <v>112.27272727272728</v>
      </c>
      <c r="Z18" s="248">
        <v>270</v>
      </c>
      <c r="AA18" s="248">
        <v>326</v>
      </c>
      <c r="AB18" s="236">
        <f t="shared" si="8"/>
        <v>120.74074074074075</v>
      </c>
      <c r="AC18" s="237"/>
      <c r="AD18" s="238"/>
      <c r="AE18" s="238"/>
      <c r="AF18" s="238"/>
    </row>
    <row r="19" spans="1:32" s="239" customFormat="1" ht="16.149999999999999" customHeight="1" x14ac:dyDescent="0.25">
      <c r="A19" s="165" t="s">
        <v>43</v>
      </c>
      <c r="B19" s="235">
        <v>324</v>
      </c>
      <c r="C19" s="235">
        <v>380</v>
      </c>
      <c r="D19" s="236">
        <f t="shared" si="0"/>
        <v>117.28395061728396</v>
      </c>
      <c r="E19" s="235">
        <v>255</v>
      </c>
      <c r="F19" s="235">
        <v>300</v>
      </c>
      <c r="G19" s="236">
        <f t="shared" si="1"/>
        <v>117.64705882352942</v>
      </c>
      <c r="H19" s="248">
        <v>7</v>
      </c>
      <c r="I19" s="248">
        <v>7</v>
      </c>
      <c r="J19" s="236">
        <f t="shared" si="2"/>
        <v>100</v>
      </c>
      <c r="K19" s="235">
        <v>6</v>
      </c>
      <c r="L19" s="235">
        <v>4</v>
      </c>
      <c r="M19" s="236">
        <f t="shared" si="3"/>
        <v>66.666666666666657</v>
      </c>
      <c r="N19" s="248">
        <v>16</v>
      </c>
      <c r="O19" s="248">
        <v>12</v>
      </c>
      <c r="P19" s="240">
        <f t="shared" si="4"/>
        <v>75</v>
      </c>
      <c r="Q19" s="248">
        <v>158</v>
      </c>
      <c r="R19" s="248">
        <v>60</v>
      </c>
      <c r="S19" s="236">
        <f t="shared" si="5"/>
        <v>37.974683544303801</v>
      </c>
      <c r="T19" s="248">
        <v>296</v>
      </c>
      <c r="U19" s="248">
        <v>356</v>
      </c>
      <c r="V19" s="236">
        <f t="shared" si="6"/>
        <v>120.27027027027026</v>
      </c>
      <c r="W19" s="249">
        <v>228</v>
      </c>
      <c r="X19" s="249">
        <v>276</v>
      </c>
      <c r="Y19" s="236">
        <f t="shared" si="7"/>
        <v>121.05263157894737</v>
      </c>
      <c r="Z19" s="248">
        <v>207</v>
      </c>
      <c r="AA19" s="248">
        <v>266</v>
      </c>
      <c r="AB19" s="236">
        <f t="shared" si="8"/>
        <v>128.50241545893718</v>
      </c>
      <c r="AC19" s="237"/>
      <c r="AD19" s="250"/>
      <c r="AE19" s="238"/>
      <c r="AF19" s="238"/>
    </row>
    <row r="20" spans="1:32" s="239" customFormat="1" ht="16.149999999999999" customHeight="1" x14ac:dyDescent="0.25">
      <c r="A20" s="165" t="s">
        <v>44</v>
      </c>
      <c r="B20" s="235">
        <v>1309</v>
      </c>
      <c r="C20" s="235">
        <v>1470</v>
      </c>
      <c r="D20" s="236">
        <f t="shared" si="0"/>
        <v>112.29946524064172</v>
      </c>
      <c r="E20" s="235">
        <v>969</v>
      </c>
      <c r="F20" s="235">
        <v>1084</v>
      </c>
      <c r="G20" s="236">
        <f t="shared" si="1"/>
        <v>111.86790505675954</v>
      </c>
      <c r="H20" s="248">
        <v>10</v>
      </c>
      <c r="I20" s="248">
        <v>19</v>
      </c>
      <c r="J20" s="236">
        <f t="shared" si="2"/>
        <v>190</v>
      </c>
      <c r="K20" s="235">
        <v>0</v>
      </c>
      <c r="L20" s="235">
        <v>0</v>
      </c>
      <c r="M20" s="236" t="s">
        <v>63</v>
      </c>
      <c r="N20" s="248">
        <v>20</v>
      </c>
      <c r="O20" s="248">
        <v>2</v>
      </c>
      <c r="P20" s="240">
        <f t="shared" si="4"/>
        <v>10</v>
      </c>
      <c r="Q20" s="248">
        <v>622</v>
      </c>
      <c r="R20" s="248">
        <v>151</v>
      </c>
      <c r="S20" s="236">
        <f t="shared" si="5"/>
        <v>24.276527331189708</v>
      </c>
      <c r="T20" s="248">
        <v>1257</v>
      </c>
      <c r="U20" s="248">
        <v>1434</v>
      </c>
      <c r="V20" s="236">
        <f t="shared" si="6"/>
        <v>114.08114558472553</v>
      </c>
      <c r="W20" s="249">
        <v>918</v>
      </c>
      <c r="X20" s="249">
        <v>1049</v>
      </c>
      <c r="Y20" s="236">
        <f t="shared" si="7"/>
        <v>114.27015250544663</v>
      </c>
      <c r="Z20" s="248">
        <v>746</v>
      </c>
      <c r="AA20" s="248">
        <v>860</v>
      </c>
      <c r="AB20" s="236">
        <f t="shared" si="8"/>
        <v>115.28150134048258</v>
      </c>
      <c r="AC20" s="237"/>
      <c r="AD20" s="238"/>
      <c r="AE20" s="238"/>
      <c r="AF20" s="238"/>
    </row>
    <row r="21" spans="1:32" s="239" customFormat="1" ht="16.149999999999999" customHeight="1" x14ac:dyDescent="0.25">
      <c r="A21" s="165" t="s">
        <v>45</v>
      </c>
      <c r="B21" s="249">
        <v>368</v>
      </c>
      <c r="C21" s="249">
        <v>398</v>
      </c>
      <c r="D21" s="236">
        <f t="shared" si="0"/>
        <v>108.15217391304348</v>
      </c>
      <c r="E21" s="249">
        <v>360</v>
      </c>
      <c r="F21" s="249">
        <v>391</v>
      </c>
      <c r="G21" s="236">
        <f t="shared" si="1"/>
        <v>108.6111111111111</v>
      </c>
      <c r="H21" s="251">
        <v>3</v>
      </c>
      <c r="I21" s="251">
        <v>9</v>
      </c>
      <c r="J21" s="236">
        <f t="shared" si="2"/>
        <v>300</v>
      </c>
      <c r="K21" s="249">
        <v>4</v>
      </c>
      <c r="L21" s="249">
        <v>0</v>
      </c>
      <c r="M21" s="236">
        <f t="shared" si="3"/>
        <v>0</v>
      </c>
      <c r="N21" s="251">
        <v>53</v>
      </c>
      <c r="O21" s="251">
        <v>52</v>
      </c>
      <c r="P21" s="240">
        <f t="shared" si="4"/>
        <v>98.113207547169807</v>
      </c>
      <c r="Q21" s="251">
        <v>309</v>
      </c>
      <c r="R21" s="251">
        <v>239</v>
      </c>
      <c r="S21" s="236">
        <f t="shared" si="5"/>
        <v>77.346278317152112</v>
      </c>
      <c r="T21" s="251">
        <v>355</v>
      </c>
      <c r="U21" s="251">
        <v>379</v>
      </c>
      <c r="V21" s="236">
        <f t="shared" si="6"/>
        <v>106.76056338028168</v>
      </c>
      <c r="W21" s="249">
        <v>348</v>
      </c>
      <c r="X21" s="249">
        <v>372</v>
      </c>
      <c r="Y21" s="236">
        <f t="shared" si="7"/>
        <v>106.89655172413792</v>
      </c>
      <c r="Z21" s="251">
        <v>324</v>
      </c>
      <c r="AA21" s="251">
        <v>352</v>
      </c>
      <c r="AB21" s="236">
        <f t="shared" si="8"/>
        <v>108.64197530864197</v>
      </c>
      <c r="AC21" s="241"/>
      <c r="AD21" s="241"/>
      <c r="AE21" s="241"/>
      <c r="AF21" s="241"/>
    </row>
    <row r="22" spans="1:32" s="239" customFormat="1" ht="16.149999999999999" customHeight="1" x14ac:dyDescent="0.25">
      <c r="A22" s="165" t="s">
        <v>46</v>
      </c>
      <c r="B22" s="235">
        <v>1082</v>
      </c>
      <c r="C22" s="235">
        <v>1154</v>
      </c>
      <c r="D22" s="236">
        <f t="shared" si="0"/>
        <v>106.6543438077634</v>
      </c>
      <c r="E22" s="235">
        <v>750</v>
      </c>
      <c r="F22" s="235">
        <v>804</v>
      </c>
      <c r="G22" s="236">
        <f t="shared" si="1"/>
        <v>107.2</v>
      </c>
      <c r="H22" s="248">
        <v>10</v>
      </c>
      <c r="I22" s="248">
        <v>11</v>
      </c>
      <c r="J22" s="236">
        <f t="shared" si="2"/>
        <v>110.00000000000001</v>
      </c>
      <c r="K22" s="235">
        <v>0</v>
      </c>
      <c r="L22" s="235">
        <v>0</v>
      </c>
      <c r="M22" s="236" t="s">
        <v>63</v>
      </c>
      <c r="N22" s="248">
        <v>20</v>
      </c>
      <c r="O22" s="248">
        <v>18</v>
      </c>
      <c r="P22" s="240">
        <f t="shared" si="4"/>
        <v>90</v>
      </c>
      <c r="Q22" s="248">
        <v>619</v>
      </c>
      <c r="R22" s="248">
        <v>335</v>
      </c>
      <c r="S22" s="236">
        <f t="shared" si="5"/>
        <v>54.119547657512115</v>
      </c>
      <c r="T22" s="248">
        <v>1041</v>
      </c>
      <c r="U22" s="248">
        <v>1119</v>
      </c>
      <c r="V22" s="236">
        <f t="shared" si="6"/>
        <v>107.49279538904899</v>
      </c>
      <c r="W22" s="249">
        <v>710</v>
      </c>
      <c r="X22" s="249">
        <v>769</v>
      </c>
      <c r="Y22" s="236">
        <f t="shared" si="7"/>
        <v>108.30985915492957</v>
      </c>
      <c r="Z22" s="248">
        <v>651</v>
      </c>
      <c r="AA22" s="248">
        <v>703</v>
      </c>
      <c r="AB22" s="236">
        <f t="shared" si="8"/>
        <v>107.98771121351767</v>
      </c>
      <c r="AC22" s="237"/>
      <c r="AD22" s="238"/>
      <c r="AE22" s="238"/>
      <c r="AF22" s="238"/>
    </row>
    <row r="23" spans="1:32" s="239" customFormat="1" ht="16.149999999999999" customHeight="1" x14ac:dyDescent="0.25">
      <c r="A23" s="165" t="s">
        <v>47</v>
      </c>
      <c r="B23" s="235">
        <v>1938</v>
      </c>
      <c r="C23" s="235">
        <v>2019</v>
      </c>
      <c r="D23" s="236">
        <f t="shared" si="0"/>
        <v>104.17956656346749</v>
      </c>
      <c r="E23" s="235">
        <v>775</v>
      </c>
      <c r="F23" s="235">
        <v>834</v>
      </c>
      <c r="G23" s="236">
        <f t="shared" si="1"/>
        <v>107.61290322580646</v>
      </c>
      <c r="H23" s="248">
        <v>23</v>
      </c>
      <c r="I23" s="248">
        <v>17</v>
      </c>
      <c r="J23" s="236">
        <f t="shared" si="2"/>
        <v>73.91304347826086</v>
      </c>
      <c r="K23" s="235">
        <v>2</v>
      </c>
      <c r="L23" s="235">
        <v>3</v>
      </c>
      <c r="M23" s="236">
        <f t="shared" si="3"/>
        <v>150</v>
      </c>
      <c r="N23" s="248">
        <v>4</v>
      </c>
      <c r="O23" s="248">
        <v>7</v>
      </c>
      <c r="P23" s="240">
        <f t="shared" si="4"/>
        <v>175</v>
      </c>
      <c r="Q23" s="248">
        <v>491</v>
      </c>
      <c r="R23" s="248">
        <v>259</v>
      </c>
      <c r="S23" s="236">
        <f t="shared" si="5"/>
        <v>52.749490835030556</v>
      </c>
      <c r="T23" s="248">
        <v>1885</v>
      </c>
      <c r="U23" s="248">
        <v>1974</v>
      </c>
      <c r="V23" s="236">
        <f t="shared" si="6"/>
        <v>104.72148541114059</v>
      </c>
      <c r="W23" s="249">
        <v>736</v>
      </c>
      <c r="X23" s="249">
        <v>800</v>
      </c>
      <c r="Y23" s="236">
        <f t="shared" si="7"/>
        <v>108.69565217391303</v>
      </c>
      <c r="Z23" s="248">
        <v>634</v>
      </c>
      <c r="AA23" s="248">
        <v>720</v>
      </c>
      <c r="AB23" s="236">
        <f t="shared" si="8"/>
        <v>113.56466876971609</v>
      </c>
      <c r="AC23" s="237"/>
      <c r="AD23" s="238"/>
      <c r="AE23" s="238"/>
      <c r="AF23" s="238"/>
    </row>
    <row r="24" spans="1:32" s="239" customFormat="1" ht="16.149999999999999" customHeight="1" x14ac:dyDescent="0.25">
      <c r="A24" s="165" t="s">
        <v>48</v>
      </c>
      <c r="B24" s="235">
        <v>1244</v>
      </c>
      <c r="C24" s="235">
        <v>1372</v>
      </c>
      <c r="D24" s="236">
        <f t="shared" si="0"/>
        <v>110.28938906752413</v>
      </c>
      <c r="E24" s="235">
        <v>775</v>
      </c>
      <c r="F24" s="235">
        <v>857</v>
      </c>
      <c r="G24" s="236">
        <f t="shared" si="1"/>
        <v>110.58064516129032</v>
      </c>
      <c r="H24" s="248">
        <v>3</v>
      </c>
      <c r="I24" s="248">
        <v>9</v>
      </c>
      <c r="J24" s="236">
        <f t="shared" si="2"/>
        <v>300</v>
      </c>
      <c r="K24" s="235">
        <v>1</v>
      </c>
      <c r="L24" s="235">
        <v>0</v>
      </c>
      <c r="M24" s="236">
        <f t="shared" si="3"/>
        <v>0</v>
      </c>
      <c r="N24" s="248">
        <v>31</v>
      </c>
      <c r="O24" s="248">
        <v>9</v>
      </c>
      <c r="P24" s="240">
        <f t="shared" si="4"/>
        <v>29.032258064516132</v>
      </c>
      <c r="Q24" s="248">
        <v>369</v>
      </c>
      <c r="R24" s="248">
        <v>213</v>
      </c>
      <c r="S24" s="236">
        <f t="shared" si="5"/>
        <v>57.72357723577236</v>
      </c>
      <c r="T24" s="248">
        <v>1218</v>
      </c>
      <c r="U24" s="248">
        <v>1342</v>
      </c>
      <c r="V24" s="236">
        <f t="shared" si="6"/>
        <v>110.18062397372744</v>
      </c>
      <c r="W24" s="249">
        <v>751</v>
      </c>
      <c r="X24" s="249">
        <v>826</v>
      </c>
      <c r="Y24" s="236">
        <f t="shared" si="7"/>
        <v>109.98668442077231</v>
      </c>
      <c r="Z24" s="248">
        <v>680</v>
      </c>
      <c r="AA24" s="248">
        <v>757</v>
      </c>
      <c r="AB24" s="236">
        <f t="shared" si="8"/>
        <v>111.32352941176471</v>
      </c>
      <c r="AC24" s="237"/>
      <c r="AD24" s="238"/>
      <c r="AE24" s="238"/>
      <c r="AF24" s="238"/>
    </row>
    <row r="25" spans="1:32" s="239" customFormat="1" ht="16.149999999999999" customHeight="1" x14ac:dyDescent="0.25">
      <c r="A25" s="165" t="s">
        <v>49</v>
      </c>
      <c r="B25" s="235">
        <v>1191</v>
      </c>
      <c r="C25" s="235">
        <v>2066</v>
      </c>
      <c r="D25" s="236">
        <f t="shared" si="0"/>
        <v>173.46767422334173</v>
      </c>
      <c r="E25" s="235">
        <v>613</v>
      </c>
      <c r="F25" s="235">
        <v>1037</v>
      </c>
      <c r="G25" s="236">
        <f t="shared" si="1"/>
        <v>169.16802610114192</v>
      </c>
      <c r="H25" s="248">
        <v>1</v>
      </c>
      <c r="I25" s="248">
        <v>17</v>
      </c>
      <c r="J25" s="236">
        <f t="shared" si="2"/>
        <v>1700</v>
      </c>
      <c r="K25" s="235">
        <v>1</v>
      </c>
      <c r="L25" s="235">
        <v>2</v>
      </c>
      <c r="M25" s="236">
        <f t="shared" si="3"/>
        <v>200</v>
      </c>
      <c r="N25" s="248">
        <v>53</v>
      </c>
      <c r="O25" s="248">
        <v>25</v>
      </c>
      <c r="P25" s="240">
        <f t="shared" si="4"/>
        <v>47.169811320754718</v>
      </c>
      <c r="Q25" s="248">
        <v>248</v>
      </c>
      <c r="R25" s="248">
        <v>377</v>
      </c>
      <c r="S25" s="236">
        <f t="shared" si="5"/>
        <v>152.01612903225808</v>
      </c>
      <c r="T25" s="248">
        <v>1168</v>
      </c>
      <c r="U25" s="248">
        <v>2008</v>
      </c>
      <c r="V25" s="236">
        <f t="shared" si="6"/>
        <v>171.91780821917808</v>
      </c>
      <c r="W25" s="249">
        <v>590</v>
      </c>
      <c r="X25" s="249">
        <v>979</v>
      </c>
      <c r="Y25" s="236">
        <f t="shared" si="7"/>
        <v>165.93220338983051</v>
      </c>
      <c r="Z25" s="248">
        <v>530</v>
      </c>
      <c r="AA25" s="248">
        <v>856</v>
      </c>
      <c r="AB25" s="236">
        <f t="shared" si="8"/>
        <v>161.50943396226415</v>
      </c>
      <c r="AC25" s="237"/>
      <c r="AD25" s="238"/>
      <c r="AE25" s="238"/>
      <c r="AF25" s="238"/>
    </row>
    <row r="26" spans="1:32" s="239" customFormat="1" ht="16.149999999999999" customHeight="1" x14ac:dyDescent="0.25">
      <c r="A26" s="165" t="s">
        <v>50</v>
      </c>
      <c r="B26" s="235">
        <v>544</v>
      </c>
      <c r="C26" s="235">
        <v>580</v>
      </c>
      <c r="D26" s="236">
        <f t="shared" si="0"/>
        <v>106.61764705882352</v>
      </c>
      <c r="E26" s="235">
        <v>250</v>
      </c>
      <c r="F26" s="235">
        <v>280</v>
      </c>
      <c r="G26" s="236">
        <f t="shared" si="1"/>
        <v>112.00000000000001</v>
      </c>
      <c r="H26" s="248">
        <v>16</v>
      </c>
      <c r="I26" s="248">
        <v>13</v>
      </c>
      <c r="J26" s="236">
        <f t="shared" si="2"/>
        <v>81.25</v>
      </c>
      <c r="K26" s="235">
        <v>33</v>
      </c>
      <c r="L26" s="235">
        <v>9</v>
      </c>
      <c r="M26" s="236">
        <f t="shared" si="3"/>
        <v>27.27272727272727</v>
      </c>
      <c r="N26" s="248">
        <v>39</v>
      </c>
      <c r="O26" s="248">
        <v>18</v>
      </c>
      <c r="P26" s="240">
        <f t="shared" si="4"/>
        <v>46.153846153846153</v>
      </c>
      <c r="Q26" s="248">
        <v>180</v>
      </c>
      <c r="R26" s="248">
        <v>103</v>
      </c>
      <c r="S26" s="236">
        <f t="shared" si="5"/>
        <v>57.222222222222221</v>
      </c>
      <c r="T26" s="248">
        <v>520</v>
      </c>
      <c r="U26" s="248">
        <v>557</v>
      </c>
      <c r="V26" s="236">
        <f t="shared" si="6"/>
        <v>107.11538461538461</v>
      </c>
      <c r="W26" s="249">
        <v>229</v>
      </c>
      <c r="X26" s="249">
        <v>258</v>
      </c>
      <c r="Y26" s="236">
        <f t="shared" si="7"/>
        <v>112.66375545851528</v>
      </c>
      <c r="Z26" s="248">
        <v>194</v>
      </c>
      <c r="AA26" s="248">
        <v>230</v>
      </c>
      <c r="AB26" s="236">
        <f t="shared" si="8"/>
        <v>118.55670103092784</v>
      </c>
      <c r="AC26" s="237"/>
      <c r="AD26" s="238"/>
      <c r="AE26" s="238"/>
      <c r="AF26" s="238"/>
    </row>
    <row r="27" spans="1:32" s="239" customFormat="1" ht="16.149999999999999" customHeight="1" x14ac:dyDescent="0.25">
      <c r="A27" s="165" t="s">
        <v>51</v>
      </c>
      <c r="B27" s="235">
        <v>546</v>
      </c>
      <c r="C27" s="235">
        <v>795</v>
      </c>
      <c r="D27" s="236">
        <f t="shared" si="0"/>
        <v>145.60439560439559</v>
      </c>
      <c r="E27" s="235">
        <v>279</v>
      </c>
      <c r="F27" s="235">
        <v>422</v>
      </c>
      <c r="G27" s="236">
        <f t="shared" si="1"/>
        <v>151.25448028673836</v>
      </c>
      <c r="H27" s="248">
        <v>21</v>
      </c>
      <c r="I27" s="248">
        <v>14</v>
      </c>
      <c r="J27" s="236">
        <f t="shared" si="2"/>
        <v>66.666666666666657</v>
      </c>
      <c r="K27" s="235">
        <v>0</v>
      </c>
      <c r="L27" s="235">
        <v>1</v>
      </c>
      <c r="M27" s="236" t="s">
        <v>63</v>
      </c>
      <c r="N27" s="248">
        <v>35</v>
      </c>
      <c r="O27" s="248">
        <v>8</v>
      </c>
      <c r="P27" s="240">
        <f t="shared" si="4"/>
        <v>22.857142857142858</v>
      </c>
      <c r="Q27" s="248">
        <v>170</v>
      </c>
      <c r="R27" s="248">
        <v>206</v>
      </c>
      <c r="S27" s="236">
        <f t="shared" si="5"/>
        <v>121.17647058823529</v>
      </c>
      <c r="T27" s="248">
        <v>511</v>
      </c>
      <c r="U27" s="248">
        <v>764</v>
      </c>
      <c r="V27" s="236">
        <f t="shared" si="6"/>
        <v>149.51076320939333</v>
      </c>
      <c r="W27" s="249">
        <v>262</v>
      </c>
      <c r="X27" s="249">
        <v>393</v>
      </c>
      <c r="Y27" s="236">
        <f t="shared" si="7"/>
        <v>150</v>
      </c>
      <c r="Z27" s="248">
        <v>217</v>
      </c>
      <c r="AA27" s="248">
        <v>326</v>
      </c>
      <c r="AB27" s="236">
        <f t="shared" si="8"/>
        <v>150.23041474654377</v>
      </c>
      <c r="AC27" s="237"/>
      <c r="AD27" s="238"/>
      <c r="AE27" s="238"/>
      <c r="AF27" s="238"/>
    </row>
    <row r="28" spans="1:32" s="239" customFormat="1" ht="16.149999999999999" customHeight="1" x14ac:dyDescent="0.25">
      <c r="A28" s="165" t="s">
        <v>52</v>
      </c>
      <c r="B28" s="235">
        <v>456</v>
      </c>
      <c r="C28" s="235">
        <v>519</v>
      </c>
      <c r="D28" s="236">
        <f t="shared" si="0"/>
        <v>113.81578947368421</v>
      </c>
      <c r="E28" s="235">
        <v>272</v>
      </c>
      <c r="F28" s="235">
        <v>324</v>
      </c>
      <c r="G28" s="236">
        <f t="shared" si="1"/>
        <v>119.11764705882352</v>
      </c>
      <c r="H28" s="248">
        <v>13</v>
      </c>
      <c r="I28" s="248">
        <v>9</v>
      </c>
      <c r="J28" s="236">
        <f t="shared" si="2"/>
        <v>69.230769230769226</v>
      </c>
      <c r="K28" s="235">
        <v>1</v>
      </c>
      <c r="L28" s="235">
        <v>2</v>
      </c>
      <c r="M28" s="236">
        <f t="shared" si="3"/>
        <v>200</v>
      </c>
      <c r="N28" s="248">
        <v>17</v>
      </c>
      <c r="O28" s="248">
        <v>14</v>
      </c>
      <c r="P28" s="240">
        <f t="shared" si="4"/>
        <v>82.35294117647058</v>
      </c>
      <c r="Q28" s="248">
        <v>179</v>
      </c>
      <c r="R28" s="248">
        <v>92</v>
      </c>
      <c r="S28" s="236">
        <f t="shared" si="5"/>
        <v>51.396648044692739</v>
      </c>
      <c r="T28" s="248">
        <v>440</v>
      </c>
      <c r="U28" s="248">
        <v>508</v>
      </c>
      <c r="V28" s="236">
        <f t="shared" si="6"/>
        <v>115.45454545454545</v>
      </c>
      <c r="W28" s="249">
        <v>257</v>
      </c>
      <c r="X28" s="249">
        <v>313</v>
      </c>
      <c r="Y28" s="236">
        <f t="shared" si="7"/>
        <v>121.78988326848248</v>
      </c>
      <c r="Z28" s="248">
        <v>233</v>
      </c>
      <c r="AA28" s="248">
        <v>280</v>
      </c>
      <c r="AB28" s="236">
        <f t="shared" si="8"/>
        <v>120.17167381974249</v>
      </c>
      <c r="AC28" s="237"/>
      <c r="AD28" s="238"/>
      <c r="AE28" s="238"/>
      <c r="AF28" s="238"/>
    </row>
    <row r="29" spans="1:32" s="239" customFormat="1" ht="16.149999999999999" customHeight="1" x14ac:dyDescent="0.25">
      <c r="A29" s="165" t="s">
        <v>53</v>
      </c>
      <c r="B29" s="235">
        <v>586</v>
      </c>
      <c r="C29" s="235">
        <v>685</v>
      </c>
      <c r="D29" s="236">
        <f t="shared" si="0"/>
        <v>116.89419795221842</v>
      </c>
      <c r="E29" s="235">
        <v>346</v>
      </c>
      <c r="F29" s="235">
        <v>408</v>
      </c>
      <c r="G29" s="236">
        <f t="shared" si="1"/>
        <v>117.91907514450868</v>
      </c>
      <c r="H29" s="248">
        <v>2</v>
      </c>
      <c r="I29" s="248">
        <v>12</v>
      </c>
      <c r="J29" s="236">
        <f t="shared" si="2"/>
        <v>600</v>
      </c>
      <c r="K29" s="235">
        <v>0</v>
      </c>
      <c r="L29" s="235">
        <v>0</v>
      </c>
      <c r="M29" s="236" t="s">
        <v>63</v>
      </c>
      <c r="N29" s="248">
        <v>14</v>
      </c>
      <c r="O29" s="248">
        <v>12</v>
      </c>
      <c r="P29" s="240">
        <f t="shared" si="4"/>
        <v>85.714285714285708</v>
      </c>
      <c r="Q29" s="248">
        <v>132</v>
      </c>
      <c r="R29" s="248">
        <v>97</v>
      </c>
      <c r="S29" s="236">
        <f t="shared" si="5"/>
        <v>73.484848484848484</v>
      </c>
      <c r="T29" s="248">
        <v>575</v>
      </c>
      <c r="U29" s="248">
        <v>673</v>
      </c>
      <c r="V29" s="236">
        <f t="shared" si="6"/>
        <v>117.04347826086956</v>
      </c>
      <c r="W29" s="249">
        <v>335</v>
      </c>
      <c r="X29" s="249">
        <v>396</v>
      </c>
      <c r="Y29" s="236">
        <f t="shared" si="7"/>
        <v>118.20895522388059</v>
      </c>
      <c r="Z29" s="248">
        <v>279</v>
      </c>
      <c r="AA29" s="248">
        <v>328</v>
      </c>
      <c r="AB29" s="236">
        <f t="shared" si="8"/>
        <v>117.56272401433692</v>
      </c>
      <c r="AC29" s="237"/>
      <c r="AD29" s="238"/>
      <c r="AE29" s="238"/>
      <c r="AF29" s="238"/>
    </row>
    <row r="30" spans="1:32" ht="18" customHeight="1" x14ac:dyDescent="0.25">
      <c r="B30" s="244"/>
      <c r="E30" s="244"/>
      <c r="X30" s="349"/>
      <c r="Y30" s="349"/>
    </row>
  </sheetData>
  <mergeCells count="12">
    <mergeCell ref="X30:Y30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  <mergeCell ref="Z4:AB5"/>
  </mergeCells>
  <printOptions horizontalCentered="1"/>
  <pageMargins left="0.19685039370078741" right="0.19685039370078741" top="0.15748031496062992" bottom="0" header="0.15748031496062992" footer="0.15748031496062992"/>
  <pageSetup paperSize="9" scale="84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4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B8" sqref="AB8:AB28"/>
    </sheetView>
  </sheetViews>
  <sheetFormatPr defaultRowHeight="14.25" x14ac:dyDescent="0.2"/>
  <cols>
    <col min="1" max="1" width="32" style="45" customWidth="1"/>
    <col min="2" max="2" width="11" style="45" customWidth="1"/>
    <col min="3" max="3" width="9.85546875" style="85" customWidth="1"/>
    <col min="4" max="4" width="8.28515625" style="45" customWidth="1"/>
    <col min="5" max="6" width="11.7109375" style="45" customWidth="1"/>
    <col min="7" max="7" width="7.42578125" style="45" customWidth="1"/>
    <col min="8" max="8" width="11.85546875" style="45" customWidth="1"/>
    <col min="9" max="9" width="11" style="45" customWidth="1"/>
    <col min="10" max="10" width="7.42578125" style="45" customWidth="1"/>
    <col min="11" max="12" width="9.42578125" style="45" customWidth="1"/>
    <col min="13" max="13" width="9" style="45" customWidth="1"/>
    <col min="14" max="14" width="10" style="45" customWidth="1"/>
    <col min="15" max="15" width="9.140625" style="85" customWidth="1"/>
    <col min="16" max="16" width="8.140625" style="45" customWidth="1"/>
    <col min="17" max="18" width="9.5703125" style="45" customWidth="1"/>
    <col min="19" max="19" width="8.140625" style="45" customWidth="1"/>
    <col min="20" max="20" width="10.5703125" style="45" customWidth="1"/>
    <col min="21" max="21" width="10.7109375" style="45" customWidth="1"/>
    <col min="22" max="22" width="8.140625" style="45" customWidth="1"/>
    <col min="23" max="23" width="8.28515625" style="85" customWidth="1"/>
    <col min="24" max="24" width="8.42578125" style="45" customWidth="1"/>
    <col min="25" max="25" width="8.28515625" style="45" customWidth="1"/>
    <col min="26" max="16384" width="9.140625" style="45"/>
  </cols>
  <sheetData>
    <row r="1" spans="1:32" s="18" customFormat="1" ht="54.75" customHeight="1" x14ac:dyDescent="0.35">
      <c r="B1" s="267" t="s">
        <v>69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9"/>
      <c r="O1" s="79"/>
      <c r="P1" s="19"/>
      <c r="Q1" s="19"/>
      <c r="R1" s="19"/>
      <c r="S1" s="19"/>
      <c r="T1" s="19"/>
      <c r="U1" s="19"/>
      <c r="V1" s="19"/>
      <c r="W1" s="79"/>
      <c r="X1" s="268"/>
      <c r="Y1" s="268"/>
      <c r="Z1" s="20"/>
      <c r="AB1" s="21" t="s">
        <v>14</v>
      </c>
    </row>
    <row r="2" spans="1:32" s="25" customFormat="1" ht="14.25" customHeight="1" x14ac:dyDescent="0.25">
      <c r="A2" s="22"/>
      <c r="B2" s="22"/>
      <c r="C2" s="80"/>
      <c r="D2" s="22"/>
      <c r="E2" s="22"/>
      <c r="F2" s="22"/>
      <c r="G2" s="22"/>
      <c r="H2" s="22"/>
      <c r="I2" s="22"/>
      <c r="J2" s="22"/>
      <c r="K2" s="22"/>
      <c r="L2" s="22"/>
      <c r="M2" s="23" t="s">
        <v>15</v>
      </c>
      <c r="N2" s="23"/>
      <c r="O2" s="80"/>
      <c r="P2" s="22"/>
      <c r="Q2" s="24"/>
      <c r="R2" s="24"/>
      <c r="S2" s="24"/>
      <c r="T2" s="24"/>
      <c r="U2" s="24"/>
      <c r="V2" s="24"/>
      <c r="W2" s="86"/>
      <c r="X2" s="269"/>
      <c r="Y2" s="269"/>
      <c r="Z2" s="270" t="s">
        <v>15</v>
      </c>
      <c r="AA2" s="270"/>
    </row>
    <row r="3" spans="1:32" s="26" customFormat="1" ht="67.5" customHeight="1" x14ac:dyDescent="0.25">
      <c r="A3" s="271"/>
      <c r="B3" s="272" t="s">
        <v>16</v>
      </c>
      <c r="C3" s="272"/>
      <c r="D3" s="272"/>
      <c r="E3" s="272" t="s">
        <v>17</v>
      </c>
      <c r="F3" s="272"/>
      <c r="G3" s="272"/>
      <c r="H3" s="272" t="s">
        <v>18</v>
      </c>
      <c r="I3" s="272"/>
      <c r="J3" s="272"/>
      <c r="K3" s="272" t="s">
        <v>19</v>
      </c>
      <c r="L3" s="272"/>
      <c r="M3" s="272"/>
      <c r="N3" s="272" t="s">
        <v>20</v>
      </c>
      <c r="O3" s="272"/>
      <c r="P3" s="272"/>
      <c r="Q3" s="273" t="s">
        <v>21</v>
      </c>
      <c r="R3" s="274"/>
      <c r="S3" s="275"/>
      <c r="T3" s="272" t="s">
        <v>22</v>
      </c>
      <c r="U3" s="272"/>
      <c r="V3" s="272"/>
      <c r="W3" s="272" t="s">
        <v>23</v>
      </c>
      <c r="X3" s="272"/>
      <c r="Y3" s="272"/>
      <c r="Z3" s="272" t="s">
        <v>24</v>
      </c>
      <c r="AA3" s="272"/>
      <c r="AB3" s="272"/>
    </row>
    <row r="4" spans="1:32" s="27" customFormat="1" ht="19.5" customHeight="1" x14ac:dyDescent="0.25">
      <c r="A4" s="271"/>
      <c r="B4" s="264" t="s">
        <v>25</v>
      </c>
      <c r="C4" s="266" t="s">
        <v>57</v>
      </c>
      <c r="D4" s="265" t="s">
        <v>3</v>
      </c>
      <c r="E4" s="264" t="s">
        <v>25</v>
      </c>
      <c r="F4" s="264" t="s">
        <v>57</v>
      </c>
      <c r="G4" s="265" t="s">
        <v>3</v>
      </c>
      <c r="H4" s="264" t="s">
        <v>25</v>
      </c>
      <c r="I4" s="264" t="s">
        <v>57</v>
      </c>
      <c r="J4" s="265" t="s">
        <v>3</v>
      </c>
      <c r="K4" s="264" t="s">
        <v>25</v>
      </c>
      <c r="L4" s="264" t="s">
        <v>57</v>
      </c>
      <c r="M4" s="265" t="s">
        <v>3</v>
      </c>
      <c r="N4" s="264" t="s">
        <v>25</v>
      </c>
      <c r="O4" s="266" t="s">
        <v>57</v>
      </c>
      <c r="P4" s="265" t="s">
        <v>3</v>
      </c>
      <c r="Q4" s="264" t="s">
        <v>25</v>
      </c>
      <c r="R4" s="264" t="s">
        <v>57</v>
      </c>
      <c r="S4" s="265" t="s">
        <v>3</v>
      </c>
      <c r="T4" s="264" t="s">
        <v>25</v>
      </c>
      <c r="U4" s="264" t="s">
        <v>57</v>
      </c>
      <c r="V4" s="265" t="s">
        <v>3</v>
      </c>
      <c r="W4" s="266" t="s">
        <v>25</v>
      </c>
      <c r="X4" s="264" t="s">
        <v>57</v>
      </c>
      <c r="Y4" s="265" t="s">
        <v>3</v>
      </c>
      <c r="Z4" s="264" t="s">
        <v>25</v>
      </c>
      <c r="AA4" s="264" t="s">
        <v>57</v>
      </c>
      <c r="AB4" s="265" t="s">
        <v>3</v>
      </c>
    </row>
    <row r="5" spans="1:32" s="27" customFormat="1" ht="15.75" customHeight="1" x14ac:dyDescent="0.25">
      <c r="A5" s="271"/>
      <c r="B5" s="264"/>
      <c r="C5" s="266"/>
      <c r="D5" s="265"/>
      <c r="E5" s="264"/>
      <c r="F5" s="264"/>
      <c r="G5" s="265"/>
      <c r="H5" s="264"/>
      <c r="I5" s="264"/>
      <c r="J5" s="265"/>
      <c r="K5" s="264"/>
      <c r="L5" s="264"/>
      <c r="M5" s="265"/>
      <c r="N5" s="264"/>
      <c r="O5" s="266"/>
      <c r="P5" s="265"/>
      <c r="Q5" s="264"/>
      <c r="R5" s="264"/>
      <c r="S5" s="265"/>
      <c r="T5" s="264"/>
      <c r="U5" s="264"/>
      <c r="V5" s="265"/>
      <c r="W5" s="266"/>
      <c r="X5" s="264"/>
      <c r="Y5" s="265"/>
      <c r="Z5" s="264"/>
      <c r="AA5" s="264"/>
      <c r="AB5" s="265"/>
    </row>
    <row r="6" spans="1:32" s="30" customFormat="1" ht="11.25" customHeight="1" x14ac:dyDescent="0.2">
      <c r="A6" s="28" t="s">
        <v>4</v>
      </c>
      <c r="B6" s="29">
        <v>1</v>
      </c>
      <c r="C6" s="81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81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81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</row>
    <row r="7" spans="1:32" s="35" customFormat="1" ht="18" customHeight="1" x14ac:dyDescent="0.25">
      <c r="A7" s="31" t="s">
        <v>26</v>
      </c>
      <c r="B7" s="32">
        <f>SUM(B8:B28)</f>
        <v>11992</v>
      </c>
      <c r="C7" s="82">
        <f>SUM(C8:C28)</f>
        <v>11213</v>
      </c>
      <c r="D7" s="33">
        <f>C7/B7*100</f>
        <v>93.504002668445622</v>
      </c>
      <c r="E7" s="32">
        <f>SUM(E8:E28)</f>
        <v>5218</v>
      </c>
      <c r="F7" s="32">
        <f>SUM(F8:F28)</f>
        <v>5485</v>
      </c>
      <c r="G7" s="33">
        <f>F7/E7*100</f>
        <v>105.11690302798007</v>
      </c>
      <c r="H7" s="32">
        <f>SUM(H8:H28)</f>
        <v>119</v>
      </c>
      <c r="I7" s="32">
        <f>SUM(I8:I28)</f>
        <v>93</v>
      </c>
      <c r="J7" s="33">
        <f>I7/H7*100</f>
        <v>78.151260504201687</v>
      </c>
      <c r="K7" s="32">
        <f>SUM(K8:K28)</f>
        <v>56</v>
      </c>
      <c r="L7" s="32">
        <f>SUM(L8:L28)</f>
        <v>18</v>
      </c>
      <c r="M7" s="33">
        <f>L7/K7*100</f>
        <v>32.142857142857146</v>
      </c>
      <c r="N7" s="32">
        <f>SUM(N8:N28)</f>
        <v>159</v>
      </c>
      <c r="O7" s="82">
        <f>SUM(O8:O28)</f>
        <v>43</v>
      </c>
      <c r="P7" s="33">
        <f>O7/N7*100</f>
        <v>27.044025157232703</v>
      </c>
      <c r="Q7" s="32">
        <f>SUM(Q8:Q28)</f>
        <v>3241</v>
      </c>
      <c r="R7" s="32">
        <f>SUM(R8:R28)</f>
        <v>1819</v>
      </c>
      <c r="S7" s="33">
        <f>R7/Q7*100</f>
        <v>56.124652884912066</v>
      </c>
      <c r="T7" s="32">
        <f>SUM(T8:T28)</f>
        <v>11438</v>
      </c>
      <c r="U7" s="32">
        <v>10768</v>
      </c>
      <c r="V7" s="33">
        <f>U7/T7*100</f>
        <v>94.142332575625105</v>
      </c>
      <c r="W7" s="82">
        <f>SUM(W8:W28)</f>
        <v>4707</v>
      </c>
      <c r="X7" s="32">
        <f>SUM(X8:X28)</f>
        <v>5065</v>
      </c>
      <c r="Y7" s="33">
        <f>X7/W7*100</f>
        <v>107.60569364775864</v>
      </c>
      <c r="Z7" s="32">
        <f>SUM(Z8:Z28)</f>
        <v>3759</v>
      </c>
      <c r="AA7" s="32">
        <f>SUM(AA8:AA28)</f>
        <v>3983</v>
      </c>
      <c r="AB7" s="33">
        <f>AA7/Z7*100</f>
        <v>105.95903165735567</v>
      </c>
      <c r="AC7" s="34"/>
      <c r="AF7" s="36"/>
    </row>
    <row r="8" spans="1:32" s="36" customFormat="1" ht="37.5" customHeight="1" x14ac:dyDescent="0.25">
      <c r="A8" s="67" t="s">
        <v>33</v>
      </c>
      <c r="B8" s="38">
        <v>3041</v>
      </c>
      <c r="C8" s="83">
        <v>3252</v>
      </c>
      <c r="D8" s="92">
        <f t="shared" ref="D8:D28" si="0">C8/B8*100</f>
        <v>106.93850707004276</v>
      </c>
      <c r="E8" s="38">
        <v>623</v>
      </c>
      <c r="F8" s="38">
        <v>1150</v>
      </c>
      <c r="G8" s="92">
        <f t="shared" ref="G8:G28" si="1">F8/E8*100</f>
        <v>184.59069020866775</v>
      </c>
      <c r="H8" s="38">
        <v>26</v>
      </c>
      <c r="I8" s="38">
        <v>13</v>
      </c>
      <c r="J8" s="92">
        <f t="shared" ref="J8:J28" si="2">I8/H8*100</f>
        <v>50</v>
      </c>
      <c r="K8" s="38">
        <v>18</v>
      </c>
      <c r="L8" s="38">
        <v>3</v>
      </c>
      <c r="M8" s="92">
        <f t="shared" ref="M8:M27" si="3">L8/K8*100</f>
        <v>16.666666666666664</v>
      </c>
      <c r="N8" s="38">
        <v>49</v>
      </c>
      <c r="O8" s="83">
        <v>6</v>
      </c>
      <c r="P8" s="92">
        <f t="shared" ref="P8:P28" si="4">O8/N8*100</f>
        <v>12.244897959183673</v>
      </c>
      <c r="Q8" s="38">
        <v>496</v>
      </c>
      <c r="R8" s="39">
        <v>530</v>
      </c>
      <c r="S8" s="92">
        <f t="shared" ref="S8:S28" si="5">R8/Q8*100</f>
        <v>106.85483870967742</v>
      </c>
      <c r="T8" s="38">
        <v>2957</v>
      </c>
      <c r="U8" s="39">
        <v>3118</v>
      </c>
      <c r="V8" s="92">
        <f t="shared" ref="V8:V28" si="6">U8/T8*100</f>
        <v>105.444707473791</v>
      </c>
      <c r="W8" s="83">
        <v>543</v>
      </c>
      <c r="X8" s="39">
        <v>1026</v>
      </c>
      <c r="Y8" s="92">
        <f t="shared" ref="Y8:Y28" si="7">X8/W8*100</f>
        <v>188.95027624309392</v>
      </c>
      <c r="Z8" s="38">
        <v>467</v>
      </c>
      <c r="AA8" s="39">
        <v>881</v>
      </c>
      <c r="AB8" s="92">
        <f t="shared" ref="AB8:AB28" si="8">AA8/Z8*100</f>
        <v>188.6509635974304</v>
      </c>
      <c r="AC8" s="34"/>
      <c r="AD8" s="40"/>
    </row>
    <row r="9" spans="1:32" s="41" customFormat="1" ht="40.5" customHeight="1" x14ac:dyDescent="0.25">
      <c r="A9" s="67" t="s">
        <v>34</v>
      </c>
      <c r="B9" s="38">
        <v>1812</v>
      </c>
      <c r="C9" s="83">
        <v>1688</v>
      </c>
      <c r="D9" s="92">
        <f t="shared" si="0"/>
        <v>93.156732891832235</v>
      </c>
      <c r="E9" s="38">
        <v>825</v>
      </c>
      <c r="F9" s="38">
        <v>890</v>
      </c>
      <c r="G9" s="92">
        <f t="shared" si="1"/>
        <v>107.87878787878789</v>
      </c>
      <c r="H9" s="38">
        <v>25</v>
      </c>
      <c r="I9" s="38">
        <v>17</v>
      </c>
      <c r="J9" s="92">
        <f t="shared" si="2"/>
        <v>68</v>
      </c>
      <c r="K9" s="38">
        <v>6</v>
      </c>
      <c r="L9" s="38">
        <v>1</v>
      </c>
      <c r="M9" s="92">
        <f t="shared" si="3"/>
        <v>16.666666666666664</v>
      </c>
      <c r="N9" s="38">
        <v>6</v>
      </c>
      <c r="O9" s="83">
        <v>5</v>
      </c>
      <c r="P9" s="92">
        <f t="shared" si="4"/>
        <v>83.333333333333343</v>
      </c>
      <c r="Q9" s="38">
        <v>568</v>
      </c>
      <c r="R9" s="39">
        <v>120</v>
      </c>
      <c r="S9" s="92">
        <f t="shared" si="5"/>
        <v>21.12676056338028</v>
      </c>
      <c r="T9" s="38">
        <v>1732</v>
      </c>
      <c r="U9" s="39">
        <v>1622</v>
      </c>
      <c r="V9" s="92">
        <f t="shared" si="6"/>
        <v>93.648960739030016</v>
      </c>
      <c r="W9" s="83">
        <v>745</v>
      </c>
      <c r="X9" s="39">
        <v>826</v>
      </c>
      <c r="Y9" s="92">
        <f t="shared" si="7"/>
        <v>110.87248322147651</v>
      </c>
      <c r="Z9" s="38">
        <v>530</v>
      </c>
      <c r="AA9" s="39">
        <v>567</v>
      </c>
      <c r="AB9" s="92">
        <f t="shared" si="8"/>
        <v>106.98113207547171</v>
      </c>
      <c r="AC9" s="34"/>
      <c r="AD9" s="40"/>
    </row>
    <row r="10" spans="1:32" s="36" customFormat="1" ht="18" customHeight="1" x14ac:dyDescent="0.25">
      <c r="A10" s="37" t="s">
        <v>35</v>
      </c>
      <c r="B10" s="38">
        <v>824</v>
      </c>
      <c r="C10" s="83">
        <v>819</v>
      </c>
      <c r="D10" s="92">
        <f t="shared" si="0"/>
        <v>99.393203883495147</v>
      </c>
      <c r="E10" s="38">
        <v>346</v>
      </c>
      <c r="F10" s="38">
        <v>424</v>
      </c>
      <c r="G10" s="92">
        <f t="shared" si="1"/>
        <v>122.54335260115607</v>
      </c>
      <c r="H10" s="38">
        <v>6</v>
      </c>
      <c r="I10" s="38">
        <v>10</v>
      </c>
      <c r="J10" s="92">
        <f t="shared" si="2"/>
        <v>166.66666666666669</v>
      </c>
      <c r="K10" s="38">
        <v>6</v>
      </c>
      <c r="L10" s="38">
        <v>2</v>
      </c>
      <c r="M10" s="92">
        <f t="shared" si="3"/>
        <v>33.333333333333329</v>
      </c>
      <c r="N10" s="38">
        <v>16</v>
      </c>
      <c r="O10" s="83">
        <v>2</v>
      </c>
      <c r="P10" s="92">
        <f t="shared" si="4"/>
        <v>12.5</v>
      </c>
      <c r="Q10" s="38">
        <v>247</v>
      </c>
      <c r="R10" s="39">
        <v>180</v>
      </c>
      <c r="S10" s="92">
        <f t="shared" si="5"/>
        <v>72.874493927125499</v>
      </c>
      <c r="T10" s="38">
        <v>785</v>
      </c>
      <c r="U10" s="39">
        <v>791</v>
      </c>
      <c r="V10" s="92">
        <f t="shared" si="6"/>
        <v>100.76433121019109</v>
      </c>
      <c r="W10" s="83">
        <v>311</v>
      </c>
      <c r="X10" s="39">
        <v>399</v>
      </c>
      <c r="Y10" s="92">
        <f t="shared" si="7"/>
        <v>128.29581993569133</v>
      </c>
      <c r="Z10" s="38">
        <v>230</v>
      </c>
      <c r="AA10" s="39">
        <v>259</v>
      </c>
      <c r="AB10" s="92">
        <f t="shared" si="8"/>
        <v>112.60869565217391</v>
      </c>
      <c r="AC10" s="34"/>
      <c r="AD10" s="40"/>
    </row>
    <row r="11" spans="1:32" s="36" customFormat="1" ht="18" customHeight="1" x14ac:dyDescent="0.25">
      <c r="A11" s="37" t="s">
        <v>36</v>
      </c>
      <c r="B11" s="38">
        <v>1220</v>
      </c>
      <c r="C11" s="83">
        <v>1237</v>
      </c>
      <c r="D11" s="92">
        <f t="shared" si="0"/>
        <v>101.39344262295083</v>
      </c>
      <c r="E11" s="38">
        <v>402</v>
      </c>
      <c r="F11" s="38">
        <v>516</v>
      </c>
      <c r="G11" s="92">
        <f t="shared" si="1"/>
        <v>128.35820895522389</v>
      </c>
      <c r="H11" s="38">
        <v>21</v>
      </c>
      <c r="I11" s="38">
        <v>11</v>
      </c>
      <c r="J11" s="92">
        <f t="shared" si="2"/>
        <v>52.380952380952387</v>
      </c>
      <c r="K11" s="38">
        <v>5</v>
      </c>
      <c r="L11" s="38">
        <v>5</v>
      </c>
      <c r="M11" s="92">
        <f t="shared" si="3"/>
        <v>100</v>
      </c>
      <c r="N11" s="38">
        <v>20</v>
      </c>
      <c r="O11" s="83">
        <v>10</v>
      </c>
      <c r="P11" s="92">
        <f t="shared" si="4"/>
        <v>50</v>
      </c>
      <c r="Q11" s="38">
        <v>272</v>
      </c>
      <c r="R11" s="39">
        <v>241</v>
      </c>
      <c r="S11" s="92">
        <f t="shared" si="5"/>
        <v>88.60294117647058</v>
      </c>
      <c r="T11" s="38">
        <v>1163</v>
      </c>
      <c r="U11" s="39">
        <v>1191</v>
      </c>
      <c r="V11" s="92">
        <f t="shared" si="6"/>
        <v>102.40756663800516</v>
      </c>
      <c r="W11" s="83">
        <v>356</v>
      </c>
      <c r="X11" s="39">
        <v>474</v>
      </c>
      <c r="Y11" s="92">
        <f t="shared" si="7"/>
        <v>133.14606741573033</v>
      </c>
      <c r="Z11" s="38">
        <v>272</v>
      </c>
      <c r="AA11" s="39">
        <v>378</v>
      </c>
      <c r="AB11" s="92">
        <f t="shared" si="8"/>
        <v>138.97058823529412</v>
      </c>
      <c r="AC11" s="34"/>
      <c r="AD11" s="40"/>
    </row>
    <row r="12" spans="1:32" s="36" customFormat="1" ht="18" customHeight="1" x14ac:dyDescent="0.25">
      <c r="A12" s="37" t="s">
        <v>37</v>
      </c>
      <c r="B12" s="38">
        <v>226</v>
      </c>
      <c r="C12" s="83">
        <v>206</v>
      </c>
      <c r="D12" s="92">
        <f t="shared" si="0"/>
        <v>91.150442477876098</v>
      </c>
      <c r="E12" s="38">
        <v>100</v>
      </c>
      <c r="F12" s="38">
        <v>94</v>
      </c>
      <c r="G12" s="92">
        <f t="shared" si="1"/>
        <v>94</v>
      </c>
      <c r="H12" s="38">
        <v>2</v>
      </c>
      <c r="I12" s="38">
        <v>1</v>
      </c>
      <c r="J12" s="92">
        <f t="shared" si="2"/>
        <v>50</v>
      </c>
      <c r="K12" s="38">
        <v>0</v>
      </c>
      <c r="L12" s="38">
        <v>0</v>
      </c>
      <c r="M12" s="74" t="s">
        <v>63</v>
      </c>
      <c r="N12" s="38">
        <v>1</v>
      </c>
      <c r="O12" s="83">
        <v>1</v>
      </c>
      <c r="P12" s="92">
        <f t="shared" si="4"/>
        <v>100</v>
      </c>
      <c r="Q12" s="38">
        <v>67</v>
      </c>
      <c r="R12" s="39">
        <v>39</v>
      </c>
      <c r="S12" s="92">
        <f t="shared" si="5"/>
        <v>58.208955223880601</v>
      </c>
      <c r="T12" s="38">
        <v>215</v>
      </c>
      <c r="U12" s="39">
        <v>201</v>
      </c>
      <c r="V12" s="92">
        <f t="shared" si="6"/>
        <v>93.488372093023258</v>
      </c>
      <c r="W12" s="83">
        <v>89</v>
      </c>
      <c r="X12" s="39">
        <v>90</v>
      </c>
      <c r="Y12" s="92">
        <f t="shared" si="7"/>
        <v>101.12359550561798</v>
      </c>
      <c r="Z12" s="38">
        <v>65</v>
      </c>
      <c r="AA12" s="39">
        <v>70</v>
      </c>
      <c r="AB12" s="92">
        <f t="shared" si="8"/>
        <v>107.69230769230769</v>
      </c>
      <c r="AC12" s="34"/>
      <c r="AD12" s="40"/>
    </row>
    <row r="13" spans="1:32" s="36" customFormat="1" ht="18" customHeight="1" x14ac:dyDescent="0.25">
      <c r="A13" s="37" t="s">
        <v>38</v>
      </c>
      <c r="B13" s="38">
        <v>154</v>
      </c>
      <c r="C13" s="83">
        <v>90</v>
      </c>
      <c r="D13" s="92">
        <f t="shared" si="0"/>
        <v>58.441558441558442</v>
      </c>
      <c r="E13" s="38">
        <v>100</v>
      </c>
      <c r="F13" s="38">
        <v>52</v>
      </c>
      <c r="G13" s="92">
        <f t="shared" si="1"/>
        <v>52</v>
      </c>
      <c r="H13" s="38">
        <v>1</v>
      </c>
      <c r="I13" s="38">
        <v>1</v>
      </c>
      <c r="J13" s="92">
        <f t="shared" si="2"/>
        <v>100</v>
      </c>
      <c r="K13" s="38">
        <v>0</v>
      </c>
      <c r="L13" s="38">
        <v>0</v>
      </c>
      <c r="M13" s="74" t="s">
        <v>63</v>
      </c>
      <c r="N13" s="38">
        <v>5</v>
      </c>
      <c r="O13" s="83">
        <v>1</v>
      </c>
      <c r="P13" s="92">
        <f t="shared" si="4"/>
        <v>20</v>
      </c>
      <c r="Q13" s="38">
        <v>87</v>
      </c>
      <c r="R13" s="39">
        <v>13</v>
      </c>
      <c r="S13" s="92">
        <f t="shared" si="5"/>
        <v>14.942528735632186</v>
      </c>
      <c r="T13" s="38">
        <v>150</v>
      </c>
      <c r="U13" s="39">
        <v>82</v>
      </c>
      <c r="V13" s="92">
        <f t="shared" si="6"/>
        <v>54.666666666666664</v>
      </c>
      <c r="W13" s="83">
        <v>96</v>
      </c>
      <c r="X13" s="39">
        <v>47</v>
      </c>
      <c r="Y13" s="92">
        <f t="shared" si="7"/>
        <v>48.958333333333329</v>
      </c>
      <c r="Z13" s="38">
        <v>87</v>
      </c>
      <c r="AA13" s="39">
        <v>34</v>
      </c>
      <c r="AB13" s="92">
        <f t="shared" si="8"/>
        <v>39.080459770114942</v>
      </c>
      <c r="AC13" s="34"/>
      <c r="AD13" s="40"/>
    </row>
    <row r="14" spans="1:32" s="36" customFormat="1" ht="18" customHeight="1" x14ac:dyDescent="0.25">
      <c r="A14" s="37" t="s">
        <v>39</v>
      </c>
      <c r="B14" s="38">
        <v>164</v>
      </c>
      <c r="C14" s="83">
        <v>165</v>
      </c>
      <c r="D14" s="92">
        <f t="shared" si="0"/>
        <v>100.60975609756098</v>
      </c>
      <c r="E14" s="38">
        <v>159</v>
      </c>
      <c r="F14" s="38">
        <v>159</v>
      </c>
      <c r="G14" s="92">
        <f t="shared" si="1"/>
        <v>100</v>
      </c>
      <c r="H14" s="38">
        <v>3</v>
      </c>
      <c r="I14" s="38">
        <v>0</v>
      </c>
      <c r="J14" s="92">
        <f t="shared" si="2"/>
        <v>0</v>
      </c>
      <c r="K14" s="38">
        <v>3</v>
      </c>
      <c r="L14" s="38">
        <v>2</v>
      </c>
      <c r="M14" s="92">
        <f t="shared" si="3"/>
        <v>66.666666666666657</v>
      </c>
      <c r="N14" s="38">
        <v>3</v>
      </c>
      <c r="O14" s="83">
        <v>0</v>
      </c>
      <c r="P14" s="92">
        <f t="shared" si="4"/>
        <v>0</v>
      </c>
      <c r="Q14" s="38">
        <v>124</v>
      </c>
      <c r="R14" s="39">
        <v>91</v>
      </c>
      <c r="S14" s="92">
        <f t="shared" si="5"/>
        <v>73.387096774193552</v>
      </c>
      <c r="T14" s="38">
        <v>149</v>
      </c>
      <c r="U14" s="39">
        <v>151</v>
      </c>
      <c r="V14" s="92">
        <f t="shared" si="6"/>
        <v>101.34228187919463</v>
      </c>
      <c r="W14" s="83">
        <v>144</v>
      </c>
      <c r="X14" s="39">
        <v>146</v>
      </c>
      <c r="Y14" s="92">
        <f t="shared" si="7"/>
        <v>101.38888888888889</v>
      </c>
      <c r="Z14" s="38">
        <v>128</v>
      </c>
      <c r="AA14" s="39">
        <v>133</v>
      </c>
      <c r="AB14" s="92">
        <f t="shared" si="8"/>
        <v>103.90625</v>
      </c>
      <c r="AC14" s="34"/>
      <c r="AD14" s="40"/>
    </row>
    <row r="15" spans="1:32" s="36" customFormat="1" ht="18" customHeight="1" x14ac:dyDescent="0.25">
      <c r="A15" s="37" t="s">
        <v>40</v>
      </c>
      <c r="B15" s="38">
        <v>402</v>
      </c>
      <c r="C15" s="83">
        <v>324</v>
      </c>
      <c r="D15" s="92">
        <f t="shared" si="0"/>
        <v>80.597014925373131</v>
      </c>
      <c r="E15" s="38">
        <v>154</v>
      </c>
      <c r="F15" s="38">
        <v>118</v>
      </c>
      <c r="G15" s="92">
        <f t="shared" si="1"/>
        <v>76.623376623376629</v>
      </c>
      <c r="H15" s="38">
        <v>3</v>
      </c>
      <c r="I15" s="38">
        <v>2</v>
      </c>
      <c r="J15" s="92">
        <f t="shared" si="2"/>
        <v>66.666666666666657</v>
      </c>
      <c r="K15" s="38">
        <v>3</v>
      </c>
      <c r="L15" s="38">
        <v>0</v>
      </c>
      <c r="M15" s="92">
        <f t="shared" si="3"/>
        <v>0</v>
      </c>
      <c r="N15" s="38">
        <v>3</v>
      </c>
      <c r="O15" s="83">
        <v>0</v>
      </c>
      <c r="P15" s="92">
        <f t="shared" si="4"/>
        <v>0</v>
      </c>
      <c r="Q15" s="38">
        <v>80</v>
      </c>
      <c r="R15" s="39">
        <v>29</v>
      </c>
      <c r="S15" s="92">
        <f t="shared" si="5"/>
        <v>36.25</v>
      </c>
      <c r="T15" s="38">
        <v>394</v>
      </c>
      <c r="U15" s="39">
        <v>313</v>
      </c>
      <c r="V15" s="92">
        <f t="shared" si="6"/>
        <v>79.441624365482227</v>
      </c>
      <c r="W15" s="83">
        <v>146</v>
      </c>
      <c r="X15" s="39">
        <v>106</v>
      </c>
      <c r="Y15" s="92">
        <f t="shared" si="7"/>
        <v>72.602739726027394</v>
      </c>
      <c r="Z15" s="38">
        <v>125</v>
      </c>
      <c r="AA15" s="39">
        <v>89</v>
      </c>
      <c r="AB15" s="92">
        <f t="shared" si="8"/>
        <v>71.2</v>
      </c>
      <c r="AC15" s="34"/>
      <c r="AD15" s="40"/>
    </row>
    <row r="16" spans="1:32" s="36" customFormat="1" ht="18" customHeight="1" x14ac:dyDescent="0.25">
      <c r="A16" s="37" t="s">
        <v>41</v>
      </c>
      <c r="B16" s="38">
        <v>473</v>
      </c>
      <c r="C16" s="83">
        <v>417</v>
      </c>
      <c r="D16" s="92">
        <f t="shared" si="0"/>
        <v>88.160676532769557</v>
      </c>
      <c r="E16" s="38">
        <v>295</v>
      </c>
      <c r="F16" s="38">
        <v>268</v>
      </c>
      <c r="G16" s="92">
        <f t="shared" si="1"/>
        <v>90.847457627118644</v>
      </c>
      <c r="H16" s="38">
        <v>4</v>
      </c>
      <c r="I16" s="38">
        <v>4</v>
      </c>
      <c r="J16" s="92">
        <f t="shared" si="2"/>
        <v>100</v>
      </c>
      <c r="K16" s="38">
        <v>1</v>
      </c>
      <c r="L16" s="38">
        <v>0</v>
      </c>
      <c r="M16" s="92">
        <f t="shared" si="3"/>
        <v>0</v>
      </c>
      <c r="N16" s="38">
        <v>6</v>
      </c>
      <c r="O16" s="83">
        <v>0</v>
      </c>
      <c r="P16" s="92">
        <f t="shared" si="4"/>
        <v>0</v>
      </c>
      <c r="Q16" s="38">
        <v>95</v>
      </c>
      <c r="R16" s="39">
        <v>60</v>
      </c>
      <c r="S16" s="92">
        <f t="shared" si="5"/>
        <v>63.157894736842103</v>
      </c>
      <c r="T16" s="38">
        <v>441</v>
      </c>
      <c r="U16" s="39">
        <v>399</v>
      </c>
      <c r="V16" s="92">
        <f t="shared" si="6"/>
        <v>90.476190476190482</v>
      </c>
      <c r="W16" s="83">
        <v>265</v>
      </c>
      <c r="X16" s="39">
        <v>250</v>
      </c>
      <c r="Y16" s="92">
        <f t="shared" si="7"/>
        <v>94.339622641509436</v>
      </c>
      <c r="Z16" s="38">
        <v>213</v>
      </c>
      <c r="AA16" s="39">
        <v>199</v>
      </c>
      <c r="AB16" s="92">
        <f t="shared" si="8"/>
        <v>93.427230046948367</v>
      </c>
      <c r="AC16" s="34"/>
      <c r="AD16" s="40"/>
    </row>
    <row r="17" spans="1:30" s="36" customFormat="1" ht="18" customHeight="1" x14ac:dyDescent="0.25">
      <c r="A17" s="37" t="s">
        <v>42</v>
      </c>
      <c r="B17" s="38">
        <v>507</v>
      </c>
      <c r="C17" s="83">
        <v>378</v>
      </c>
      <c r="D17" s="92">
        <f t="shared" si="0"/>
        <v>74.556213017751489</v>
      </c>
      <c r="E17" s="38">
        <v>310</v>
      </c>
      <c r="F17" s="38">
        <v>219</v>
      </c>
      <c r="G17" s="92">
        <f t="shared" si="1"/>
        <v>70.645161290322577</v>
      </c>
      <c r="H17" s="38">
        <v>2</v>
      </c>
      <c r="I17" s="38">
        <v>0</v>
      </c>
      <c r="J17" s="92">
        <f t="shared" si="2"/>
        <v>0</v>
      </c>
      <c r="K17" s="38">
        <v>3</v>
      </c>
      <c r="L17" s="38">
        <v>1</v>
      </c>
      <c r="M17" s="92">
        <f t="shared" si="3"/>
        <v>33.333333333333329</v>
      </c>
      <c r="N17" s="38">
        <v>3</v>
      </c>
      <c r="O17" s="83">
        <v>0</v>
      </c>
      <c r="P17" s="92">
        <f t="shared" si="4"/>
        <v>0</v>
      </c>
      <c r="Q17" s="38">
        <v>137</v>
      </c>
      <c r="R17" s="39">
        <v>64</v>
      </c>
      <c r="S17" s="92">
        <f t="shared" si="5"/>
        <v>46.715328467153284</v>
      </c>
      <c r="T17" s="38">
        <v>458</v>
      </c>
      <c r="U17" s="39">
        <v>362</v>
      </c>
      <c r="V17" s="92">
        <f t="shared" si="6"/>
        <v>79.039301310043669</v>
      </c>
      <c r="W17" s="83">
        <v>267</v>
      </c>
      <c r="X17" s="39">
        <v>203</v>
      </c>
      <c r="Y17" s="92">
        <f t="shared" si="7"/>
        <v>76.029962546816478</v>
      </c>
      <c r="Z17" s="38">
        <v>147</v>
      </c>
      <c r="AA17" s="39">
        <v>95</v>
      </c>
      <c r="AB17" s="92">
        <f t="shared" si="8"/>
        <v>64.625850340136054</v>
      </c>
      <c r="AC17" s="34"/>
      <c r="AD17" s="40"/>
    </row>
    <row r="18" spans="1:30" s="36" customFormat="1" ht="18" customHeight="1" x14ac:dyDescent="0.25">
      <c r="A18" s="37" t="s">
        <v>43</v>
      </c>
      <c r="B18" s="38">
        <v>105</v>
      </c>
      <c r="C18" s="83">
        <v>54</v>
      </c>
      <c r="D18" s="92">
        <f t="shared" si="0"/>
        <v>51.428571428571423</v>
      </c>
      <c r="E18" s="38">
        <v>75</v>
      </c>
      <c r="F18" s="38">
        <v>30</v>
      </c>
      <c r="G18" s="92">
        <f t="shared" si="1"/>
        <v>40</v>
      </c>
      <c r="H18" s="38">
        <v>4</v>
      </c>
      <c r="I18" s="38">
        <v>0</v>
      </c>
      <c r="J18" s="92">
        <f t="shared" si="2"/>
        <v>0</v>
      </c>
      <c r="K18" s="38">
        <v>1</v>
      </c>
      <c r="L18" s="38">
        <v>0</v>
      </c>
      <c r="M18" s="92">
        <f t="shared" si="3"/>
        <v>0</v>
      </c>
      <c r="N18" s="38">
        <v>2</v>
      </c>
      <c r="O18" s="83">
        <v>0</v>
      </c>
      <c r="P18" s="92">
        <f t="shared" si="4"/>
        <v>0</v>
      </c>
      <c r="Q18" s="38">
        <v>38</v>
      </c>
      <c r="R18" s="39">
        <v>2</v>
      </c>
      <c r="S18" s="92">
        <f t="shared" si="5"/>
        <v>5.2631578947368416</v>
      </c>
      <c r="T18" s="38">
        <v>94</v>
      </c>
      <c r="U18" s="39">
        <v>53</v>
      </c>
      <c r="V18" s="92">
        <f t="shared" si="6"/>
        <v>56.38297872340425</v>
      </c>
      <c r="W18" s="83">
        <v>64</v>
      </c>
      <c r="X18" s="39">
        <v>29</v>
      </c>
      <c r="Y18" s="92">
        <f t="shared" si="7"/>
        <v>45.3125</v>
      </c>
      <c r="Z18" s="38">
        <v>57</v>
      </c>
      <c r="AA18" s="39">
        <v>29</v>
      </c>
      <c r="AB18" s="92">
        <f t="shared" si="8"/>
        <v>50.877192982456144</v>
      </c>
      <c r="AC18" s="34"/>
      <c r="AD18" s="40"/>
    </row>
    <row r="19" spans="1:30" s="36" customFormat="1" ht="18" customHeight="1" x14ac:dyDescent="0.25">
      <c r="A19" s="37" t="s">
        <v>44</v>
      </c>
      <c r="B19" s="38">
        <v>544</v>
      </c>
      <c r="C19" s="83">
        <v>378</v>
      </c>
      <c r="D19" s="92">
        <f t="shared" si="0"/>
        <v>69.485294117647058</v>
      </c>
      <c r="E19" s="38">
        <v>436</v>
      </c>
      <c r="F19" s="38">
        <v>292</v>
      </c>
      <c r="G19" s="92">
        <f t="shared" si="1"/>
        <v>66.972477064220186</v>
      </c>
      <c r="H19" s="38">
        <v>1</v>
      </c>
      <c r="I19" s="38">
        <v>7</v>
      </c>
      <c r="J19" s="92">
        <f t="shared" si="2"/>
        <v>700</v>
      </c>
      <c r="K19" s="38">
        <v>0</v>
      </c>
      <c r="L19" s="38">
        <v>0</v>
      </c>
      <c r="M19" s="74" t="s">
        <v>63</v>
      </c>
      <c r="N19" s="38">
        <v>3</v>
      </c>
      <c r="O19" s="83">
        <v>0</v>
      </c>
      <c r="P19" s="92">
        <f t="shared" si="4"/>
        <v>0</v>
      </c>
      <c r="Q19" s="38">
        <v>265</v>
      </c>
      <c r="R19" s="39">
        <v>38</v>
      </c>
      <c r="S19" s="92">
        <f t="shared" si="5"/>
        <v>14.339622641509434</v>
      </c>
      <c r="T19" s="38">
        <v>513</v>
      </c>
      <c r="U19" s="39">
        <v>357</v>
      </c>
      <c r="V19" s="92">
        <f t="shared" si="6"/>
        <v>69.590643274853804</v>
      </c>
      <c r="W19" s="83">
        <v>407</v>
      </c>
      <c r="X19" s="39">
        <v>271</v>
      </c>
      <c r="Y19" s="92">
        <f t="shared" si="7"/>
        <v>66.584766584766584</v>
      </c>
      <c r="Z19" s="38">
        <v>351</v>
      </c>
      <c r="AA19" s="39">
        <v>219</v>
      </c>
      <c r="AB19" s="92">
        <f t="shared" si="8"/>
        <v>62.393162393162392</v>
      </c>
      <c r="AC19" s="34"/>
      <c r="AD19" s="40"/>
    </row>
    <row r="20" spans="1:30" s="36" customFormat="1" ht="18" customHeight="1" x14ac:dyDescent="0.25">
      <c r="A20" s="37" t="s">
        <v>45</v>
      </c>
      <c r="B20" s="38">
        <v>68</v>
      </c>
      <c r="C20" s="83">
        <v>65</v>
      </c>
      <c r="D20" s="92">
        <f t="shared" si="0"/>
        <v>95.588235294117652</v>
      </c>
      <c r="E20" s="38">
        <v>64</v>
      </c>
      <c r="F20" s="38">
        <v>62</v>
      </c>
      <c r="G20" s="92">
        <f t="shared" si="1"/>
        <v>96.875</v>
      </c>
      <c r="H20" s="38">
        <v>1</v>
      </c>
      <c r="I20" s="38">
        <v>0</v>
      </c>
      <c r="J20" s="92">
        <f t="shared" si="2"/>
        <v>0</v>
      </c>
      <c r="K20" s="38">
        <v>0</v>
      </c>
      <c r="L20" s="38">
        <v>0</v>
      </c>
      <c r="M20" s="74" t="s">
        <v>63</v>
      </c>
      <c r="N20" s="38">
        <v>2</v>
      </c>
      <c r="O20" s="83">
        <v>1</v>
      </c>
      <c r="P20" s="92">
        <f t="shared" si="4"/>
        <v>50</v>
      </c>
      <c r="Q20" s="38">
        <v>52</v>
      </c>
      <c r="R20" s="39">
        <v>24</v>
      </c>
      <c r="S20" s="92">
        <f t="shared" si="5"/>
        <v>46.153846153846153</v>
      </c>
      <c r="T20" s="38">
        <v>61</v>
      </c>
      <c r="U20" s="39">
        <v>62</v>
      </c>
      <c r="V20" s="92">
        <f t="shared" si="6"/>
        <v>101.63934426229508</v>
      </c>
      <c r="W20" s="83">
        <v>57</v>
      </c>
      <c r="X20" s="39">
        <v>59</v>
      </c>
      <c r="Y20" s="92">
        <f t="shared" si="7"/>
        <v>103.50877192982458</v>
      </c>
      <c r="Z20" s="38">
        <v>53</v>
      </c>
      <c r="AA20" s="39">
        <v>54</v>
      </c>
      <c r="AB20" s="92">
        <f t="shared" si="8"/>
        <v>101.88679245283019</v>
      </c>
      <c r="AC20" s="34"/>
      <c r="AD20" s="40"/>
    </row>
    <row r="21" spans="1:30" s="36" customFormat="1" ht="18" customHeight="1" x14ac:dyDescent="0.25">
      <c r="A21" s="37" t="s">
        <v>46</v>
      </c>
      <c r="B21" s="38">
        <v>233</v>
      </c>
      <c r="C21" s="83">
        <v>212</v>
      </c>
      <c r="D21" s="92">
        <f t="shared" si="0"/>
        <v>90.987124463519308</v>
      </c>
      <c r="E21" s="38">
        <v>159</v>
      </c>
      <c r="F21" s="38">
        <v>151</v>
      </c>
      <c r="G21" s="92">
        <f t="shared" si="1"/>
        <v>94.968553459119505</v>
      </c>
      <c r="H21" s="38">
        <v>1</v>
      </c>
      <c r="I21" s="38">
        <v>0</v>
      </c>
      <c r="J21" s="92">
        <f t="shared" si="2"/>
        <v>0</v>
      </c>
      <c r="K21" s="38">
        <v>0</v>
      </c>
      <c r="L21" s="38">
        <v>0</v>
      </c>
      <c r="M21" s="74" t="s">
        <v>63</v>
      </c>
      <c r="N21" s="38">
        <v>2</v>
      </c>
      <c r="O21" s="83">
        <v>1</v>
      </c>
      <c r="P21" s="92">
        <f t="shared" si="4"/>
        <v>50</v>
      </c>
      <c r="Q21" s="38">
        <v>126</v>
      </c>
      <c r="R21" s="39">
        <v>67</v>
      </c>
      <c r="S21" s="92">
        <f t="shared" si="5"/>
        <v>53.174603174603178</v>
      </c>
      <c r="T21" s="38">
        <v>218</v>
      </c>
      <c r="U21" s="39">
        <v>206</v>
      </c>
      <c r="V21" s="92">
        <f t="shared" si="6"/>
        <v>94.495412844036693</v>
      </c>
      <c r="W21" s="83">
        <v>144</v>
      </c>
      <c r="X21" s="39">
        <v>145</v>
      </c>
      <c r="Y21" s="92">
        <f t="shared" si="7"/>
        <v>100.69444444444444</v>
      </c>
      <c r="Z21" s="38">
        <v>120</v>
      </c>
      <c r="AA21" s="39">
        <v>128</v>
      </c>
      <c r="AB21" s="92">
        <f t="shared" si="8"/>
        <v>106.66666666666667</v>
      </c>
      <c r="AC21" s="34"/>
      <c r="AD21" s="40"/>
    </row>
    <row r="22" spans="1:30" s="36" customFormat="1" ht="18" customHeight="1" x14ac:dyDescent="0.25">
      <c r="A22" s="37" t="s">
        <v>47</v>
      </c>
      <c r="B22" s="38">
        <v>617</v>
      </c>
      <c r="C22" s="83">
        <v>547</v>
      </c>
      <c r="D22" s="92">
        <f t="shared" si="0"/>
        <v>88.654781199351703</v>
      </c>
      <c r="E22" s="38">
        <v>299</v>
      </c>
      <c r="F22" s="38">
        <v>280</v>
      </c>
      <c r="G22" s="92">
        <f t="shared" si="1"/>
        <v>93.645484949832777</v>
      </c>
      <c r="H22" s="38">
        <v>6</v>
      </c>
      <c r="I22" s="38">
        <v>5</v>
      </c>
      <c r="J22" s="92">
        <f t="shared" si="2"/>
        <v>83.333333333333343</v>
      </c>
      <c r="K22" s="38">
        <v>3</v>
      </c>
      <c r="L22" s="38">
        <v>1</v>
      </c>
      <c r="M22" s="92">
        <f t="shared" si="3"/>
        <v>33.333333333333329</v>
      </c>
      <c r="N22" s="38">
        <v>2</v>
      </c>
      <c r="O22" s="83">
        <v>2</v>
      </c>
      <c r="P22" s="92">
        <f t="shared" si="4"/>
        <v>100</v>
      </c>
      <c r="Q22" s="38">
        <v>174</v>
      </c>
      <c r="R22" s="39">
        <v>89</v>
      </c>
      <c r="S22" s="92">
        <f t="shared" si="5"/>
        <v>51.149425287356323</v>
      </c>
      <c r="T22" s="38">
        <v>586</v>
      </c>
      <c r="U22" s="39">
        <v>532</v>
      </c>
      <c r="V22" s="92">
        <f t="shared" si="6"/>
        <v>90.784982935153579</v>
      </c>
      <c r="W22" s="83">
        <v>276</v>
      </c>
      <c r="X22" s="39">
        <v>266</v>
      </c>
      <c r="Y22" s="92">
        <f t="shared" si="7"/>
        <v>96.376811594202891</v>
      </c>
      <c r="Z22" s="38">
        <v>239</v>
      </c>
      <c r="AA22" s="39">
        <v>234</v>
      </c>
      <c r="AB22" s="92">
        <f t="shared" si="8"/>
        <v>97.907949790794973</v>
      </c>
      <c r="AC22" s="34"/>
      <c r="AD22" s="40"/>
    </row>
    <row r="23" spans="1:30" s="36" customFormat="1" ht="18" customHeight="1" x14ac:dyDescent="0.25">
      <c r="A23" s="37" t="s">
        <v>48</v>
      </c>
      <c r="B23" s="38">
        <v>383</v>
      </c>
      <c r="C23" s="83">
        <v>318</v>
      </c>
      <c r="D23" s="92">
        <f t="shared" si="0"/>
        <v>83.028720626631852</v>
      </c>
      <c r="E23" s="38">
        <v>212</v>
      </c>
      <c r="F23" s="38">
        <v>176</v>
      </c>
      <c r="G23" s="92">
        <f t="shared" si="1"/>
        <v>83.018867924528308</v>
      </c>
      <c r="H23" s="38">
        <v>1</v>
      </c>
      <c r="I23" s="38">
        <v>4</v>
      </c>
      <c r="J23" s="92">
        <f t="shared" si="2"/>
        <v>400</v>
      </c>
      <c r="K23" s="38">
        <v>0</v>
      </c>
      <c r="L23" s="38">
        <v>0</v>
      </c>
      <c r="M23" s="74" t="s">
        <v>63</v>
      </c>
      <c r="N23" s="38">
        <v>9</v>
      </c>
      <c r="O23" s="83">
        <v>3</v>
      </c>
      <c r="P23" s="92">
        <f t="shared" si="4"/>
        <v>33.333333333333329</v>
      </c>
      <c r="Q23" s="38">
        <v>89</v>
      </c>
      <c r="R23" s="39">
        <v>29</v>
      </c>
      <c r="S23" s="92">
        <f t="shared" si="5"/>
        <v>32.584269662921351</v>
      </c>
      <c r="T23" s="38">
        <v>370</v>
      </c>
      <c r="U23" s="39">
        <v>308</v>
      </c>
      <c r="V23" s="92">
        <f t="shared" si="6"/>
        <v>83.243243243243242</v>
      </c>
      <c r="W23" s="83">
        <v>200</v>
      </c>
      <c r="X23" s="39">
        <v>166</v>
      </c>
      <c r="Y23" s="92">
        <f t="shared" si="7"/>
        <v>83</v>
      </c>
      <c r="Z23" s="38">
        <v>169</v>
      </c>
      <c r="AA23" s="39">
        <v>150</v>
      </c>
      <c r="AB23" s="92">
        <f t="shared" si="8"/>
        <v>88.757396449704146</v>
      </c>
      <c r="AC23" s="34"/>
      <c r="AD23" s="40"/>
    </row>
    <row r="24" spans="1:30" s="36" customFormat="1" ht="18" customHeight="1" x14ac:dyDescent="0.25">
      <c r="A24" s="37" t="s">
        <v>49</v>
      </c>
      <c r="B24" s="38">
        <v>331</v>
      </c>
      <c r="C24" s="83">
        <v>280</v>
      </c>
      <c r="D24" s="92">
        <f t="shared" si="0"/>
        <v>84.592145015105729</v>
      </c>
      <c r="E24" s="38">
        <v>162</v>
      </c>
      <c r="F24" s="38">
        <v>140</v>
      </c>
      <c r="G24" s="92">
        <f t="shared" si="1"/>
        <v>86.419753086419746</v>
      </c>
      <c r="H24" s="38">
        <v>0</v>
      </c>
      <c r="I24" s="38">
        <v>2</v>
      </c>
      <c r="J24" s="74" t="s">
        <v>63</v>
      </c>
      <c r="K24" s="38">
        <v>0</v>
      </c>
      <c r="L24" s="38">
        <v>0</v>
      </c>
      <c r="M24" s="74" t="s">
        <v>63</v>
      </c>
      <c r="N24" s="38">
        <v>4</v>
      </c>
      <c r="O24" s="83">
        <v>1</v>
      </c>
      <c r="P24" s="92">
        <f t="shared" si="4"/>
        <v>25</v>
      </c>
      <c r="Q24" s="38">
        <v>63</v>
      </c>
      <c r="R24" s="39">
        <v>62</v>
      </c>
      <c r="S24" s="92">
        <f t="shared" si="5"/>
        <v>98.412698412698404</v>
      </c>
      <c r="T24" s="38">
        <v>306</v>
      </c>
      <c r="U24" s="39">
        <v>272</v>
      </c>
      <c r="V24" s="92">
        <f t="shared" si="6"/>
        <v>88.888888888888886</v>
      </c>
      <c r="W24" s="83">
        <v>137</v>
      </c>
      <c r="X24" s="39">
        <v>132</v>
      </c>
      <c r="Y24" s="92">
        <f t="shared" si="7"/>
        <v>96.350364963503651</v>
      </c>
      <c r="Z24" s="38">
        <v>119</v>
      </c>
      <c r="AA24" s="39">
        <v>112</v>
      </c>
      <c r="AB24" s="92">
        <f t="shared" si="8"/>
        <v>94.117647058823522</v>
      </c>
      <c r="AC24" s="34"/>
      <c r="AD24" s="40"/>
    </row>
    <row r="25" spans="1:30" s="36" customFormat="1" ht="18" customHeight="1" x14ac:dyDescent="0.25">
      <c r="A25" s="37" t="s">
        <v>50</v>
      </c>
      <c r="B25" s="38">
        <v>278</v>
      </c>
      <c r="C25" s="83">
        <v>253</v>
      </c>
      <c r="D25" s="92">
        <f t="shared" si="0"/>
        <v>91.007194244604321</v>
      </c>
      <c r="E25" s="38">
        <v>121</v>
      </c>
      <c r="F25" s="38">
        <v>124</v>
      </c>
      <c r="G25" s="92">
        <f t="shared" si="1"/>
        <v>102.4793388429752</v>
      </c>
      <c r="H25" s="38">
        <v>4</v>
      </c>
      <c r="I25" s="38">
        <v>7</v>
      </c>
      <c r="J25" s="92">
        <f t="shared" si="2"/>
        <v>175</v>
      </c>
      <c r="K25" s="38">
        <v>6</v>
      </c>
      <c r="L25" s="38">
        <v>2</v>
      </c>
      <c r="M25" s="92">
        <f t="shared" si="3"/>
        <v>33.333333333333329</v>
      </c>
      <c r="N25" s="38">
        <v>8</v>
      </c>
      <c r="O25" s="83">
        <v>4</v>
      </c>
      <c r="P25" s="92">
        <f t="shared" si="4"/>
        <v>50</v>
      </c>
      <c r="Q25" s="38">
        <v>87</v>
      </c>
      <c r="R25" s="39">
        <v>41</v>
      </c>
      <c r="S25" s="92">
        <f t="shared" si="5"/>
        <v>47.126436781609193</v>
      </c>
      <c r="T25" s="38">
        <v>270</v>
      </c>
      <c r="U25" s="39">
        <v>242</v>
      </c>
      <c r="V25" s="92">
        <f t="shared" si="6"/>
        <v>89.629629629629619</v>
      </c>
      <c r="W25" s="83">
        <v>114</v>
      </c>
      <c r="X25" s="39">
        <v>113</v>
      </c>
      <c r="Y25" s="92">
        <f t="shared" si="7"/>
        <v>99.122807017543863</v>
      </c>
      <c r="Z25" s="38">
        <v>96</v>
      </c>
      <c r="AA25" s="39">
        <v>96</v>
      </c>
      <c r="AB25" s="92">
        <f t="shared" si="8"/>
        <v>100</v>
      </c>
      <c r="AC25" s="34"/>
      <c r="AD25" s="40"/>
    </row>
    <row r="26" spans="1:30" s="36" customFormat="1" ht="18" customHeight="1" x14ac:dyDescent="0.25">
      <c r="A26" s="37" t="s">
        <v>51</v>
      </c>
      <c r="B26" s="38">
        <v>254</v>
      </c>
      <c r="C26" s="83">
        <v>221</v>
      </c>
      <c r="D26" s="92">
        <f t="shared" si="0"/>
        <v>87.00787401574803</v>
      </c>
      <c r="E26" s="38">
        <v>159</v>
      </c>
      <c r="F26" s="38">
        <v>138</v>
      </c>
      <c r="G26" s="92">
        <f t="shared" si="1"/>
        <v>86.79245283018868</v>
      </c>
      <c r="H26" s="38">
        <v>5</v>
      </c>
      <c r="I26" s="38">
        <v>6</v>
      </c>
      <c r="J26" s="92">
        <f t="shared" si="2"/>
        <v>120</v>
      </c>
      <c r="K26" s="38">
        <v>0</v>
      </c>
      <c r="L26" s="38">
        <v>1</v>
      </c>
      <c r="M26" s="74" t="s">
        <v>63</v>
      </c>
      <c r="N26" s="38">
        <v>8</v>
      </c>
      <c r="O26" s="83">
        <v>1</v>
      </c>
      <c r="P26" s="92">
        <f t="shared" si="4"/>
        <v>12.5</v>
      </c>
      <c r="Q26" s="38">
        <v>82</v>
      </c>
      <c r="R26" s="39">
        <v>57</v>
      </c>
      <c r="S26" s="92">
        <f t="shared" si="5"/>
        <v>69.512195121951208</v>
      </c>
      <c r="T26" s="38">
        <v>236</v>
      </c>
      <c r="U26" s="39">
        <v>208</v>
      </c>
      <c r="V26" s="92">
        <f t="shared" si="6"/>
        <v>88.135593220338976</v>
      </c>
      <c r="W26" s="83">
        <v>144</v>
      </c>
      <c r="X26" s="39">
        <v>126</v>
      </c>
      <c r="Y26" s="92">
        <f t="shared" si="7"/>
        <v>87.5</v>
      </c>
      <c r="Z26" s="38">
        <v>118</v>
      </c>
      <c r="AA26" s="39">
        <v>102</v>
      </c>
      <c r="AB26" s="92">
        <f t="shared" si="8"/>
        <v>86.440677966101703</v>
      </c>
      <c r="AC26" s="34"/>
      <c r="AD26" s="40"/>
    </row>
    <row r="27" spans="1:30" s="36" customFormat="1" ht="18" customHeight="1" x14ac:dyDescent="0.25">
      <c r="A27" s="37" t="s">
        <v>52</v>
      </c>
      <c r="B27" s="38">
        <v>163</v>
      </c>
      <c r="C27" s="83">
        <v>147</v>
      </c>
      <c r="D27" s="92">
        <f t="shared" si="0"/>
        <v>90.184049079754601</v>
      </c>
      <c r="E27" s="38">
        <v>91</v>
      </c>
      <c r="F27" s="38">
        <v>92</v>
      </c>
      <c r="G27" s="92">
        <f t="shared" si="1"/>
        <v>101.09890109890109</v>
      </c>
      <c r="H27" s="38">
        <v>2</v>
      </c>
      <c r="I27" s="38">
        <v>0</v>
      </c>
      <c r="J27" s="92">
        <f t="shared" si="2"/>
        <v>0</v>
      </c>
      <c r="K27" s="38">
        <v>1</v>
      </c>
      <c r="L27" s="38">
        <v>0</v>
      </c>
      <c r="M27" s="92">
        <f t="shared" si="3"/>
        <v>0</v>
      </c>
      <c r="N27" s="38">
        <v>3</v>
      </c>
      <c r="O27" s="83">
        <v>3</v>
      </c>
      <c r="P27" s="92">
        <f t="shared" si="4"/>
        <v>100</v>
      </c>
      <c r="Q27" s="38">
        <v>47</v>
      </c>
      <c r="R27" s="39">
        <v>24</v>
      </c>
      <c r="S27" s="92">
        <f t="shared" si="5"/>
        <v>51.063829787234042</v>
      </c>
      <c r="T27" s="38">
        <v>153</v>
      </c>
      <c r="U27" s="39">
        <v>144</v>
      </c>
      <c r="V27" s="92">
        <f t="shared" si="6"/>
        <v>94.117647058823522</v>
      </c>
      <c r="W27" s="83">
        <v>82</v>
      </c>
      <c r="X27" s="39">
        <v>89</v>
      </c>
      <c r="Y27" s="92">
        <f t="shared" si="7"/>
        <v>108.53658536585367</v>
      </c>
      <c r="Z27" s="38">
        <v>74</v>
      </c>
      <c r="AA27" s="39">
        <v>79</v>
      </c>
      <c r="AB27" s="92">
        <f t="shared" si="8"/>
        <v>106.75675675675676</v>
      </c>
      <c r="AC27" s="34"/>
      <c r="AD27" s="40"/>
    </row>
    <row r="28" spans="1:30" s="36" customFormat="1" ht="18" customHeight="1" x14ac:dyDescent="0.25">
      <c r="A28" s="37" t="s">
        <v>53</v>
      </c>
      <c r="B28" s="38">
        <v>193</v>
      </c>
      <c r="C28" s="83">
        <v>162</v>
      </c>
      <c r="D28" s="92">
        <f t="shared" si="0"/>
        <v>83.937823834196891</v>
      </c>
      <c r="E28" s="38">
        <v>126</v>
      </c>
      <c r="F28" s="38">
        <v>110</v>
      </c>
      <c r="G28" s="92">
        <f t="shared" si="1"/>
        <v>87.301587301587304</v>
      </c>
      <c r="H28" s="38">
        <v>1</v>
      </c>
      <c r="I28" s="38">
        <v>3</v>
      </c>
      <c r="J28" s="92">
        <f t="shared" si="2"/>
        <v>300</v>
      </c>
      <c r="K28" s="38">
        <v>0</v>
      </c>
      <c r="L28" s="38">
        <v>0</v>
      </c>
      <c r="M28" s="74" t="s">
        <v>63</v>
      </c>
      <c r="N28" s="38">
        <v>4</v>
      </c>
      <c r="O28" s="83">
        <v>2</v>
      </c>
      <c r="P28" s="92">
        <f t="shared" si="4"/>
        <v>50</v>
      </c>
      <c r="Q28" s="38">
        <v>45</v>
      </c>
      <c r="R28" s="39">
        <v>19</v>
      </c>
      <c r="S28" s="92">
        <f t="shared" si="5"/>
        <v>42.222222222222221</v>
      </c>
      <c r="T28" s="38">
        <v>187</v>
      </c>
      <c r="U28" s="39">
        <v>154</v>
      </c>
      <c r="V28" s="92">
        <f t="shared" si="6"/>
        <v>82.35294117647058</v>
      </c>
      <c r="W28" s="83">
        <v>120</v>
      </c>
      <c r="X28" s="39">
        <v>102</v>
      </c>
      <c r="Y28" s="92">
        <f t="shared" si="7"/>
        <v>85</v>
      </c>
      <c r="Z28" s="38">
        <v>99</v>
      </c>
      <c r="AA28" s="39">
        <v>75</v>
      </c>
      <c r="AB28" s="92">
        <f t="shared" si="8"/>
        <v>75.757575757575751</v>
      </c>
      <c r="AC28" s="34"/>
      <c r="AD28" s="40"/>
    </row>
    <row r="29" spans="1:30" x14ac:dyDescent="0.2">
      <c r="A29" s="42"/>
      <c r="B29" s="42"/>
      <c r="C29" s="87"/>
      <c r="D29" s="42"/>
      <c r="E29" s="43"/>
      <c r="F29" s="42"/>
      <c r="G29" s="42"/>
      <c r="H29" s="42"/>
      <c r="I29" s="42"/>
      <c r="J29" s="42"/>
      <c r="K29" s="44"/>
      <c r="L29" s="44"/>
      <c r="M29" s="44"/>
      <c r="N29" s="44"/>
      <c r="O29" s="84"/>
      <c r="P29" s="44"/>
      <c r="Q29" s="64"/>
      <c r="R29" s="44"/>
      <c r="S29" s="44"/>
      <c r="T29" s="44"/>
      <c r="U29" s="44"/>
      <c r="V29" s="44"/>
      <c r="W29" s="84"/>
      <c r="X29" s="44"/>
      <c r="Y29" s="44"/>
      <c r="Z29" s="70"/>
    </row>
    <row r="30" spans="1:30" x14ac:dyDescent="0.2">
      <c r="A30" s="46"/>
      <c r="B30" s="46"/>
      <c r="C30" s="87"/>
      <c r="D30" s="46"/>
      <c r="E30" s="46"/>
      <c r="F30" s="46"/>
      <c r="G30" s="46"/>
      <c r="H30" s="46"/>
      <c r="I30" s="46"/>
      <c r="J30" s="46"/>
      <c r="K30" s="47"/>
      <c r="L30" s="47"/>
      <c r="M30" s="47"/>
      <c r="N30" s="47"/>
      <c r="O30" s="84"/>
      <c r="P30" s="47"/>
      <c r="Q30" s="47"/>
      <c r="R30" s="47"/>
      <c r="S30" s="47"/>
      <c r="T30" s="47"/>
      <c r="U30" s="47"/>
      <c r="V30" s="47"/>
      <c r="W30" s="84"/>
      <c r="X30" s="47"/>
      <c r="Y30" s="47"/>
    </row>
    <row r="31" spans="1:30" x14ac:dyDescent="0.2">
      <c r="A31" s="46"/>
      <c r="B31" s="46"/>
      <c r="C31" s="87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7"/>
      <c r="O31" s="84"/>
      <c r="P31" s="47"/>
      <c r="Q31" s="47"/>
      <c r="R31" s="47"/>
      <c r="S31" s="47"/>
      <c r="T31" s="47"/>
      <c r="U31" s="47"/>
      <c r="V31" s="47"/>
      <c r="W31" s="84"/>
      <c r="X31" s="47"/>
      <c r="Y31" s="47"/>
    </row>
    <row r="32" spans="1:30" x14ac:dyDescent="0.2">
      <c r="A32" s="46"/>
      <c r="B32" s="46"/>
      <c r="C32" s="87"/>
      <c r="D32" s="46"/>
      <c r="E32" s="46"/>
      <c r="F32" s="46"/>
      <c r="G32" s="46"/>
      <c r="H32" s="46"/>
      <c r="I32" s="46"/>
      <c r="J32" s="46"/>
      <c r="K32" s="47"/>
      <c r="L32" s="47"/>
      <c r="M32" s="47"/>
      <c r="N32" s="47"/>
      <c r="O32" s="84"/>
      <c r="P32" s="47"/>
      <c r="Q32" s="47"/>
      <c r="R32" s="47"/>
      <c r="S32" s="47"/>
      <c r="T32" s="47"/>
      <c r="U32" s="47"/>
      <c r="V32" s="47"/>
      <c r="W32" s="84"/>
      <c r="X32" s="47"/>
      <c r="Y32" s="47"/>
    </row>
    <row r="33" spans="11:25" x14ac:dyDescent="0.2">
      <c r="K33" s="47"/>
      <c r="L33" s="47"/>
      <c r="M33" s="47"/>
      <c r="N33" s="47"/>
      <c r="O33" s="84"/>
      <c r="P33" s="47"/>
      <c r="Q33" s="47"/>
      <c r="R33" s="47"/>
      <c r="S33" s="47"/>
      <c r="T33" s="47"/>
      <c r="U33" s="47"/>
      <c r="V33" s="47"/>
      <c r="W33" s="84"/>
      <c r="X33" s="47"/>
      <c r="Y33" s="47"/>
    </row>
    <row r="34" spans="11:25" x14ac:dyDescent="0.2">
      <c r="K34" s="47"/>
      <c r="L34" s="47"/>
      <c r="M34" s="47"/>
      <c r="N34" s="47"/>
      <c r="O34" s="84"/>
      <c r="P34" s="47"/>
      <c r="Q34" s="47"/>
      <c r="R34" s="47"/>
      <c r="S34" s="47"/>
      <c r="T34" s="47"/>
      <c r="U34" s="47"/>
      <c r="V34" s="47"/>
      <c r="W34" s="84"/>
      <c r="X34" s="47"/>
      <c r="Y34" s="47"/>
    </row>
    <row r="35" spans="11:25" x14ac:dyDescent="0.2">
      <c r="K35" s="47"/>
      <c r="L35" s="47"/>
      <c r="M35" s="47"/>
      <c r="N35" s="47"/>
      <c r="O35" s="84"/>
      <c r="P35" s="47"/>
      <c r="Q35" s="47"/>
      <c r="R35" s="47"/>
      <c r="S35" s="47"/>
      <c r="T35" s="47"/>
      <c r="U35" s="47"/>
      <c r="V35" s="47"/>
      <c r="W35" s="84"/>
      <c r="X35" s="47"/>
      <c r="Y35" s="47"/>
    </row>
    <row r="36" spans="11:25" x14ac:dyDescent="0.2">
      <c r="K36" s="47"/>
      <c r="L36" s="47"/>
      <c r="M36" s="47"/>
      <c r="N36" s="47"/>
      <c r="O36" s="84"/>
      <c r="P36" s="47"/>
      <c r="Q36" s="47"/>
      <c r="R36" s="47"/>
      <c r="S36" s="47"/>
      <c r="T36" s="47"/>
      <c r="U36" s="47"/>
      <c r="V36" s="47"/>
      <c r="W36" s="84"/>
      <c r="X36" s="47"/>
      <c r="Y36" s="47"/>
    </row>
    <row r="37" spans="11:25" x14ac:dyDescent="0.2">
      <c r="K37" s="47"/>
      <c r="L37" s="47"/>
      <c r="M37" s="47"/>
      <c r="N37" s="47"/>
      <c r="O37" s="84"/>
      <c r="P37" s="47"/>
      <c r="Q37" s="47"/>
      <c r="R37" s="47"/>
      <c r="S37" s="47"/>
      <c r="T37" s="47"/>
      <c r="U37" s="47"/>
      <c r="V37" s="47"/>
      <c r="W37" s="84"/>
      <c r="X37" s="47"/>
      <c r="Y37" s="47"/>
    </row>
    <row r="38" spans="11:25" x14ac:dyDescent="0.2">
      <c r="K38" s="47"/>
      <c r="L38" s="47"/>
      <c r="M38" s="47"/>
      <c r="N38" s="47"/>
      <c r="O38" s="84"/>
      <c r="P38" s="47"/>
      <c r="Q38" s="47"/>
      <c r="R38" s="47"/>
      <c r="S38" s="47"/>
      <c r="T38" s="47"/>
      <c r="U38" s="47"/>
      <c r="V38" s="47"/>
      <c r="W38" s="84"/>
      <c r="X38" s="47"/>
      <c r="Y38" s="47"/>
    </row>
    <row r="39" spans="11:25" x14ac:dyDescent="0.2">
      <c r="K39" s="47"/>
      <c r="L39" s="47"/>
      <c r="M39" s="47"/>
      <c r="N39" s="47"/>
      <c r="O39" s="84"/>
      <c r="P39" s="47"/>
      <c r="Q39" s="47"/>
      <c r="R39" s="47"/>
      <c r="S39" s="47"/>
      <c r="T39" s="47"/>
      <c r="U39" s="47"/>
      <c r="V39" s="47"/>
      <c r="W39" s="84"/>
      <c r="X39" s="47"/>
      <c r="Y39" s="47"/>
    </row>
    <row r="40" spans="11:25" x14ac:dyDescent="0.2">
      <c r="K40" s="47"/>
      <c r="L40" s="47"/>
      <c r="M40" s="47"/>
      <c r="N40" s="47"/>
      <c r="O40" s="84"/>
      <c r="P40" s="47"/>
      <c r="Q40" s="47"/>
      <c r="R40" s="47"/>
      <c r="S40" s="47"/>
      <c r="T40" s="47"/>
      <c r="U40" s="47"/>
      <c r="V40" s="47"/>
      <c r="W40" s="84"/>
      <c r="X40" s="47"/>
      <c r="Y40" s="47"/>
    </row>
    <row r="41" spans="11:25" x14ac:dyDescent="0.2">
      <c r="K41" s="47"/>
      <c r="L41" s="47"/>
      <c r="M41" s="47"/>
      <c r="N41" s="47"/>
      <c r="O41" s="84"/>
      <c r="P41" s="47"/>
      <c r="Q41" s="47"/>
      <c r="R41" s="47"/>
      <c r="S41" s="47"/>
      <c r="T41" s="47"/>
      <c r="U41" s="47"/>
      <c r="V41" s="47"/>
      <c r="W41" s="84"/>
      <c r="X41" s="47"/>
      <c r="Y41" s="47"/>
    </row>
    <row r="42" spans="11:25" x14ac:dyDescent="0.2">
      <c r="K42" s="47"/>
      <c r="L42" s="47"/>
      <c r="M42" s="47"/>
      <c r="N42" s="47"/>
      <c r="O42" s="84"/>
      <c r="P42" s="47"/>
      <c r="Q42" s="47"/>
      <c r="R42" s="47"/>
      <c r="S42" s="47"/>
      <c r="T42" s="47"/>
      <c r="U42" s="47"/>
      <c r="V42" s="47"/>
      <c r="W42" s="84"/>
      <c r="X42" s="47"/>
      <c r="Y42" s="47"/>
    </row>
    <row r="43" spans="11:25" x14ac:dyDescent="0.2">
      <c r="K43" s="47"/>
      <c r="L43" s="47"/>
      <c r="M43" s="47"/>
      <c r="N43" s="47"/>
      <c r="O43" s="84"/>
      <c r="P43" s="47"/>
      <c r="Q43" s="47"/>
      <c r="R43" s="47"/>
      <c r="S43" s="47"/>
      <c r="T43" s="47"/>
      <c r="U43" s="47"/>
      <c r="V43" s="47"/>
      <c r="W43" s="84"/>
      <c r="X43" s="47"/>
      <c r="Y43" s="47"/>
    </row>
    <row r="44" spans="11:25" x14ac:dyDescent="0.2">
      <c r="K44" s="47"/>
      <c r="L44" s="47"/>
      <c r="M44" s="47"/>
      <c r="N44" s="47"/>
      <c r="O44" s="84"/>
      <c r="P44" s="47"/>
      <c r="Q44" s="47"/>
      <c r="R44" s="47"/>
      <c r="S44" s="47"/>
      <c r="T44" s="47"/>
      <c r="U44" s="47"/>
      <c r="V44" s="47"/>
      <c r="W44" s="84"/>
      <c r="X44" s="47"/>
      <c r="Y44" s="47"/>
    </row>
    <row r="45" spans="11:25" x14ac:dyDescent="0.2">
      <c r="K45" s="47"/>
      <c r="L45" s="47"/>
      <c r="M45" s="47"/>
      <c r="N45" s="47"/>
      <c r="O45" s="84"/>
      <c r="P45" s="47"/>
      <c r="Q45" s="47"/>
      <c r="R45" s="47"/>
      <c r="S45" s="47"/>
      <c r="T45" s="47"/>
      <c r="U45" s="47"/>
      <c r="V45" s="47"/>
      <c r="W45" s="84"/>
      <c r="X45" s="47"/>
      <c r="Y45" s="47"/>
    </row>
    <row r="46" spans="11:25" x14ac:dyDescent="0.2">
      <c r="K46" s="47"/>
      <c r="L46" s="47"/>
      <c r="M46" s="47"/>
      <c r="N46" s="47"/>
      <c r="O46" s="84"/>
      <c r="P46" s="47"/>
      <c r="Q46" s="47"/>
      <c r="R46" s="47"/>
      <c r="S46" s="47"/>
      <c r="T46" s="47"/>
      <c r="U46" s="47"/>
      <c r="V46" s="47"/>
      <c r="W46" s="84"/>
      <c r="X46" s="47"/>
      <c r="Y46" s="47"/>
    </row>
    <row r="47" spans="11:25" x14ac:dyDescent="0.2">
      <c r="K47" s="47"/>
      <c r="L47" s="47"/>
      <c r="M47" s="47"/>
      <c r="N47" s="47"/>
      <c r="O47" s="84"/>
      <c r="P47" s="47"/>
      <c r="Q47" s="47"/>
      <c r="R47" s="47"/>
      <c r="S47" s="47"/>
      <c r="T47" s="47"/>
      <c r="U47" s="47"/>
      <c r="V47" s="47"/>
      <c r="W47" s="84"/>
      <c r="X47" s="47"/>
      <c r="Y47" s="47"/>
    </row>
    <row r="48" spans="11:25" x14ac:dyDescent="0.2">
      <c r="K48" s="47"/>
      <c r="L48" s="47"/>
      <c r="M48" s="47"/>
      <c r="N48" s="47"/>
      <c r="O48" s="84"/>
      <c r="P48" s="47"/>
      <c r="Q48" s="47"/>
      <c r="R48" s="47"/>
      <c r="S48" s="47"/>
      <c r="T48" s="47"/>
      <c r="U48" s="47"/>
      <c r="V48" s="47"/>
      <c r="W48" s="84"/>
      <c r="X48" s="47"/>
      <c r="Y48" s="47"/>
    </row>
    <row r="49" spans="11:25" x14ac:dyDescent="0.2">
      <c r="K49" s="47"/>
      <c r="L49" s="47"/>
      <c r="M49" s="47"/>
      <c r="N49" s="47"/>
      <c r="O49" s="84"/>
      <c r="P49" s="47"/>
      <c r="Q49" s="47"/>
      <c r="R49" s="47"/>
      <c r="S49" s="47"/>
      <c r="T49" s="47"/>
      <c r="U49" s="47"/>
      <c r="V49" s="47"/>
      <c r="W49" s="84"/>
      <c r="X49" s="47"/>
      <c r="Y49" s="47"/>
    </row>
    <row r="50" spans="11:25" x14ac:dyDescent="0.2">
      <c r="K50" s="47"/>
      <c r="L50" s="47"/>
      <c r="M50" s="47"/>
      <c r="N50" s="47"/>
      <c r="O50" s="84"/>
      <c r="P50" s="47"/>
      <c r="Q50" s="47"/>
      <c r="R50" s="47"/>
      <c r="S50" s="47"/>
      <c r="T50" s="47"/>
      <c r="U50" s="47"/>
      <c r="V50" s="47"/>
      <c r="W50" s="84"/>
      <c r="X50" s="47"/>
      <c r="Y50" s="47"/>
    </row>
    <row r="51" spans="11:25" x14ac:dyDescent="0.2">
      <c r="K51" s="47"/>
      <c r="L51" s="47"/>
      <c r="M51" s="47"/>
      <c r="N51" s="47"/>
      <c r="O51" s="84"/>
      <c r="P51" s="47"/>
      <c r="Q51" s="47"/>
      <c r="R51" s="47"/>
      <c r="S51" s="47"/>
      <c r="T51" s="47"/>
      <c r="U51" s="47"/>
      <c r="V51" s="47"/>
      <c r="W51" s="84"/>
      <c r="X51" s="47"/>
      <c r="Y51" s="47"/>
    </row>
    <row r="52" spans="11:25" x14ac:dyDescent="0.2">
      <c r="K52" s="47"/>
      <c r="L52" s="47"/>
      <c r="M52" s="47"/>
      <c r="N52" s="47"/>
      <c r="O52" s="84"/>
      <c r="P52" s="47"/>
      <c r="Q52" s="47"/>
      <c r="R52" s="47"/>
      <c r="S52" s="47"/>
      <c r="T52" s="47"/>
      <c r="U52" s="47"/>
      <c r="V52" s="47"/>
      <c r="W52" s="84"/>
      <c r="X52" s="47"/>
      <c r="Y52" s="47"/>
    </row>
    <row r="53" spans="11:25" x14ac:dyDescent="0.2">
      <c r="K53" s="47"/>
      <c r="L53" s="47"/>
      <c r="M53" s="47"/>
      <c r="N53" s="47"/>
      <c r="O53" s="84"/>
      <c r="P53" s="47"/>
      <c r="Q53" s="47"/>
      <c r="R53" s="47"/>
      <c r="S53" s="47"/>
      <c r="T53" s="47"/>
      <c r="U53" s="47"/>
      <c r="V53" s="47"/>
      <c r="W53" s="84"/>
      <c r="X53" s="47"/>
      <c r="Y53" s="47"/>
    </row>
    <row r="54" spans="11:25" x14ac:dyDescent="0.2">
      <c r="K54" s="47"/>
      <c r="L54" s="47"/>
      <c r="M54" s="47"/>
      <c r="N54" s="47"/>
      <c r="O54" s="84"/>
      <c r="P54" s="47"/>
      <c r="Q54" s="47"/>
      <c r="R54" s="47"/>
      <c r="S54" s="47"/>
      <c r="T54" s="47"/>
      <c r="U54" s="47"/>
      <c r="V54" s="47"/>
      <c r="W54" s="84"/>
      <c r="X54" s="47"/>
      <c r="Y54" s="47"/>
    </row>
    <row r="55" spans="11:25" x14ac:dyDescent="0.2">
      <c r="K55" s="47"/>
      <c r="L55" s="47"/>
      <c r="M55" s="47"/>
      <c r="N55" s="47"/>
      <c r="O55" s="84"/>
      <c r="P55" s="47"/>
      <c r="Q55" s="47"/>
      <c r="R55" s="47"/>
      <c r="S55" s="47"/>
      <c r="T55" s="47"/>
      <c r="U55" s="47"/>
      <c r="V55" s="47"/>
      <c r="W55" s="84"/>
      <c r="X55" s="47"/>
      <c r="Y55" s="47"/>
    </row>
    <row r="56" spans="11:25" x14ac:dyDescent="0.2">
      <c r="K56" s="47"/>
      <c r="L56" s="47"/>
      <c r="M56" s="47"/>
      <c r="N56" s="47"/>
      <c r="O56" s="84"/>
      <c r="P56" s="47"/>
      <c r="Q56" s="47"/>
      <c r="R56" s="47"/>
      <c r="S56" s="47"/>
      <c r="T56" s="47"/>
      <c r="U56" s="47"/>
      <c r="V56" s="47"/>
      <c r="W56" s="84"/>
      <c r="X56" s="47"/>
      <c r="Y56" s="47"/>
    </row>
    <row r="57" spans="11:25" x14ac:dyDescent="0.2">
      <c r="K57" s="47"/>
      <c r="L57" s="47"/>
      <c r="M57" s="47"/>
      <c r="N57" s="47"/>
      <c r="O57" s="84"/>
      <c r="P57" s="47"/>
      <c r="Q57" s="47"/>
      <c r="R57" s="47"/>
      <c r="S57" s="47"/>
      <c r="T57" s="47"/>
      <c r="U57" s="47"/>
      <c r="V57" s="47"/>
      <c r="W57" s="84"/>
      <c r="X57" s="47"/>
      <c r="Y57" s="47"/>
    </row>
    <row r="58" spans="11:25" x14ac:dyDescent="0.2">
      <c r="K58" s="47"/>
      <c r="L58" s="47"/>
      <c r="M58" s="47"/>
      <c r="N58" s="47"/>
      <c r="O58" s="84"/>
      <c r="P58" s="47"/>
      <c r="Q58" s="47"/>
      <c r="R58" s="47"/>
      <c r="S58" s="47"/>
      <c r="T58" s="47"/>
      <c r="U58" s="47"/>
      <c r="V58" s="47"/>
      <c r="W58" s="84"/>
      <c r="X58" s="47"/>
      <c r="Y58" s="47"/>
    </row>
    <row r="59" spans="11:25" x14ac:dyDescent="0.2">
      <c r="K59" s="47"/>
      <c r="L59" s="47"/>
      <c r="M59" s="47"/>
      <c r="N59" s="47"/>
      <c r="O59" s="84"/>
      <c r="P59" s="47"/>
      <c r="Q59" s="47"/>
      <c r="R59" s="47"/>
      <c r="S59" s="47"/>
      <c r="T59" s="47"/>
      <c r="U59" s="47"/>
      <c r="V59" s="47"/>
      <c r="W59" s="84"/>
      <c r="X59" s="47"/>
      <c r="Y59" s="47"/>
    </row>
    <row r="60" spans="11:25" x14ac:dyDescent="0.2">
      <c r="K60" s="47"/>
      <c r="L60" s="47"/>
      <c r="M60" s="47"/>
      <c r="N60" s="47"/>
      <c r="O60" s="84"/>
      <c r="P60" s="47"/>
      <c r="Q60" s="47"/>
      <c r="R60" s="47"/>
      <c r="S60" s="47"/>
      <c r="T60" s="47"/>
      <c r="U60" s="47"/>
      <c r="V60" s="47"/>
      <c r="W60" s="84"/>
      <c r="X60" s="47"/>
      <c r="Y60" s="47"/>
    </row>
    <row r="61" spans="11:25" x14ac:dyDescent="0.2">
      <c r="K61" s="47"/>
      <c r="L61" s="47"/>
      <c r="M61" s="47"/>
      <c r="N61" s="47"/>
      <c r="O61" s="84"/>
      <c r="P61" s="47"/>
      <c r="Q61" s="47"/>
      <c r="R61" s="47"/>
      <c r="S61" s="47"/>
      <c r="T61" s="47"/>
      <c r="U61" s="47"/>
      <c r="V61" s="47"/>
      <c r="W61" s="84"/>
      <c r="X61" s="47"/>
      <c r="Y61" s="47"/>
    </row>
    <row r="62" spans="11:25" x14ac:dyDescent="0.2">
      <c r="K62" s="47"/>
      <c r="L62" s="47"/>
      <c r="M62" s="47"/>
      <c r="N62" s="47"/>
      <c r="O62" s="84"/>
      <c r="P62" s="47"/>
      <c r="Q62" s="47"/>
      <c r="R62" s="47"/>
      <c r="S62" s="47"/>
      <c r="T62" s="47"/>
      <c r="U62" s="47"/>
      <c r="V62" s="47"/>
      <c r="W62" s="84"/>
      <c r="X62" s="47"/>
      <c r="Y62" s="47"/>
    </row>
    <row r="63" spans="11:25" x14ac:dyDescent="0.2">
      <c r="K63" s="47"/>
      <c r="L63" s="47"/>
      <c r="M63" s="47"/>
      <c r="N63" s="47"/>
      <c r="O63" s="84"/>
      <c r="P63" s="47"/>
      <c r="Q63" s="47"/>
      <c r="R63" s="47"/>
      <c r="S63" s="47"/>
      <c r="T63" s="47"/>
      <c r="U63" s="47"/>
      <c r="V63" s="47"/>
      <c r="W63" s="84"/>
      <c r="X63" s="47"/>
      <c r="Y63" s="47"/>
    </row>
    <row r="64" spans="11:25" x14ac:dyDescent="0.2">
      <c r="K64" s="47"/>
      <c r="L64" s="47"/>
      <c r="M64" s="47"/>
      <c r="N64" s="47"/>
      <c r="O64" s="84"/>
      <c r="P64" s="47"/>
      <c r="Q64" s="47"/>
      <c r="R64" s="47"/>
      <c r="S64" s="47"/>
      <c r="T64" s="47"/>
      <c r="U64" s="47"/>
      <c r="V64" s="47"/>
      <c r="W64" s="84"/>
      <c r="X64" s="47"/>
      <c r="Y64" s="47"/>
    </row>
    <row r="65" spans="11:25" x14ac:dyDescent="0.2">
      <c r="K65" s="47"/>
      <c r="L65" s="47"/>
      <c r="M65" s="47"/>
      <c r="N65" s="47"/>
      <c r="O65" s="84"/>
      <c r="P65" s="47"/>
      <c r="Q65" s="47"/>
      <c r="R65" s="47"/>
      <c r="S65" s="47"/>
      <c r="T65" s="47"/>
      <c r="U65" s="47"/>
      <c r="V65" s="47"/>
      <c r="W65" s="84"/>
      <c r="X65" s="47"/>
      <c r="Y65" s="47"/>
    </row>
    <row r="66" spans="11:25" x14ac:dyDescent="0.2">
      <c r="K66" s="47"/>
      <c r="L66" s="47"/>
      <c r="M66" s="47"/>
      <c r="N66" s="47"/>
      <c r="O66" s="84"/>
      <c r="P66" s="47"/>
      <c r="Q66" s="47"/>
      <c r="R66" s="47"/>
      <c r="S66" s="47"/>
      <c r="T66" s="47"/>
      <c r="U66" s="47"/>
      <c r="V66" s="47"/>
      <c r="W66" s="84"/>
      <c r="X66" s="47"/>
      <c r="Y66" s="47"/>
    </row>
    <row r="67" spans="11:25" x14ac:dyDescent="0.2">
      <c r="K67" s="47"/>
      <c r="L67" s="47"/>
      <c r="M67" s="47"/>
      <c r="N67" s="47"/>
      <c r="O67" s="84"/>
      <c r="P67" s="47"/>
      <c r="Q67" s="47"/>
      <c r="R67" s="47"/>
      <c r="S67" s="47"/>
      <c r="T67" s="47"/>
      <c r="U67" s="47"/>
      <c r="V67" s="47"/>
      <c r="W67" s="84"/>
      <c r="X67" s="47"/>
      <c r="Y67" s="47"/>
    </row>
    <row r="68" spans="11:25" x14ac:dyDescent="0.2">
      <c r="K68" s="47"/>
      <c r="L68" s="47"/>
      <c r="M68" s="47"/>
      <c r="N68" s="47"/>
      <c r="O68" s="84"/>
      <c r="P68" s="47"/>
      <c r="Q68" s="47"/>
      <c r="R68" s="47"/>
      <c r="S68" s="47"/>
      <c r="T68" s="47"/>
      <c r="U68" s="47"/>
      <c r="V68" s="47"/>
      <c r="W68" s="84"/>
      <c r="X68" s="47"/>
      <c r="Y68" s="47"/>
    </row>
    <row r="69" spans="11:25" x14ac:dyDescent="0.2">
      <c r="K69" s="47"/>
      <c r="L69" s="47"/>
      <c r="M69" s="47"/>
      <c r="N69" s="47"/>
      <c r="O69" s="84"/>
      <c r="P69" s="47"/>
      <c r="Q69" s="47"/>
      <c r="R69" s="47"/>
      <c r="S69" s="47"/>
      <c r="T69" s="47"/>
      <c r="U69" s="47"/>
      <c r="V69" s="47"/>
      <c r="W69" s="84"/>
      <c r="X69" s="47"/>
      <c r="Y69" s="47"/>
    </row>
    <row r="70" spans="11:25" x14ac:dyDescent="0.2">
      <c r="K70" s="47"/>
      <c r="L70" s="47"/>
      <c r="M70" s="47"/>
      <c r="N70" s="47"/>
      <c r="O70" s="84"/>
      <c r="P70" s="47"/>
      <c r="Q70" s="47"/>
      <c r="R70" s="47"/>
      <c r="S70" s="47"/>
      <c r="T70" s="47"/>
      <c r="U70" s="47"/>
      <c r="V70" s="47"/>
      <c r="W70" s="84"/>
      <c r="X70" s="47"/>
      <c r="Y70" s="47"/>
    </row>
    <row r="71" spans="11:25" x14ac:dyDescent="0.2">
      <c r="K71" s="47"/>
      <c r="L71" s="47"/>
      <c r="M71" s="47"/>
      <c r="N71" s="47"/>
      <c r="O71" s="84"/>
      <c r="P71" s="47"/>
      <c r="Q71" s="47"/>
      <c r="R71" s="47"/>
      <c r="S71" s="47"/>
      <c r="T71" s="47"/>
      <c r="U71" s="47"/>
      <c r="V71" s="47"/>
      <c r="W71" s="84"/>
      <c r="X71" s="47"/>
      <c r="Y71" s="47"/>
    </row>
    <row r="72" spans="11:25" x14ac:dyDescent="0.2">
      <c r="K72" s="47"/>
      <c r="L72" s="47"/>
      <c r="M72" s="47"/>
      <c r="N72" s="47"/>
      <c r="O72" s="84"/>
      <c r="P72" s="47"/>
      <c r="Q72" s="47"/>
      <c r="R72" s="47"/>
      <c r="S72" s="47"/>
      <c r="T72" s="47"/>
      <c r="U72" s="47"/>
      <c r="V72" s="47"/>
      <c r="W72" s="84"/>
      <c r="X72" s="47"/>
      <c r="Y72" s="47"/>
    </row>
    <row r="73" spans="11:25" x14ac:dyDescent="0.2">
      <c r="K73" s="47"/>
      <c r="L73" s="47"/>
      <c r="M73" s="47"/>
      <c r="N73" s="47"/>
      <c r="O73" s="84"/>
      <c r="P73" s="47"/>
      <c r="Q73" s="47"/>
      <c r="R73" s="47"/>
      <c r="S73" s="47"/>
      <c r="T73" s="47"/>
      <c r="U73" s="47"/>
      <c r="V73" s="47"/>
      <c r="W73" s="84"/>
      <c r="X73" s="47"/>
      <c r="Y73" s="47"/>
    </row>
    <row r="74" spans="11:25" x14ac:dyDescent="0.2">
      <c r="K74" s="47"/>
      <c r="L74" s="47"/>
      <c r="M74" s="47"/>
      <c r="N74" s="47"/>
      <c r="O74" s="84"/>
      <c r="P74" s="47"/>
      <c r="Q74" s="47"/>
      <c r="R74" s="47"/>
      <c r="S74" s="47"/>
      <c r="T74" s="47"/>
      <c r="U74" s="47"/>
      <c r="V74" s="47"/>
      <c r="W74" s="84"/>
      <c r="X74" s="47"/>
      <c r="Y74" s="47"/>
    </row>
    <row r="75" spans="11:25" x14ac:dyDescent="0.2">
      <c r="K75" s="47"/>
      <c r="L75" s="47"/>
      <c r="M75" s="47"/>
      <c r="N75" s="47"/>
      <c r="O75" s="84"/>
      <c r="P75" s="47"/>
      <c r="Q75" s="47"/>
      <c r="R75" s="47"/>
      <c r="S75" s="47"/>
      <c r="T75" s="47"/>
      <c r="U75" s="47"/>
      <c r="V75" s="47"/>
      <c r="W75" s="84"/>
      <c r="X75" s="47"/>
      <c r="Y75" s="47"/>
    </row>
    <row r="76" spans="11:25" x14ac:dyDescent="0.2">
      <c r="K76" s="47"/>
      <c r="L76" s="47"/>
      <c r="M76" s="47"/>
      <c r="N76" s="47"/>
      <c r="O76" s="84"/>
      <c r="P76" s="47"/>
      <c r="Q76" s="47"/>
      <c r="R76" s="47"/>
      <c r="S76" s="47"/>
      <c r="T76" s="47"/>
      <c r="U76" s="47"/>
      <c r="V76" s="47"/>
      <c r="W76" s="84"/>
      <c r="X76" s="47"/>
      <c r="Y76" s="47"/>
    </row>
    <row r="77" spans="11:25" x14ac:dyDescent="0.2">
      <c r="K77" s="47"/>
      <c r="L77" s="47"/>
      <c r="M77" s="47"/>
      <c r="N77" s="47"/>
      <c r="O77" s="84"/>
      <c r="P77" s="47"/>
      <c r="Q77" s="47"/>
      <c r="R77" s="47"/>
      <c r="S77" s="47"/>
      <c r="T77" s="47"/>
      <c r="U77" s="47"/>
      <c r="V77" s="47"/>
      <c r="W77" s="84"/>
      <c r="X77" s="47"/>
      <c r="Y77" s="47"/>
    </row>
    <row r="78" spans="11:25" x14ac:dyDescent="0.2">
      <c r="K78" s="47"/>
      <c r="L78" s="47"/>
      <c r="M78" s="47"/>
      <c r="N78" s="47"/>
      <c r="O78" s="84"/>
      <c r="P78" s="47"/>
      <c r="Q78" s="47"/>
      <c r="R78" s="47"/>
      <c r="S78" s="47"/>
      <c r="T78" s="47"/>
      <c r="U78" s="47"/>
      <c r="V78" s="47"/>
      <c r="W78" s="84"/>
      <c r="X78" s="47"/>
      <c r="Y78" s="47"/>
    </row>
    <row r="79" spans="11:25" x14ac:dyDescent="0.2">
      <c r="K79" s="47"/>
      <c r="L79" s="47"/>
      <c r="M79" s="47"/>
      <c r="N79" s="47"/>
      <c r="O79" s="84"/>
      <c r="P79" s="47"/>
      <c r="Q79" s="47"/>
      <c r="R79" s="47"/>
      <c r="S79" s="47"/>
      <c r="T79" s="47"/>
      <c r="U79" s="47"/>
      <c r="V79" s="47"/>
      <c r="W79" s="84"/>
      <c r="X79" s="47"/>
      <c r="Y79" s="47"/>
    </row>
    <row r="80" spans="11:25" x14ac:dyDescent="0.2">
      <c r="K80" s="47"/>
      <c r="L80" s="47"/>
      <c r="M80" s="47"/>
      <c r="N80" s="47"/>
      <c r="O80" s="84"/>
      <c r="P80" s="47"/>
      <c r="Q80" s="47"/>
      <c r="R80" s="47"/>
      <c r="S80" s="47"/>
      <c r="T80" s="47"/>
      <c r="U80" s="47"/>
      <c r="V80" s="47"/>
      <c r="W80" s="84"/>
      <c r="X80" s="47"/>
      <c r="Y80" s="47"/>
    </row>
    <row r="81" spans="11:25" x14ac:dyDescent="0.2">
      <c r="K81" s="47"/>
      <c r="L81" s="47"/>
      <c r="M81" s="47"/>
      <c r="N81" s="47"/>
      <c r="O81" s="84"/>
      <c r="P81" s="47"/>
      <c r="Q81" s="47"/>
      <c r="R81" s="47"/>
      <c r="S81" s="47"/>
      <c r="T81" s="47"/>
      <c r="U81" s="47"/>
      <c r="V81" s="47"/>
      <c r="W81" s="84"/>
      <c r="X81" s="47"/>
      <c r="Y81" s="47"/>
    </row>
    <row r="82" spans="11:25" x14ac:dyDescent="0.2">
      <c r="K82" s="47"/>
      <c r="L82" s="47"/>
      <c r="M82" s="47"/>
      <c r="N82" s="47"/>
      <c r="O82" s="84"/>
      <c r="P82" s="47"/>
      <c r="Q82" s="47"/>
      <c r="R82" s="47"/>
      <c r="S82" s="47"/>
      <c r="T82" s="47"/>
      <c r="U82" s="47"/>
      <c r="V82" s="47"/>
      <c r="W82" s="84"/>
      <c r="X82" s="47"/>
      <c r="Y82" s="47"/>
    </row>
    <row r="83" spans="11:25" x14ac:dyDescent="0.2">
      <c r="K83" s="47"/>
      <c r="L83" s="47"/>
      <c r="M83" s="47"/>
      <c r="N83" s="47"/>
      <c r="O83" s="84"/>
      <c r="P83" s="47"/>
      <c r="Q83" s="47"/>
      <c r="R83" s="47"/>
      <c r="S83" s="47"/>
      <c r="T83" s="47"/>
      <c r="U83" s="47"/>
      <c r="V83" s="47"/>
      <c r="W83" s="84"/>
      <c r="X83" s="47"/>
      <c r="Y83" s="47"/>
    </row>
    <row r="84" spans="11:25" x14ac:dyDescent="0.2">
      <c r="K84" s="47"/>
      <c r="L84" s="47"/>
      <c r="M84" s="47"/>
      <c r="N84" s="47"/>
      <c r="O84" s="84"/>
      <c r="P84" s="47"/>
      <c r="Q84" s="47"/>
      <c r="R84" s="47"/>
      <c r="S84" s="47"/>
      <c r="T84" s="47"/>
      <c r="U84" s="47"/>
      <c r="V84" s="47"/>
      <c r="W84" s="84"/>
      <c r="X84" s="47"/>
      <c r="Y84" s="47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C10" sqref="C10"/>
    </sheetView>
  </sheetViews>
  <sheetFormatPr defaultColWidth="8" defaultRowHeight="12.75" x14ac:dyDescent="0.2"/>
  <cols>
    <col min="1" max="1" width="60.85546875" style="1" customWidth="1"/>
    <col min="2" max="2" width="17.5703125" style="1" customWidth="1"/>
    <col min="3" max="3" width="16.28515625" style="1" customWidth="1"/>
    <col min="4" max="4" width="10.85546875" style="1" customWidth="1"/>
    <col min="5" max="5" width="11.5703125" style="1" customWidth="1"/>
    <col min="6" max="16384" width="8" style="1"/>
  </cols>
  <sheetData>
    <row r="1" spans="1:11" ht="54.75" customHeight="1" x14ac:dyDescent="0.2">
      <c r="A1" s="261" t="s">
        <v>70</v>
      </c>
      <c r="B1" s="261"/>
      <c r="C1" s="261"/>
      <c r="D1" s="261"/>
      <c r="E1" s="261"/>
    </row>
    <row r="2" spans="1:11" s="2" customFormat="1" ht="23.25" customHeight="1" x14ac:dyDescent="0.25">
      <c r="A2" s="256" t="s">
        <v>0</v>
      </c>
      <c r="B2" s="262" t="s">
        <v>64</v>
      </c>
      <c r="C2" s="262" t="s">
        <v>65</v>
      </c>
      <c r="D2" s="259" t="s">
        <v>2</v>
      </c>
      <c r="E2" s="260"/>
    </row>
    <row r="3" spans="1:11" s="2" customFormat="1" ht="42" customHeight="1" x14ac:dyDescent="0.25">
      <c r="A3" s="257"/>
      <c r="B3" s="263"/>
      <c r="C3" s="263"/>
      <c r="D3" s="3" t="s">
        <v>3</v>
      </c>
      <c r="E3" s="4" t="s">
        <v>66</v>
      </c>
    </row>
    <row r="4" spans="1:11" s="7" customFormat="1" ht="15.75" customHeight="1" x14ac:dyDescent="0.25">
      <c r="A4" s="5" t="s">
        <v>4</v>
      </c>
      <c r="B4" s="6">
        <v>5</v>
      </c>
      <c r="C4" s="6">
        <v>6</v>
      </c>
      <c r="D4" s="6">
        <v>7</v>
      </c>
      <c r="E4" s="6">
        <v>8</v>
      </c>
    </row>
    <row r="5" spans="1:11" s="7" customFormat="1" ht="31.5" customHeight="1" x14ac:dyDescent="0.25">
      <c r="A5" s="8" t="s">
        <v>5</v>
      </c>
      <c r="B5" s="68">
        <v>889</v>
      </c>
      <c r="C5" s="68">
        <v>1086</v>
      </c>
      <c r="D5" s="9">
        <f>C5/B5*100</f>
        <v>122.15973003374579</v>
      </c>
      <c r="E5" s="71">
        <f>C5-B5</f>
        <v>197</v>
      </c>
      <c r="K5" s="10"/>
    </row>
    <row r="6" spans="1:11" s="2" customFormat="1" ht="31.5" customHeight="1" x14ac:dyDescent="0.25">
      <c r="A6" s="8" t="s">
        <v>6</v>
      </c>
      <c r="B6" s="68">
        <v>687</v>
      </c>
      <c r="C6" s="68">
        <v>899</v>
      </c>
      <c r="D6" s="9">
        <f t="shared" ref="D6:D10" si="0">C6/B6*100</f>
        <v>130.85880640465791</v>
      </c>
      <c r="E6" s="71">
        <f t="shared" ref="E6:E10" si="1">C6-B6</f>
        <v>212</v>
      </c>
      <c r="K6" s="10"/>
    </row>
    <row r="7" spans="1:11" s="2" customFormat="1" ht="54.75" customHeight="1" x14ac:dyDescent="0.25">
      <c r="A7" s="11" t="s">
        <v>7</v>
      </c>
      <c r="B7" s="68">
        <v>17</v>
      </c>
      <c r="C7" s="68">
        <v>19</v>
      </c>
      <c r="D7" s="9">
        <f t="shared" si="0"/>
        <v>111.76470588235294</v>
      </c>
      <c r="E7" s="71">
        <f t="shared" si="1"/>
        <v>2</v>
      </c>
      <c r="K7" s="10"/>
    </row>
    <row r="8" spans="1:11" s="2" customFormat="1" ht="35.25" customHeight="1" x14ac:dyDescent="0.25">
      <c r="A8" s="12" t="s">
        <v>8</v>
      </c>
      <c r="B8" s="66">
        <v>4</v>
      </c>
      <c r="C8" s="90">
        <v>6</v>
      </c>
      <c r="D8" s="9">
        <f t="shared" si="0"/>
        <v>150</v>
      </c>
      <c r="E8" s="71">
        <f t="shared" si="1"/>
        <v>2</v>
      </c>
      <c r="K8" s="10"/>
    </row>
    <row r="9" spans="1:11" s="2" customFormat="1" ht="45.75" customHeight="1" x14ac:dyDescent="0.25">
      <c r="A9" s="12" t="s">
        <v>9</v>
      </c>
      <c r="B9" s="90">
        <v>5</v>
      </c>
      <c r="C9" s="90">
        <v>3</v>
      </c>
      <c r="D9" s="9">
        <f t="shared" si="0"/>
        <v>60</v>
      </c>
      <c r="E9" s="71">
        <f t="shared" si="1"/>
        <v>-2</v>
      </c>
      <c r="K9" s="10"/>
    </row>
    <row r="10" spans="1:11" s="2" customFormat="1" ht="55.5" customHeight="1" x14ac:dyDescent="0.25">
      <c r="A10" s="12" t="s">
        <v>10</v>
      </c>
      <c r="B10" s="68">
        <v>574</v>
      </c>
      <c r="C10" s="68">
        <v>561</v>
      </c>
      <c r="D10" s="9">
        <f t="shared" si="0"/>
        <v>97.735191637630663</v>
      </c>
      <c r="E10" s="71">
        <f t="shared" si="1"/>
        <v>-13</v>
      </c>
      <c r="K10" s="10"/>
    </row>
    <row r="11" spans="1:11" s="2" customFormat="1" ht="12.75" customHeight="1" x14ac:dyDescent="0.25">
      <c r="A11" s="252" t="s">
        <v>11</v>
      </c>
      <c r="B11" s="253"/>
      <c r="C11" s="253"/>
      <c r="D11" s="253"/>
      <c r="E11" s="253"/>
      <c r="K11" s="10"/>
    </row>
    <row r="12" spans="1:11" s="2" customFormat="1" ht="15" customHeight="1" x14ac:dyDescent="0.25">
      <c r="A12" s="254"/>
      <c r="B12" s="255"/>
      <c r="C12" s="255"/>
      <c r="D12" s="255"/>
      <c r="E12" s="255"/>
      <c r="K12" s="10"/>
    </row>
    <row r="13" spans="1:11" s="2" customFormat="1" ht="20.25" customHeight="1" x14ac:dyDescent="0.25">
      <c r="A13" s="256" t="s">
        <v>0</v>
      </c>
      <c r="B13" s="258" t="s">
        <v>58</v>
      </c>
      <c r="C13" s="258" t="s">
        <v>59</v>
      </c>
      <c r="D13" s="259" t="s">
        <v>2</v>
      </c>
      <c r="E13" s="260"/>
      <c r="K13" s="10"/>
    </row>
    <row r="14" spans="1:11" ht="35.25" customHeight="1" x14ac:dyDescent="0.2">
      <c r="A14" s="257"/>
      <c r="B14" s="258"/>
      <c r="C14" s="258"/>
      <c r="D14" s="3" t="s">
        <v>3</v>
      </c>
      <c r="E14" s="4" t="s">
        <v>12</v>
      </c>
      <c r="K14" s="10"/>
    </row>
    <row r="15" spans="1:11" ht="24" customHeight="1" x14ac:dyDescent="0.2">
      <c r="A15" s="8" t="s">
        <v>5</v>
      </c>
      <c r="B15" s="69">
        <v>804</v>
      </c>
      <c r="C15" s="69">
        <v>994</v>
      </c>
      <c r="D15" s="13">
        <f>C15/B15*100</f>
        <v>123.6318407960199</v>
      </c>
      <c r="E15" s="72">
        <f>C15-B15</f>
        <v>190</v>
      </c>
      <c r="K15" s="10"/>
    </row>
    <row r="16" spans="1:11" ht="25.5" customHeight="1" x14ac:dyDescent="0.2">
      <c r="A16" s="15" t="s">
        <v>6</v>
      </c>
      <c r="B16" s="69">
        <v>603</v>
      </c>
      <c r="C16" s="69">
        <v>807</v>
      </c>
      <c r="D16" s="13">
        <f t="shared" ref="D16:D17" si="2">C16/B16*100</f>
        <v>133.83084577114428</v>
      </c>
      <c r="E16" s="72">
        <f t="shared" ref="E16:E17" si="3">C16-B16</f>
        <v>204</v>
      </c>
      <c r="K16" s="10"/>
    </row>
    <row r="17" spans="1:11" ht="33.75" customHeight="1" x14ac:dyDescent="0.2">
      <c r="A17" s="15" t="s">
        <v>13</v>
      </c>
      <c r="B17" s="69">
        <v>521</v>
      </c>
      <c r="C17" s="69">
        <v>683</v>
      </c>
      <c r="D17" s="13">
        <f t="shared" si="2"/>
        <v>131.0940499040307</v>
      </c>
      <c r="E17" s="72">
        <f t="shared" si="3"/>
        <v>162</v>
      </c>
      <c r="K17" s="10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4"/>
  <sheetViews>
    <sheetView view="pageBreakPreview" topLeftCell="A4" zoomScale="90" zoomScaleNormal="90" zoomScaleSheetLayoutView="90" workbookViewId="0">
      <selection activeCell="A7" sqref="A7:A28"/>
    </sheetView>
  </sheetViews>
  <sheetFormatPr defaultColWidth="9.140625" defaultRowHeight="14.25" x14ac:dyDescent="0.2"/>
  <cols>
    <col min="1" max="1" width="30.42578125" style="45" customWidth="1"/>
    <col min="2" max="2" width="9.85546875" style="45" customWidth="1"/>
    <col min="3" max="3" width="9.5703125" style="45" customWidth="1"/>
    <col min="4" max="4" width="8.7109375" style="45" customWidth="1"/>
    <col min="5" max="5" width="9.5703125" style="45" customWidth="1"/>
    <col min="6" max="13" width="8.7109375" style="45" customWidth="1"/>
    <col min="14" max="15" width="9.42578125" style="45" customWidth="1"/>
    <col min="16" max="16" width="8.5703125" style="45" customWidth="1"/>
    <col min="17" max="18" width="9.42578125" style="45" customWidth="1"/>
    <col min="19" max="19" width="8.5703125" style="45" customWidth="1"/>
    <col min="20" max="21" width="8.140625" style="45" customWidth="1"/>
    <col min="22" max="22" width="8.5703125" style="45" customWidth="1"/>
    <col min="23" max="23" width="8.7109375" style="45" customWidth="1"/>
    <col min="24" max="24" width="8.85546875" style="45" customWidth="1"/>
    <col min="25" max="25" width="8.5703125" style="45" customWidth="1"/>
    <col min="26" max="16384" width="9.140625" style="45"/>
  </cols>
  <sheetData>
    <row r="1" spans="1:30" s="18" customFormat="1" ht="43.5" customHeight="1" x14ac:dyDescent="0.25">
      <c r="A1" s="19"/>
      <c r="B1" s="277" t="s">
        <v>71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21" t="s">
        <v>14</v>
      </c>
    </row>
    <row r="2" spans="1:30" s="25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50" t="s">
        <v>15</v>
      </c>
      <c r="N2" s="22"/>
      <c r="O2" s="22"/>
      <c r="P2" s="22"/>
      <c r="Q2" s="24"/>
      <c r="R2" s="24"/>
      <c r="S2" s="24"/>
      <c r="T2" s="24"/>
      <c r="U2" s="24"/>
      <c r="V2" s="24"/>
      <c r="X2" s="24"/>
      <c r="Y2" s="50"/>
      <c r="Z2" s="50"/>
      <c r="AA2" s="50"/>
      <c r="AB2" s="91" t="s">
        <v>15</v>
      </c>
    </row>
    <row r="3" spans="1:30" s="26" customFormat="1" ht="74.25" customHeight="1" x14ac:dyDescent="0.25">
      <c r="A3" s="278"/>
      <c r="B3" s="272" t="s">
        <v>28</v>
      </c>
      <c r="C3" s="272"/>
      <c r="D3" s="272"/>
      <c r="E3" s="272" t="s">
        <v>29</v>
      </c>
      <c r="F3" s="272"/>
      <c r="G3" s="272"/>
      <c r="H3" s="272" t="s">
        <v>18</v>
      </c>
      <c r="I3" s="272"/>
      <c r="J3" s="272"/>
      <c r="K3" s="272" t="s">
        <v>19</v>
      </c>
      <c r="L3" s="272"/>
      <c r="M3" s="272"/>
      <c r="N3" s="272" t="s">
        <v>20</v>
      </c>
      <c r="O3" s="272"/>
      <c r="P3" s="272"/>
      <c r="Q3" s="273" t="s">
        <v>21</v>
      </c>
      <c r="R3" s="274"/>
      <c r="S3" s="275"/>
      <c r="T3" s="273" t="s">
        <v>22</v>
      </c>
      <c r="U3" s="274"/>
      <c r="V3" s="275"/>
      <c r="W3" s="272" t="s">
        <v>23</v>
      </c>
      <c r="X3" s="272"/>
      <c r="Y3" s="272"/>
      <c r="Z3" s="272" t="s">
        <v>30</v>
      </c>
      <c r="AA3" s="272"/>
      <c r="AB3" s="272"/>
    </row>
    <row r="4" spans="1:30" s="27" customFormat="1" ht="26.25" customHeight="1" x14ac:dyDescent="0.25">
      <c r="A4" s="279"/>
      <c r="B4" s="276" t="s">
        <v>31</v>
      </c>
      <c r="C4" s="276" t="s">
        <v>32</v>
      </c>
      <c r="D4" s="265" t="s">
        <v>67</v>
      </c>
      <c r="E4" s="276" t="s">
        <v>31</v>
      </c>
      <c r="F4" s="276" t="s">
        <v>32</v>
      </c>
      <c r="G4" s="265" t="s">
        <v>67</v>
      </c>
      <c r="H4" s="276" t="s">
        <v>31</v>
      </c>
      <c r="I4" s="276" t="s">
        <v>32</v>
      </c>
      <c r="J4" s="265" t="s">
        <v>67</v>
      </c>
      <c r="K4" s="276" t="s">
        <v>31</v>
      </c>
      <c r="L4" s="276" t="s">
        <v>32</v>
      </c>
      <c r="M4" s="265" t="s">
        <v>67</v>
      </c>
      <c r="N4" s="276" t="s">
        <v>31</v>
      </c>
      <c r="O4" s="276" t="s">
        <v>32</v>
      </c>
      <c r="P4" s="265" t="s">
        <v>67</v>
      </c>
      <c r="Q4" s="276" t="s">
        <v>31</v>
      </c>
      <c r="R4" s="276" t="s">
        <v>32</v>
      </c>
      <c r="S4" s="265" t="s">
        <v>67</v>
      </c>
      <c r="T4" s="276" t="s">
        <v>31</v>
      </c>
      <c r="U4" s="276" t="s">
        <v>32</v>
      </c>
      <c r="V4" s="265" t="s">
        <v>67</v>
      </c>
      <c r="W4" s="276" t="s">
        <v>31</v>
      </c>
      <c r="X4" s="276" t="s">
        <v>32</v>
      </c>
      <c r="Y4" s="265" t="s">
        <v>67</v>
      </c>
      <c r="Z4" s="276" t="s">
        <v>31</v>
      </c>
      <c r="AA4" s="276" t="s">
        <v>32</v>
      </c>
      <c r="AB4" s="265" t="s">
        <v>67</v>
      </c>
    </row>
    <row r="5" spans="1:30" s="27" customFormat="1" ht="15.75" customHeight="1" x14ac:dyDescent="0.25">
      <c r="A5" s="280"/>
      <c r="B5" s="276"/>
      <c r="C5" s="276"/>
      <c r="D5" s="265"/>
      <c r="E5" s="276"/>
      <c r="F5" s="276"/>
      <c r="G5" s="265"/>
      <c r="H5" s="276"/>
      <c r="I5" s="276"/>
      <c r="J5" s="265"/>
      <c r="K5" s="276"/>
      <c r="L5" s="276"/>
      <c r="M5" s="265"/>
      <c r="N5" s="276"/>
      <c r="O5" s="276"/>
      <c r="P5" s="265"/>
      <c r="Q5" s="276"/>
      <c r="R5" s="276"/>
      <c r="S5" s="265"/>
      <c r="T5" s="276"/>
      <c r="U5" s="276"/>
      <c r="V5" s="265"/>
      <c r="W5" s="276"/>
      <c r="X5" s="276"/>
      <c r="Y5" s="265"/>
      <c r="Z5" s="276"/>
      <c r="AA5" s="276"/>
      <c r="AB5" s="265"/>
    </row>
    <row r="6" spans="1:30" s="56" customFormat="1" ht="11.25" customHeight="1" x14ac:dyDescent="0.25">
      <c r="A6" s="54" t="s">
        <v>4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13</v>
      </c>
      <c r="L6" s="55">
        <v>14</v>
      </c>
      <c r="M6" s="55">
        <v>15</v>
      </c>
      <c r="N6" s="55">
        <v>16</v>
      </c>
      <c r="O6" s="55">
        <v>17</v>
      </c>
      <c r="P6" s="55">
        <v>18</v>
      </c>
      <c r="Q6" s="55">
        <v>19</v>
      </c>
      <c r="R6" s="55">
        <v>20</v>
      </c>
      <c r="S6" s="55">
        <v>21</v>
      </c>
      <c r="T6" s="55">
        <v>22</v>
      </c>
      <c r="U6" s="55">
        <v>23</v>
      </c>
      <c r="V6" s="55">
        <v>24</v>
      </c>
      <c r="W6" s="55">
        <v>25</v>
      </c>
      <c r="X6" s="55">
        <v>26</v>
      </c>
      <c r="Y6" s="55">
        <v>27</v>
      </c>
      <c r="Z6" s="55">
        <v>25</v>
      </c>
      <c r="AA6" s="55">
        <v>26</v>
      </c>
      <c r="AB6" s="55">
        <v>27</v>
      </c>
    </row>
    <row r="7" spans="1:30" s="35" customFormat="1" ht="16.5" customHeight="1" x14ac:dyDescent="0.25">
      <c r="A7" s="31" t="s">
        <v>26</v>
      </c>
      <c r="B7" s="32">
        <f>SUM(B8:B28)</f>
        <v>889</v>
      </c>
      <c r="C7" s="32">
        <f>SUM(C8:C28)</f>
        <v>1086</v>
      </c>
      <c r="D7" s="33">
        <f>C7/B7*100</f>
        <v>122.15973003374579</v>
      </c>
      <c r="E7" s="32">
        <f>SUM(E8:E28)</f>
        <v>687</v>
      </c>
      <c r="F7" s="32">
        <f>SUM(F8:F28)</f>
        <v>899</v>
      </c>
      <c r="G7" s="33">
        <f>F7/E7*100</f>
        <v>130.85880640465791</v>
      </c>
      <c r="H7" s="32">
        <f>SUM(H8:H28)</f>
        <v>17</v>
      </c>
      <c r="I7" s="32">
        <f>SUM(I8:I28)</f>
        <v>19</v>
      </c>
      <c r="J7" s="33">
        <f>I7/H7*100</f>
        <v>111.76470588235294</v>
      </c>
      <c r="K7" s="32">
        <f>SUM(K8:K28)</f>
        <v>4</v>
      </c>
      <c r="L7" s="32">
        <f>SUM(L8:L28)</f>
        <v>6</v>
      </c>
      <c r="M7" s="33">
        <f>L7/K7*100</f>
        <v>150</v>
      </c>
      <c r="N7" s="32">
        <f>SUM(N8:N28)</f>
        <v>5</v>
      </c>
      <c r="O7" s="32">
        <f>SUM(O8:O28)</f>
        <v>3</v>
      </c>
      <c r="P7" s="33">
        <f>O7/N7*100</f>
        <v>60</v>
      </c>
      <c r="Q7" s="32">
        <f>SUM(Q8:Q28)</f>
        <v>574</v>
      </c>
      <c r="R7" s="32">
        <f>SUM(R8:R28)</f>
        <v>561</v>
      </c>
      <c r="S7" s="33">
        <f>R7/Q7*100</f>
        <v>97.735191637630663</v>
      </c>
      <c r="T7" s="32">
        <f>SUM(T8:T28)</f>
        <v>804</v>
      </c>
      <c r="U7" s="32">
        <f>SUM(U8:U28)</f>
        <v>994</v>
      </c>
      <c r="V7" s="33">
        <f>U7/T7*100</f>
        <v>123.6318407960199</v>
      </c>
      <c r="W7" s="32">
        <f>SUM(W8:W28)</f>
        <v>603</v>
      </c>
      <c r="X7" s="32">
        <f>SUM(X8:X28)</f>
        <v>807</v>
      </c>
      <c r="Y7" s="33">
        <f>X7/W7*100</f>
        <v>133.83084577114428</v>
      </c>
      <c r="Z7" s="32">
        <f>SUM(Z8:Z28)</f>
        <v>521</v>
      </c>
      <c r="AA7" s="32">
        <f>SUM(AA8:AA28)</f>
        <v>683</v>
      </c>
      <c r="AB7" s="33">
        <f>AA7/Z7*100</f>
        <v>131.0940499040307</v>
      </c>
      <c r="AC7" s="34"/>
    </row>
    <row r="8" spans="1:30" s="36" customFormat="1" ht="27" customHeight="1" x14ac:dyDescent="0.25">
      <c r="A8" s="63" t="s">
        <v>33</v>
      </c>
      <c r="B8" s="38">
        <v>271</v>
      </c>
      <c r="C8" s="38">
        <v>364</v>
      </c>
      <c r="D8" s="92">
        <f t="shared" ref="D8:D28" si="0">C8/B8*100</f>
        <v>134.31734317343174</v>
      </c>
      <c r="E8" s="38">
        <v>148</v>
      </c>
      <c r="F8" s="59">
        <v>255</v>
      </c>
      <c r="G8" s="92">
        <f t="shared" ref="G8:G28" si="1">F8/E8*100</f>
        <v>172.29729729729729</v>
      </c>
      <c r="H8" s="38">
        <v>10</v>
      </c>
      <c r="I8" s="38">
        <v>5</v>
      </c>
      <c r="J8" s="92">
        <f t="shared" ref="J8:J19" si="2">I8/H8*100</f>
        <v>50</v>
      </c>
      <c r="K8" s="38">
        <v>2</v>
      </c>
      <c r="L8" s="38">
        <v>1</v>
      </c>
      <c r="M8" s="92">
        <f t="shared" ref="M8:M15" si="3">L8/K8*100</f>
        <v>50</v>
      </c>
      <c r="N8" s="94">
        <f>[7]Шаблон!P8+[7]Шаблон!O8</f>
        <v>2</v>
      </c>
      <c r="O8" s="38">
        <v>2</v>
      </c>
      <c r="P8" s="92">
        <f t="shared" ref="P8:P26" si="4">O8/N8*100</f>
        <v>100</v>
      </c>
      <c r="Q8" s="38">
        <v>143</v>
      </c>
      <c r="R8" s="38">
        <v>235</v>
      </c>
      <c r="S8" s="92">
        <f t="shared" ref="S8:S28" si="5">R8/Q8*100</f>
        <v>164.33566433566432</v>
      </c>
      <c r="T8" s="38">
        <v>243</v>
      </c>
      <c r="U8" s="38">
        <v>336</v>
      </c>
      <c r="V8" s="92">
        <f t="shared" ref="V8:V28" si="6">U8/T8*100</f>
        <v>138.27160493827159</v>
      </c>
      <c r="W8" s="38">
        <v>120</v>
      </c>
      <c r="X8" s="38">
        <v>227</v>
      </c>
      <c r="Y8" s="92">
        <f t="shared" ref="Y8:Y28" si="7">X8/W8*100</f>
        <v>189.16666666666666</v>
      </c>
      <c r="Z8" s="38">
        <v>108</v>
      </c>
      <c r="AA8" s="38">
        <v>196</v>
      </c>
      <c r="AB8" s="92">
        <f t="shared" ref="AB8:AB28" si="8">AA8/Z8*100</f>
        <v>181.4814814814815</v>
      </c>
      <c r="AC8" s="93"/>
      <c r="AD8" s="40"/>
    </row>
    <row r="9" spans="1:30" s="41" customFormat="1" ht="29.25" customHeight="1" x14ac:dyDescent="0.25">
      <c r="A9" s="63" t="s">
        <v>34</v>
      </c>
      <c r="B9" s="38">
        <v>118</v>
      </c>
      <c r="C9" s="38">
        <v>174</v>
      </c>
      <c r="D9" s="92">
        <f t="shared" si="0"/>
        <v>147.45762711864407</v>
      </c>
      <c r="E9" s="38">
        <v>115</v>
      </c>
      <c r="F9" s="59">
        <v>170</v>
      </c>
      <c r="G9" s="92">
        <f t="shared" si="1"/>
        <v>147.82608695652172</v>
      </c>
      <c r="H9" s="38">
        <v>3</v>
      </c>
      <c r="I9" s="38">
        <v>4</v>
      </c>
      <c r="J9" s="92">
        <f t="shared" si="2"/>
        <v>133.33333333333331</v>
      </c>
      <c r="K9" s="38">
        <v>0</v>
      </c>
      <c r="L9" s="38">
        <v>1</v>
      </c>
      <c r="M9" s="92" t="s">
        <v>63</v>
      </c>
      <c r="N9" s="94">
        <f>[7]Шаблон!P9+[7]Шаблон!O9</f>
        <v>0</v>
      </c>
      <c r="O9" s="38">
        <v>0</v>
      </c>
      <c r="P9" s="92" t="s">
        <v>63</v>
      </c>
      <c r="Q9" s="38">
        <v>110</v>
      </c>
      <c r="R9" s="38">
        <v>57</v>
      </c>
      <c r="S9" s="92">
        <f t="shared" si="5"/>
        <v>51.81818181818182</v>
      </c>
      <c r="T9" s="38">
        <v>106</v>
      </c>
      <c r="U9" s="38">
        <v>156</v>
      </c>
      <c r="V9" s="92">
        <f t="shared" si="6"/>
        <v>147.16981132075472</v>
      </c>
      <c r="W9" s="38">
        <v>103</v>
      </c>
      <c r="X9" s="38">
        <v>152</v>
      </c>
      <c r="Y9" s="92">
        <f t="shared" si="7"/>
        <v>147.57281553398059</v>
      </c>
      <c r="Z9" s="38">
        <v>78</v>
      </c>
      <c r="AA9" s="38">
        <v>125</v>
      </c>
      <c r="AB9" s="92">
        <f t="shared" si="8"/>
        <v>160.25641025641028</v>
      </c>
      <c r="AC9" s="93"/>
      <c r="AD9" s="40"/>
    </row>
    <row r="10" spans="1:30" s="36" customFormat="1" ht="16.5" customHeight="1" x14ac:dyDescent="0.25">
      <c r="A10" s="57" t="s">
        <v>35</v>
      </c>
      <c r="B10" s="38">
        <v>66</v>
      </c>
      <c r="C10" s="38">
        <v>86</v>
      </c>
      <c r="D10" s="92">
        <f t="shared" si="0"/>
        <v>130.30303030303031</v>
      </c>
      <c r="E10" s="38">
        <v>50</v>
      </c>
      <c r="F10" s="59">
        <v>71</v>
      </c>
      <c r="G10" s="92">
        <f t="shared" si="1"/>
        <v>142</v>
      </c>
      <c r="H10" s="38">
        <v>2</v>
      </c>
      <c r="I10" s="38">
        <v>3</v>
      </c>
      <c r="J10" s="92">
        <f t="shared" si="2"/>
        <v>150</v>
      </c>
      <c r="K10" s="38">
        <v>1</v>
      </c>
      <c r="L10" s="38">
        <v>0</v>
      </c>
      <c r="M10" s="92">
        <f t="shared" si="3"/>
        <v>0</v>
      </c>
      <c r="N10" s="94">
        <f>[7]Шаблон!P10+[7]Шаблон!O10</f>
        <v>0</v>
      </c>
      <c r="O10" s="38">
        <v>0</v>
      </c>
      <c r="P10" s="92" t="s">
        <v>63</v>
      </c>
      <c r="Q10" s="38">
        <v>45</v>
      </c>
      <c r="R10" s="38">
        <v>54</v>
      </c>
      <c r="S10" s="92">
        <f t="shared" si="5"/>
        <v>120</v>
      </c>
      <c r="T10" s="38">
        <v>61</v>
      </c>
      <c r="U10" s="38">
        <v>79</v>
      </c>
      <c r="V10" s="92">
        <f t="shared" si="6"/>
        <v>129.50819672131149</v>
      </c>
      <c r="W10" s="38">
        <v>45</v>
      </c>
      <c r="X10" s="38">
        <v>64</v>
      </c>
      <c r="Y10" s="92">
        <f t="shared" si="7"/>
        <v>142.22222222222223</v>
      </c>
      <c r="Z10" s="38">
        <v>33</v>
      </c>
      <c r="AA10" s="38">
        <v>39</v>
      </c>
      <c r="AB10" s="92">
        <f t="shared" si="8"/>
        <v>118.18181818181819</v>
      </c>
      <c r="AC10" s="93"/>
      <c r="AD10" s="40"/>
    </row>
    <row r="11" spans="1:30" s="36" customFormat="1" ht="16.5" customHeight="1" x14ac:dyDescent="0.25">
      <c r="A11" s="57" t="s">
        <v>36</v>
      </c>
      <c r="B11" s="38">
        <v>76</v>
      </c>
      <c r="C11" s="38">
        <v>73</v>
      </c>
      <c r="D11" s="92">
        <f t="shared" si="0"/>
        <v>96.05263157894737</v>
      </c>
      <c r="E11" s="38">
        <v>51</v>
      </c>
      <c r="F11" s="59">
        <v>46</v>
      </c>
      <c r="G11" s="92">
        <f t="shared" si="1"/>
        <v>90.196078431372555</v>
      </c>
      <c r="H11" s="38">
        <v>1</v>
      </c>
      <c r="I11" s="38">
        <v>1</v>
      </c>
      <c r="J11" s="92">
        <f t="shared" si="2"/>
        <v>100</v>
      </c>
      <c r="K11" s="38">
        <v>0</v>
      </c>
      <c r="L11" s="38">
        <v>0</v>
      </c>
      <c r="M11" s="92" t="s">
        <v>63</v>
      </c>
      <c r="N11" s="94">
        <f>[7]Шаблон!P11+[7]Шаблон!O11</f>
        <v>0</v>
      </c>
      <c r="O11" s="38">
        <v>0</v>
      </c>
      <c r="P11" s="92" t="s">
        <v>63</v>
      </c>
      <c r="Q11" s="38">
        <v>47</v>
      </c>
      <c r="R11" s="38">
        <v>36</v>
      </c>
      <c r="S11" s="92">
        <f t="shared" si="5"/>
        <v>76.59574468085107</v>
      </c>
      <c r="T11" s="38">
        <v>66</v>
      </c>
      <c r="U11" s="38">
        <v>68</v>
      </c>
      <c r="V11" s="92">
        <f t="shared" si="6"/>
        <v>103.03030303030303</v>
      </c>
      <c r="W11" s="38">
        <v>42</v>
      </c>
      <c r="X11" s="38">
        <v>41</v>
      </c>
      <c r="Y11" s="92">
        <f t="shared" si="7"/>
        <v>97.61904761904762</v>
      </c>
      <c r="Z11" s="38">
        <v>32</v>
      </c>
      <c r="AA11" s="38">
        <v>34</v>
      </c>
      <c r="AB11" s="92">
        <f t="shared" si="8"/>
        <v>106.25</v>
      </c>
      <c r="AC11" s="93"/>
      <c r="AD11" s="40"/>
    </row>
    <row r="12" spans="1:30" s="36" customFormat="1" ht="16.5" customHeight="1" x14ac:dyDescent="0.25">
      <c r="A12" s="57" t="s">
        <v>37</v>
      </c>
      <c r="B12" s="38">
        <v>11</v>
      </c>
      <c r="C12" s="38">
        <v>16</v>
      </c>
      <c r="D12" s="92">
        <f t="shared" si="0"/>
        <v>145.45454545454547</v>
      </c>
      <c r="E12" s="38">
        <v>11</v>
      </c>
      <c r="F12" s="59">
        <v>15</v>
      </c>
      <c r="G12" s="92">
        <f t="shared" si="1"/>
        <v>136.36363636363635</v>
      </c>
      <c r="H12" s="38">
        <v>0</v>
      </c>
      <c r="I12" s="38">
        <v>0</v>
      </c>
      <c r="J12" s="92" t="s">
        <v>63</v>
      </c>
      <c r="K12" s="38">
        <v>0</v>
      </c>
      <c r="L12" s="38">
        <v>0</v>
      </c>
      <c r="M12" s="92" t="s">
        <v>63</v>
      </c>
      <c r="N12" s="94">
        <f>[7]Шаблон!P12+[7]Шаблон!O12</f>
        <v>0</v>
      </c>
      <c r="O12" s="38">
        <v>0</v>
      </c>
      <c r="P12" s="92" t="s">
        <v>63</v>
      </c>
      <c r="Q12" s="38">
        <v>6</v>
      </c>
      <c r="R12" s="38">
        <v>15</v>
      </c>
      <c r="S12" s="92">
        <f t="shared" si="5"/>
        <v>250</v>
      </c>
      <c r="T12" s="38">
        <v>8</v>
      </c>
      <c r="U12" s="38">
        <v>16</v>
      </c>
      <c r="V12" s="92">
        <f t="shared" si="6"/>
        <v>200</v>
      </c>
      <c r="W12" s="38">
        <v>8</v>
      </c>
      <c r="X12" s="38">
        <v>15</v>
      </c>
      <c r="Y12" s="92">
        <f t="shared" si="7"/>
        <v>187.5</v>
      </c>
      <c r="Z12" s="38">
        <v>8</v>
      </c>
      <c r="AA12" s="38">
        <v>14</v>
      </c>
      <c r="AB12" s="92">
        <f t="shared" si="8"/>
        <v>175</v>
      </c>
      <c r="AC12" s="93"/>
      <c r="AD12" s="40"/>
    </row>
    <row r="13" spans="1:30" s="36" customFormat="1" ht="16.5" customHeight="1" x14ac:dyDescent="0.25">
      <c r="A13" s="57" t="s">
        <v>38</v>
      </c>
      <c r="B13" s="38">
        <v>10</v>
      </c>
      <c r="C13" s="38">
        <v>10</v>
      </c>
      <c r="D13" s="92">
        <f t="shared" si="0"/>
        <v>100</v>
      </c>
      <c r="E13" s="38">
        <v>9</v>
      </c>
      <c r="F13" s="59">
        <v>9</v>
      </c>
      <c r="G13" s="92">
        <f t="shared" si="1"/>
        <v>100</v>
      </c>
      <c r="H13" s="38">
        <v>0</v>
      </c>
      <c r="I13" s="38">
        <v>1</v>
      </c>
      <c r="J13" s="92" t="s">
        <v>63</v>
      </c>
      <c r="K13" s="38">
        <v>0</v>
      </c>
      <c r="L13" s="38">
        <v>0</v>
      </c>
      <c r="M13" s="92" t="s">
        <v>63</v>
      </c>
      <c r="N13" s="94">
        <f>[7]Шаблон!P13+[7]Шаблон!O13</f>
        <v>0</v>
      </c>
      <c r="O13" s="38">
        <v>0</v>
      </c>
      <c r="P13" s="92" t="s">
        <v>63</v>
      </c>
      <c r="Q13" s="38">
        <v>9</v>
      </c>
      <c r="R13" s="38">
        <v>1</v>
      </c>
      <c r="S13" s="92">
        <f t="shared" si="5"/>
        <v>11.111111111111111</v>
      </c>
      <c r="T13" s="38">
        <v>10</v>
      </c>
      <c r="U13" s="38">
        <v>8</v>
      </c>
      <c r="V13" s="92">
        <f t="shared" si="6"/>
        <v>80</v>
      </c>
      <c r="W13" s="38">
        <v>9</v>
      </c>
      <c r="X13" s="38">
        <v>7</v>
      </c>
      <c r="Y13" s="92">
        <f t="shared" si="7"/>
        <v>77.777777777777786</v>
      </c>
      <c r="Z13" s="38">
        <v>9</v>
      </c>
      <c r="AA13" s="38">
        <v>7</v>
      </c>
      <c r="AB13" s="92">
        <f t="shared" si="8"/>
        <v>77.777777777777786</v>
      </c>
      <c r="AC13" s="93"/>
      <c r="AD13" s="40"/>
    </row>
    <row r="14" spans="1:30" s="36" customFormat="1" ht="16.5" customHeight="1" x14ac:dyDescent="0.25">
      <c r="A14" s="57" t="s">
        <v>39</v>
      </c>
      <c r="B14" s="38">
        <v>25</v>
      </c>
      <c r="C14" s="38">
        <v>33</v>
      </c>
      <c r="D14" s="92">
        <f t="shared" si="0"/>
        <v>132</v>
      </c>
      <c r="E14" s="38">
        <v>25</v>
      </c>
      <c r="F14" s="59">
        <v>33</v>
      </c>
      <c r="G14" s="92">
        <f t="shared" si="1"/>
        <v>132</v>
      </c>
      <c r="H14" s="38">
        <v>0</v>
      </c>
      <c r="I14" s="38">
        <v>0</v>
      </c>
      <c r="J14" s="92" t="s">
        <v>63</v>
      </c>
      <c r="K14" s="38">
        <v>0</v>
      </c>
      <c r="L14" s="38">
        <v>1</v>
      </c>
      <c r="M14" s="92" t="s">
        <v>63</v>
      </c>
      <c r="N14" s="94">
        <f>[7]Шаблон!P14+[7]Шаблон!O14</f>
        <v>0</v>
      </c>
      <c r="O14" s="38">
        <v>0</v>
      </c>
      <c r="P14" s="92" t="s">
        <v>63</v>
      </c>
      <c r="Q14" s="38">
        <v>25</v>
      </c>
      <c r="R14" s="38">
        <v>30</v>
      </c>
      <c r="S14" s="92">
        <f t="shared" si="5"/>
        <v>120</v>
      </c>
      <c r="T14" s="38">
        <v>25</v>
      </c>
      <c r="U14" s="38">
        <v>29</v>
      </c>
      <c r="V14" s="92">
        <f t="shared" si="6"/>
        <v>115.99999999999999</v>
      </c>
      <c r="W14" s="38">
        <v>25</v>
      </c>
      <c r="X14" s="38">
        <v>29</v>
      </c>
      <c r="Y14" s="92">
        <f t="shared" si="7"/>
        <v>115.99999999999999</v>
      </c>
      <c r="Z14" s="38">
        <v>23</v>
      </c>
      <c r="AA14" s="38">
        <v>26</v>
      </c>
      <c r="AB14" s="92">
        <f t="shared" si="8"/>
        <v>113.04347826086956</v>
      </c>
      <c r="AC14" s="93"/>
      <c r="AD14" s="40"/>
    </row>
    <row r="15" spans="1:30" s="36" customFormat="1" ht="16.5" customHeight="1" x14ac:dyDescent="0.25">
      <c r="A15" s="57" t="s">
        <v>40</v>
      </c>
      <c r="B15" s="38">
        <v>27</v>
      </c>
      <c r="C15" s="38">
        <v>32</v>
      </c>
      <c r="D15" s="92">
        <f t="shared" si="0"/>
        <v>118.5185185185185</v>
      </c>
      <c r="E15" s="38">
        <v>26</v>
      </c>
      <c r="F15" s="59">
        <v>31</v>
      </c>
      <c r="G15" s="92">
        <f t="shared" si="1"/>
        <v>119.23076923076923</v>
      </c>
      <c r="H15" s="38">
        <v>0</v>
      </c>
      <c r="I15" s="38">
        <v>0</v>
      </c>
      <c r="J15" s="92" t="s">
        <v>63</v>
      </c>
      <c r="K15" s="38">
        <v>1</v>
      </c>
      <c r="L15" s="38">
        <v>0</v>
      </c>
      <c r="M15" s="92">
        <f t="shared" si="3"/>
        <v>0</v>
      </c>
      <c r="N15" s="94">
        <f>[7]Шаблон!P15+[7]Шаблон!O15</f>
        <v>0</v>
      </c>
      <c r="O15" s="38">
        <v>0</v>
      </c>
      <c r="P15" s="92" t="s">
        <v>63</v>
      </c>
      <c r="Q15" s="38">
        <v>14</v>
      </c>
      <c r="R15" s="38">
        <v>9</v>
      </c>
      <c r="S15" s="92">
        <f t="shared" si="5"/>
        <v>64.285714285714292</v>
      </c>
      <c r="T15" s="38">
        <v>26</v>
      </c>
      <c r="U15" s="38">
        <v>27</v>
      </c>
      <c r="V15" s="92">
        <f t="shared" si="6"/>
        <v>103.84615384615385</v>
      </c>
      <c r="W15" s="38">
        <v>25</v>
      </c>
      <c r="X15" s="38">
        <v>26</v>
      </c>
      <c r="Y15" s="92">
        <f t="shared" si="7"/>
        <v>104</v>
      </c>
      <c r="Z15" s="38">
        <v>23</v>
      </c>
      <c r="AA15" s="38">
        <v>24</v>
      </c>
      <c r="AB15" s="92">
        <f t="shared" si="8"/>
        <v>104.34782608695652</v>
      </c>
      <c r="AC15" s="93"/>
      <c r="AD15" s="40"/>
    </row>
    <row r="16" spans="1:30" s="36" customFormat="1" ht="16.5" customHeight="1" x14ac:dyDescent="0.25">
      <c r="A16" s="57" t="s">
        <v>41</v>
      </c>
      <c r="B16" s="38">
        <v>27</v>
      </c>
      <c r="C16" s="38">
        <v>40</v>
      </c>
      <c r="D16" s="92">
        <f t="shared" si="0"/>
        <v>148.14814814814815</v>
      </c>
      <c r="E16" s="38">
        <v>20</v>
      </c>
      <c r="F16" s="59">
        <v>33</v>
      </c>
      <c r="G16" s="92">
        <f t="shared" si="1"/>
        <v>165</v>
      </c>
      <c r="H16" s="38">
        <v>0</v>
      </c>
      <c r="I16" s="38">
        <v>0</v>
      </c>
      <c r="J16" s="92" t="s">
        <v>63</v>
      </c>
      <c r="K16" s="38">
        <v>0</v>
      </c>
      <c r="L16" s="38">
        <v>0</v>
      </c>
      <c r="M16" s="92" t="s">
        <v>63</v>
      </c>
      <c r="N16" s="94">
        <f>[7]Шаблон!P16+[7]Шаблон!O16</f>
        <v>1</v>
      </c>
      <c r="O16" s="38">
        <v>0</v>
      </c>
      <c r="P16" s="92">
        <f t="shared" si="4"/>
        <v>0</v>
      </c>
      <c r="Q16" s="38">
        <v>8</v>
      </c>
      <c r="R16" s="38">
        <v>10</v>
      </c>
      <c r="S16" s="92">
        <f t="shared" si="5"/>
        <v>125</v>
      </c>
      <c r="T16" s="38">
        <v>27</v>
      </c>
      <c r="U16" s="38">
        <v>37</v>
      </c>
      <c r="V16" s="92">
        <f t="shared" si="6"/>
        <v>137.03703703703704</v>
      </c>
      <c r="W16" s="38">
        <v>20</v>
      </c>
      <c r="X16" s="38">
        <v>30</v>
      </c>
      <c r="Y16" s="92">
        <f t="shared" si="7"/>
        <v>150</v>
      </c>
      <c r="Z16" s="38">
        <v>17</v>
      </c>
      <c r="AA16" s="38">
        <v>28</v>
      </c>
      <c r="AB16" s="92">
        <f t="shared" si="8"/>
        <v>164.70588235294116</v>
      </c>
      <c r="AC16" s="93"/>
      <c r="AD16" s="40"/>
    </row>
    <row r="17" spans="1:30" s="36" customFormat="1" ht="16.5" customHeight="1" x14ac:dyDescent="0.25">
      <c r="A17" s="57" t="s">
        <v>42</v>
      </c>
      <c r="B17" s="38">
        <v>40</v>
      </c>
      <c r="C17" s="38">
        <v>31</v>
      </c>
      <c r="D17" s="92">
        <f t="shared" si="0"/>
        <v>77.5</v>
      </c>
      <c r="E17" s="38">
        <v>35</v>
      </c>
      <c r="F17" s="59">
        <v>27</v>
      </c>
      <c r="G17" s="92">
        <f t="shared" si="1"/>
        <v>77.142857142857153</v>
      </c>
      <c r="H17" s="38">
        <v>0</v>
      </c>
      <c r="I17" s="38">
        <v>0</v>
      </c>
      <c r="J17" s="92" t="s">
        <v>63</v>
      </c>
      <c r="K17" s="38">
        <v>0</v>
      </c>
      <c r="L17" s="38">
        <v>0</v>
      </c>
      <c r="M17" s="92" t="s">
        <v>63</v>
      </c>
      <c r="N17" s="94">
        <f>[7]Шаблон!P17+[7]Шаблон!O17</f>
        <v>0</v>
      </c>
      <c r="O17" s="38">
        <v>0</v>
      </c>
      <c r="P17" s="92" t="s">
        <v>63</v>
      </c>
      <c r="Q17" s="38">
        <v>32</v>
      </c>
      <c r="R17" s="38">
        <v>27</v>
      </c>
      <c r="S17" s="92">
        <f t="shared" si="5"/>
        <v>84.375</v>
      </c>
      <c r="T17" s="38">
        <v>33</v>
      </c>
      <c r="U17" s="38">
        <v>27</v>
      </c>
      <c r="V17" s="92">
        <f t="shared" si="6"/>
        <v>81.818181818181827</v>
      </c>
      <c r="W17" s="38">
        <v>28</v>
      </c>
      <c r="X17" s="38">
        <v>23</v>
      </c>
      <c r="Y17" s="92">
        <f t="shared" si="7"/>
        <v>82.142857142857139</v>
      </c>
      <c r="Z17" s="38">
        <v>23</v>
      </c>
      <c r="AA17" s="38">
        <v>20</v>
      </c>
      <c r="AB17" s="92">
        <f t="shared" si="8"/>
        <v>86.956521739130437</v>
      </c>
      <c r="AC17" s="93"/>
      <c r="AD17" s="40"/>
    </row>
    <row r="18" spans="1:30" s="36" customFormat="1" ht="16.5" customHeight="1" x14ac:dyDescent="0.25">
      <c r="A18" s="57" t="s">
        <v>43</v>
      </c>
      <c r="B18" s="38">
        <v>1</v>
      </c>
      <c r="C18" s="38">
        <v>1</v>
      </c>
      <c r="D18" s="92">
        <f t="shared" si="0"/>
        <v>100</v>
      </c>
      <c r="E18" s="38">
        <v>1</v>
      </c>
      <c r="F18" s="59">
        <v>1</v>
      </c>
      <c r="G18" s="92">
        <f t="shared" si="1"/>
        <v>100</v>
      </c>
      <c r="H18" s="38">
        <v>0</v>
      </c>
      <c r="I18" s="38">
        <v>0</v>
      </c>
      <c r="J18" s="92" t="s">
        <v>63</v>
      </c>
      <c r="K18" s="38">
        <v>0</v>
      </c>
      <c r="L18" s="38">
        <v>0</v>
      </c>
      <c r="M18" s="92" t="s">
        <v>63</v>
      </c>
      <c r="N18" s="94">
        <f>[7]Шаблон!P18+[7]Шаблон!O18</f>
        <v>0</v>
      </c>
      <c r="O18" s="38">
        <v>0</v>
      </c>
      <c r="P18" s="92" t="s">
        <v>63</v>
      </c>
      <c r="Q18" s="38">
        <v>1</v>
      </c>
      <c r="R18" s="38">
        <v>0</v>
      </c>
      <c r="S18" s="92">
        <f t="shared" si="5"/>
        <v>0</v>
      </c>
      <c r="T18" s="38">
        <v>1</v>
      </c>
      <c r="U18" s="38">
        <v>1</v>
      </c>
      <c r="V18" s="92">
        <f t="shared" si="6"/>
        <v>100</v>
      </c>
      <c r="W18" s="38">
        <v>1</v>
      </c>
      <c r="X18" s="38">
        <v>1</v>
      </c>
      <c r="Y18" s="92">
        <f t="shared" si="7"/>
        <v>100</v>
      </c>
      <c r="Z18" s="38">
        <v>1</v>
      </c>
      <c r="AA18" s="38">
        <v>1</v>
      </c>
      <c r="AB18" s="92">
        <f t="shared" si="8"/>
        <v>100</v>
      </c>
      <c r="AC18" s="93"/>
      <c r="AD18" s="40"/>
    </row>
    <row r="19" spans="1:30" s="36" customFormat="1" ht="16.5" customHeight="1" x14ac:dyDescent="0.25">
      <c r="A19" s="57" t="s">
        <v>44</v>
      </c>
      <c r="B19" s="38">
        <v>60</v>
      </c>
      <c r="C19" s="38">
        <v>33</v>
      </c>
      <c r="D19" s="92">
        <f t="shared" si="0"/>
        <v>55.000000000000007</v>
      </c>
      <c r="E19" s="38">
        <v>51</v>
      </c>
      <c r="F19" s="59">
        <v>25</v>
      </c>
      <c r="G19" s="92">
        <f t="shared" si="1"/>
        <v>49.019607843137251</v>
      </c>
      <c r="H19" s="38">
        <v>1</v>
      </c>
      <c r="I19" s="38">
        <v>1</v>
      </c>
      <c r="J19" s="92">
        <f t="shared" si="2"/>
        <v>100</v>
      </c>
      <c r="K19" s="38">
        <v>0</v>
      </c>
      <c r="L19" s="38">
        <v>0</v>
      </c>
      <c r="M19" s="92" t="s">
        <v>63</v>
      </c>
      <c r="N19" s="94">
        <f>[7]Шаблон!P19+[7]Шаблон!O19</f>
        <v>0</v>
      </c>
      <c r="O19" s="38">
        <v>0</v>
      </c>
      <c r="P19" s="92" t="s">
        <v>63</v>
      </c>
      <c r="Q19" s="38">
        <v>37</v>
      </c>
      <c r="R19" s="38">
        <v>7</v>
      </c>
      <c r="S19" s="92">
        <f t="shared" si="5"/>
        <v>18.918918918918919</v>
      </c>
      <c r="T19" s="38">
        <v>52</v>
      </c>
      <c r="U19" s="38">
        <v>30</v>
      </c>
      <c r="V19" s="92">
        <f t="shared" si="6"/>
        <v>57.692307692307686</v>
      </c>
      <c r="W19" s="38">
        <v>43</v>
      </c>
      <c r="X19" s="38">
        <v>22</v>
      </c>
      <c r="Y19" s="92">
        <f t="shared" si="7"/>
        <v>51.162790697674424</v>
      </c>
      <c r="Z19" s="38">
        <v>42</v>
      </c>
      <c r="AA19" s="38">
        <v>18</v>
      </c>
      <c r="AB19" s="92">
        <f t="shared" si="8"/>
        <v>42.857142857142854</v>
      </c>
      <c r="AC19" s="93"/>
      <c r="AD19" s="40"/>
    </row>
    <row r="20" spans="1:30" s="36" customFormat="1" ht="16.5" customHeight="1" x14ac:dyDescent="0.25">
      <c r="A20" s="57" t="s">
        <v>45</v>
      </c>
      <c r="B20" s="38">
        <v>13</v>
      </c>
      <c r="C20" s="38">
        <v>21</v>
      </c>
      <c r="D20" s="92">
        <f t="shared" si="0"/>
        <v>161.53846153846155</v>
      </c>
      <c r="E20" s="38">
        <v>12</v>
      </c>
      <c r="F20" s="59">
        <v>21</v>
      </c>
      <c r="G20" s="92">
        <f t="shared" si="1"/>
        <v>175</v>
      </c>
      <c r="H20" s="38">
        <v>0</v>
      </c>
      <c r="I20" s="38">
        <v>0</v>
      </c>
      <c r="J20" s="92" t="s">
        <v>63</v>
      </c>
      <c r="K20" s="38">
        <v>0</v>
      </c>
      <c r="L20" s="38">
        <v>0</v>
      </c>
      <c r="M20" s="92" t="s">
        <v>63</v>
      </c>
      <c r="N20" s="94">
        <f>[7]Шаблон!P20+[7]Шаблон!O20</f>
        <v>0</v>
      </c>
      <c r="O20" s="38">
        <v>0</v>
      </c>
      <c r="P20" s="92" t="s">
        <v>63</v>
      </c>
      <c r="Q20" s="38">
        <v>12</v>
      </c>
      <c r="R20" s="38">
        <v>8</v>
      </c>
      <c r="S20" s="92">
        <f t="shared" si="5"/>
        <v>66.666666666666657</v>
      </c>
      <c r="T20" s="38">
        <v>12</v>
      </c>
      <c r="U20" s="38">
        <v>18</v>
      </c>
      <c r="V20" s="92">
        <f t="shared" si="6"/>
        <v>150</v>
      </c>
      <c r="W20" s="38">
        <v>11</v>
      </c>
      <c r="X20" s="38">
        <v>18</v>
      </c>
      <c r="Y20" s="92">
        <f t="shared" si="7"/>
        <v>163.63636363636365</v>
      </c>
      <c r="Z20" s="38">
        <v>11</v>
      </c>
      <c r="AA20" s="38">
        <v>17</v>
      </c>
      <c r="AB20" s="92">
        <f t="shared" si="8"/>
        <v>154.54545454545453</v>
      </c>
      <c r="AC20" s="93"/>
      <c r="AD20" s="40"/>
    </row>
    <row r="21" spans="1:30" s="36" customFormat="1" ht="16.5" customHeight="1" x14ac:dyDescent="0.25">
      <c r="A21" s="57" t="s">
        <v>46</v>
      </c>
      <c r="B21" s="38">
        <v>15</v>
      </c>
      <c r="C21" s="38">
        <v>27</v>
      </c>
      <c r="D21" s="92">
        <f t="shared" si="0"/>
        <v>180</v>
      </c>
      <c r="E21" s="38">
        <v>15</v>
      </c>
      <c r="F21" s="59">
        <v>27</v>
      </c>
      <c r="G21" s="92">
        <f t="shared" si="1"/>
        <v>180</v>
      </c>
      <c r="H21" s="38">
        <v>0</v>
      </c>
      <c r="I21" s="38">
        <v>0</v>
      </c>
      <c r="J21" s="92" t="s">
        <v>63</v>
      </c>
      <c r="K21" s="38">
        <v>0</v>
      </c>
      <c r="L21" s="38">
        <v>0</v>
      </c>
      <c r="M21" s="92" t="s">
        <v>63</v>
      </c>
      <c r="N21" s="94">
        <f>[7]Шаблон!P21+[7]Шаблон!O21</f>
        <v>0</v>
      </c>
      <c r="O21" s="38">
        <v>1</v>
      </c>
      <c r="P21" s="92" t="s">
        <v>63</v>
      </c>
      <c r="Q21" s="38">
        <v>14</v>
      </c>
      <c r="R21" s="38">
        <v>14</v>
      </c>
      <c r="S21" s="92">
        <f t="shared" si="5"/>
        <v>100</v>
      </c>
      <c r="T21" s="38">
        <v>15</v>
      </c>
      <c r="U21" s="38">
        <v>27</v>
      </c>
      <c r="V21" s="92">
        <f t="shared" si="6"/>
        <v>180</v>
      </c>
      <c r="W21" s="38">
        <v>15</v>
      </c>
      <c r="X21" s="38">
        <v>27</v>
      </c>
      <c r="Y21" s="92">
        <f t="shared" si="7"/>
        <v>180</v>
      </c>
      <c r="Z21" s="38">
        <v>13</v>
      </c>
      <c r="AA21" s="38">
        <v>24</v>
      </c>
      <c r="AB21" s="92">
        <f t="shared" si="8"/>
        <v>184.61538461538461</v>
      </c>
      <c r="AC21" s="93"/>
      <c r="AD21" s="40"/>
    </row>
    <row r="22" spans="1:30" s="36" customFormat="1" ht="16.5" customHeight="1" x14ac:dyDescent="0.25">
      <c r="A22" s="57" t="s">
        <v>47</v>
      </c>
      <c r="B22" s="38">
        <v>48</v>
      </c>
      <c r="C22" s="38">
        <v>39</v>
      </c>
      <c r="D22" s="92">
        <f t="shared" si="0"/>
        <v>81.25</v>
      </c>
      <c r="E22" s="38">
        <v>48</v>
      </c>
      <c r="F22" s="59">
        <v>38</v>
      </c>
      <c r="G22" s="92">
        <f t="shared" si="1"/>
        <v>79.166666666666657</v>
      </c>
      <c r="H22" s="38">
        <v>0</v>
      </c>
      <c r="I22" s="38">
        <v>0</v>
      </c>
      <c r="J22" s="92" t="s">
        <v>63</v>
      </c>
      <c r="K22" s="38">
        <v>0</v>
      </c>
      <c r="L22" s="38">
        <v>1</v>
      </c>
      <c r="M22" s="92" t="s">
        <v>63</v>
      </c>
      <c r="N22" s="94">
        <f>[7]Шаблон!P22+[7]Шаблон!O22</f>
        <v>0</v>
      </c>
      <c r="O22" s="38">
        <v>0</v>
      </c>
      <c r="P22" s="92" t="s">
        <v>63</v>
      </c>
      <c r="Q22" s="38">
        <v>39</v>
      </c>
      <c r="R22" s="38">
        <v>24</v>
      </c>
      <c r="S22" s="92">
        <f t="shared" si="5"/>
        <v>61.53846153846154</v>
      </c>
      <c r="T22" s="38">
        <v>45</v>
      </c>
      <c r="U22" s="38">
        <v>37</v>
      </c>
      <c r="V22" s="92">
        <f t="shared" si="6"/>
        <v>82.222222222222214</v>
      </c>
      <c r="W22" s="38">
        <v>45</v>
      </c>
      <c r="X22" s="38">
        <v>36</v>
      </c>
      <c r="Y22" s="92">
        <f t="shared" si="7"/>
        <v>80</v>
      </c>
      <c r="Z22" s="38">
        <v>43</v>
      </c>
      <c r="AA22" s="38">
        <v>30</v>
      </c>
      <c r="AB22" s="92">
        <f t="shared" si="8"/>
        <v>69.767441860465112</v>
      </c>
      <c r="AC22" s="93"/>
      <c r="AD22" s="40"/>
    </row>
    <row r="23" spans="1:30" s="36" customFormat="1" ht="16.5" customHeight="1" x14ac:dyDescent="0.25">
      <c r="A23" s="57" t="s">
        <v>48</v>
      </c>
      <c r="B23" s="38">
        <v>23</v>
      </c>
      <c r="C23" s="38">
        <v>36</v>
      </c>
      <c r="D23" s="92">
        <f t="shared" si="0"/>
        <v>156.52173913043478</v>
      </c>
      <c r="E23" s="38">
        <v>21</v>
      </c>
      <c r="F23" s="59">
        <v>34</v>
      </c>
      <c r="G23" s="92">
        <f t="shared" si="1"/>
        <v>161.9047619047619</v>
      </c>
      <c r="H23" s="38">
        <v>0</v>
      </c>
      <c r="I23" s="38">
        <v>2</v>
      </c>
      <c r="J23" s="92" t="s">
        <v>63</v>
      </c>
      <c r="K23" s="38">
        <v>0</v>
      </c>
      <c r="L23" s="38">
        <v>0</v>
      </c>
      <c r="M23" s="92" t="s">
        <v>63</v>
      </c>
      <c r="N23" s="94">
        <f>[7]Шаблон!P23+[7]Шаблон!O23</f>
        <v>1</v>
      </c>
      <c r="O23" s="38">
        <v>0</v>
      </c>
      <c r="P23" s="92">
        <f t="shared" si="4"/>
        <v>0</v>
      </c>
      <c r="Q23" s="38">
        <v>8</v>
      </c>
      <c r="R23" s="38">
        <v>8</v>
      </c>
      <c r="S23" s="92">
        <f t="shared" si="5"/>
        <v>100</v>
      </c>
      <c r="T23" s="38">
        <v>22</v>
      </c>
      <c r="U23" s="38">
        <v>33</v>
      </c>
      <c r="V23" s="92">
        <f t="shared" si="6"/>
        <v>150</v>
      </c>
      <c r="W23" s="38">
        <v>20</v>
      </c>
      <c r="X23" s="38">
        <v>31</v>
      </c>
      <c r="Y23" s="92">
        <f t="shared" si="7"/>
        <v>155</v>
      </c>
      <c r="Z23" s="38">
        <v>18</v>
      </c>
      <c r="AA23" s="38">
        <v>31</v>
      </c>
      <c r="AB23" s="92">
        <f t="shared" si="8"/>
        <v>172.22222222222223</v>
      </c>
      <c r="AC23" s="93"/>
      <c r="AD23" s="40"/>
    </row>
    <row r="24" spans="1:30" s="36" customFormat="1" ht="16.5" customHeight="1" x14ac:dyDescent="0.25">
      <c r="A24" s="57" t="s">
        <v>49</v>
      </c>
      <c r="B24" s="38">
        <v>23</v>
      </c>
      <c r="C24" s="38">
        <v>22</v>
      </c>
      <c r="D24" s="92">
        <f t="shared" si="0"/>
        <v>95.652173913043484</v>
      </c>
      <c r="E24" s="38">
        <v>18</v>
      </c>
      <c r="F24" s="59">
        <v>18</v>
      </c>
      <c r="G24" s="92">
        <f t="shared" si="1"/>
        <v>100</v>
      </c>
      <c r="H24" s="38">
        <v>0</v>
      </c>
      <c r="I24" s="38">
        <v>0</v>
      </c>
      <c r="J24" s="92" t="s">
        <v>63</v>
      </c>
      <c r="K24" s="38">
        <v>0</v>
      </c>
      <c r="L24" s="38">
        <v>0</v>
      </c>
      <c r="M24" s="92" t="s">
        <v>63</v>
      </c>
      <c r="N24" s="94">
        <f>[7]Шаблон!P24+[7]Шаблон!O24</f>
        <v>0</v>
      </c>
      <c r="O24" s="38">
        <v>0</v>
      </c>
      <c r="P24" s="92" t="s">
        <v>63</v>
      </c>
      <c r="Q24" s="38">
        <v>13</v>
      </c>
      <c r="R24" s="38">
        <v>9</v>
      </c>
      <c r="S24" s="92">
        <f t="shared" si="5"/>
        <v>69.230769230769226</v>
      </c>
      <c r="T24" s="38">
        <v>21</v>
      </c>
      <c r="U24" s="38">
        <v>21</v>
      </c>
      <c r="V24" s="92">
        <f t="shared" si="6"/>
        <v>100</v>
      </c>
      <c r="W24" s="38">
        <v>16</v>
      </c>
      <c r="X24" s="38">
        <v>17</v>
      </c>
      <c r="Y24" s="92">
        <f t="shared" si="7"/>
        <v>106.25</v>
      </c>
      <c r="Z24" s="38">
        <v>16</v>
      </c>
      <c r="AA24" s="38">
        <v>17</v>
      </c>
      <c r="AB24" s="92">
        <f t="shared" si="8"/>
        <v>106.25</v>
      </c>
      <c r="AC24" s="93"/>
      <c r="AD24" s="40"/>
    </row>
    <row r="25" spans="1:30" s="36" customFormat="1" ht="16.5" customHeight="1" x14ac:dyDescent="0.25">
      <c r="A25" s="57" t="s">
        <v>50</v>
      </c>
      <c r="B25" s="38">
        <v>6</v>
      </c>
      <c r="C25" s="38">
        <v>5</v>
      </c>
      <c r="D25" s="92">
        <f t="shared" si="0"/>
        <v>83.333333333333343</v>
      </c>
      <c r="E25" s="38">
        <v>4</v>
      </c>
      <c r="F25" s="59">
        <v>4</v>
      </c>
      <c r="G25" s="92">
        <f t="shared" si="1"/>
        <v>100</v>
      </c>
      <c r="H25" s="38">
        <v>0</v>
      </c>
      <c r="I25" s="38">
        <v>0</v>
      </c>
      <c r="J25" s="92" t="s">
        <v>63</v>
      </c>
      <c r="K25" s="38">
        <v>0</v>
      </c>
      <c r="L25" s="38">
        <v>2</v>
      </c>
      <c r="M25" s="92" t="s">
        <v>63</v>
      </c>
      <c r="N25" s="94">
        <f>[7]Шаблон!P25+[7]Шаблон!O25</f>
        <v>0</v>
      </c>
      <c r="O25" s="38">
        <v>0</v>
      </c>
      <c r="P25" s="92" t="s">
        <v>63</v>
      </c>
      <c r="Q25" s="38">
        <v>2</v>
      </c>
      <c r="R25" s="38">
        <v>4</v>
      </c>
      <c r="S25" s="92">
        <f t="shared" si="5"/>
        <v>200</v>
      </c>
      <c r="T25" s="38">
        <v>5</v>
      </c>
      <c r="U25" s="38">
        <v>5</v>
      </c>
      <c r="V25" s="92">
        <f t="shared" si="6"/>
        <v>100</v>
      </c>
      <c r="W25" s="38">
        <v>3</v>
      </c>
      <c r="X25" s="38">
        <v>4</v>
      </c>
      <c r="Y25" s="92">
        <f t="shared" si="7"/>
        <v>133.33333333333331</v>
      </c>
      <c r="Z25" s="38">
        <v>2</v>
      </c>
      <c r="AA25" s="38">
        <v>2</v>
      </c>
      <c r="AB25" s="92">
        <f t="shared" si="8"/>
        <v>100</v>
      </c>
      <c r="AC25" s="93"/>
      <c r="AD25" s="40"/>
    </row>
    <row r="26" spans="1:30" s="36" customFormat="1" ht="16.5" customHeight="1" x14ac:dyDescent="0.25">
      <c r="A26" s="57" t="s">
        <v>51</v>
      </c>
      <c r="B26" s="38">
        <v>14</v>
      </c>
      <c r="C26" s="38">
        <v>18</v>
      </c>
      <c r="D26" s="92">
        <f t="shared" si="0"/>
        <v>128.57142857142858</v>
      </c>
      <c r="E26" s="38">
        <v>14</v>
      </c>
      <c r="F26" s="59">
        <v>17</v>
      </c>
      <c r="G26" s="92">
        <f t="shared" si="1"/>
        <v>121.42857142857142</v>
      </c>
      <c r="H26" s="38">
        <v>0</v>
      </c>
      <c r="I26" s="38">
        <v>1</v>
      </c>
      <c r="J26" s="92" t="s">
        <v>63</v>
      </c>
      <c r="K26" s="38">
        <v>0</v>
      </c>
      <c r="L26" s="38">
        <v>0</v>
      </c>
      <c r="M26" s="92" t="s">
        <v>63</v>
      </c>
      <c r="N26" s="94">
        <f>[7]Шаблон!P26+[7]Шаблон!O26</f>
        <v>1</v>
      </c>
      <c r="O26" s="38">
        <v>0</v>
      </c>
      <c r="P26" s="92">
        <f t="shared" si="4"/>
        <v>0</v>
      </c>
      <c r="Q26" s="38">
        <v>5</v>
      </c>
      <c r="R26" s="38">
        <v>9</v>
      </c>
      <c r="S26" s="92">
        <f t="shared" si="5"/>
        <v>180</v>
      </c>
      <c r="T26" s="38">
        <v>12</v>
      </c>
      <c r="U26" s="38">
        <v>15</v>
      </c>
      <c r="V26" s="92">
        <f t="shared" si="6"/>
        <v>125</v>
      </c>
      <c r="W26" s="38">
        <v>12</v>
      </c>
      <c r="X26" s="38">
        <v>14</v>
      </c>
      <c r="Y26" s="92">
        <f t="shared" si="7"/>
        <v>116.66666666666667</v>
      </c>
      <c r="Z26" s="38">
        <v>10</v>
      </c>
      <c r="AA26" s="38">
        <v>11</v>
      </c>
      <c r="AB26" s="92">
        <f t="shared" si="8"/>
        <v>110.00000000000001</v>
      </c>
      <c r="AC26" s="93"/>
      <c r="AD26" s="40"/>
    </row>
    <row r="27" spans="1:30" s="36" customFormat="1" ht="16.5" customHeight="1" x14ac:dyDescent="0.25">
      <c r="A27" s="57" t="s">
        <v>52</v>
      </c>
      <c r="B27" s="38">
        <v>7</v>
      </c>
      <c r="C27" s="38">
        <v>16</v>
      </c>
      <c r="D27" s="92">
        <f t="shared" si="0"/>
        <v>228.57142857142856</v>
      </c>
      <c r="E27" s="38">
        <v>6</v>
      </c>
      <c r="F27" s="59">
        <v>15</v>
      </c>
      <c r="G27" s="92">
        <f t="shared" si="1"/>
        <v>250</v>
      </c>
      <c r="H27" s="38">
        <v>0</v>
      </c>
      <c r="I27" s="38">
        <v>0</v>
      </c>
      <c r="J27" s="92" t="s">
        <v>63</v>
      </c>
      <c r="K27" s="38">
        <v>0</v>
      </c>
      <c r="L27" s="38">
        <v>0</v>
      </c>
      <c r="M27" s="92" t="s">
        <v>63</v>
      </c>
      <c r="N27" s="94">
        <f>[7]Шаблон!P27+[7]Шаблон!O27</f>
        <v>0</v>
      </c>
      <c r="O27" s="38">
        <v>0</v>
      </c>
      <c r="P27" s="92" t="s">
        <v>63</v>
      </c>
      <c r="Q27" s="38">
        <v>3</v>
      </c>
      <c r="R27" s="38">
        <v>2</v>
      </c>
      <c r="S27" s="92">
        <f t="shared" si="5"/>
        <v>66.666666666666657</v>
      </c>
      <c r="T27" s="38">
        <v>7</v>
      </c>
      <c r="U27" s="38">
        <v>16</v>
      </c>
      <c r="V27" s="92">
        <f t="shared" si="6"/>
        <v>228.57142857142856</v>
      </c>
      <c r="W27" s="38">
        <v>6</v>
      </c>
      <c r="X27" s="38">
        <v>15</v>
      </c>
      <c r="Y27" s="92">
        <f t="shared" si="7"/>
        <v>250</v>
      </c>
      <c r="Z27" s="38">
        <v>5</v>
      </c>
      <c r="AA27" s="38">
        <v>13</v>
      </c>
      <c r="AB27" s="92">
        <f t="shared" si="8"/>
        <v>260</v>
      </c>
      <c r="AC27" s="93"/>
      <c r="AD27" s="40"/>
    </row>
    <row r="28" spans="1:30" s="36" customFormat="1" ht="16.5" customHeight="1" x14ac:dyDescent="0.25">
      <c r="A28" s="57" t="s">
        <v>53</v>
      </c>
      <c r="B28" s="38">
        <v>8</v>
      </c>
      <c r="C28" s="38">
        <v>9</v>
      </c>
      <c r="D28" s="92">
        <f t="shared" si="0"/>
        <v>112.5</v>
      </c>
      <c r="E28" s="38">
        <v>7</v>
      </c>
      <c r="F28" s="59">
        <v>9</v>
      </c>
      <c r="G28" s="92">
        <f t="shared" si="1"/>
        <v>128.57142857142858</v>
      </c>
      <c r="H28" s="38">
        <v>0</v>
      </c>
      <c r="I28" s="38">
        <v>1</v>
      </c>
      <c r="J28" s="92" t="s">
        <v>63</v>
      </c>
      <c r="K28" s="38">
        <v>0</v>
      </c>
      <c r="L28" s="38">
        <v>0</v>
      </c>
      <c r="M28" s="92" t="s">
        <v>63</v>
      </c>
      <c r="N28" s="94">
        <f>[7]Шаблон!P28+[7]Шаблон!O28</f>
        <v>0</v>
      </c>
      <c r="O28" s="38">
        <v>0</v>
      </c>
      <c r="P28" s="92" t="s">
        <v>63</v>
      </c>
      <c r="Q28" s="38">
        <v>1</v>
      </c>
      <c r="R28" s="38">
        <v>2</v>
      </c>
      <c r="S28" s="92">
        <f t="shared" si="5"/>
        <v>200</v>
      </c>
      <c r="T28" s="38">
        <v>7</v>
      </c>
      <c r="U28" s="38">
        <v>8</v>
      </c>
      <c r="V28" s="92">
        <f t="shared" si="6"/>
        <v>114.28571428571428</v>
      </c>
      <c r="W28" s="38">
        <v>6</v>
      </c>
      <c r="X28" s="38">
        <v>8</v>
      </c>
      <c r="Y28" s="92">
        <f t="shared" si="7"/>
        <v>133.33333333333331</v>
      </c>
      <c r="Z28" s="38">
        <v>6</v>
      </c>
      <c r="AA28" s="38">
        <v>6</v>
      </c>
      <c r="AB28" s="92">
        <f t="shared" si="8"/>
        <v>100</v>
      </c>
      <c r="AC28" s="93"/>
      <c r="AD28" s="40"/>
    </row>
    <row r="29" spans="1:30" x14ac:dyDescent="0.2">
      <c r="A29" s="42"/>
      <c r="B29" s="42"/>
      <c r="C29" s="42"/>
      <c r="D29" s="42"/>
      <c r="E29" s="43"/>
      <c r="F29" s="42"/>
      <c r="G29" s="42"/>
      <c r="H29" s="42"/>
      <c r="I29" s="42"/>
      <c r="J29" s="42"/>
      <c r="K29" s="6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30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30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30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 x14ac:dyDescent="0.2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 x14ac:dyDescent="0.2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 x14ac:dyDescent="0.2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 x14ac:dyDescent="0.2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 x14ac:dyDescent="0.2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 x14ac:dyDescent="0.2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 x14ac:dyDescent="0.2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 x14ac:dyDescent="0.2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 x14ac:dyDescent="0.2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 x14ac:dyDescent="0.2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 x14ac:dyDescent="0.2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 x14ac:dyDescent="0.2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 x14ac:dyDescent="0.2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 x14ac:dyDescent="0.2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 x14ac:dyDescent="0.2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 x14ac:dyDescent="0.2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 x14ac:dyDescent="0.2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 x14ac:dyDescent="0.2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 x14ac:dyDescent="0.2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 x14ac:dyDescent="0.2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 x14ac:dyDescent="0.2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 x14ac:dyDescent="0.2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 x14ac:dyDescent="0.2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 x14ac:dyDescent="0.2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 x14ac:dyDescent="0.2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 x14ac:dyDescent="0.2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 x14ac:dyDescent="0.2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 x14ac:dyDescent="0.2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 x14ac:dyDescent="0.2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 x14ac:dyDescent="0.2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 x14ac:dyDescent="0.2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 x14ac:dyDescent="0.2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 x14ac:dyDescent="0.2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 x14ac:dyDescent="0.2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 x14ac:dyDescent="0.2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 x14ac:dyDescent="0.2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 x14ac:dyDescent="0.2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 x14ac:dyDescent="0.2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 x14ac:dyDescent="0.2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 x14ac:dyDescent="0.2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 x14ac:dyDescent="0.2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1:25" x14ac:dyDescent="0.2"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1:25" x14ac:dyDescent="0.2"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1:25" x14ac:dyDescent="0.2"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1:25" x14ac:dyDescent="0.2"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1:25" x14ac:dyDescent="0.2"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1:25" x14ac:dyDescent="0.2"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1:25" x14ac:dyDescent="0.2"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1:25" x14ac:dyDescent="0.2"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11:25" x14ac:dyDescent="0.2"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11:25" x14ac:dyDescent="0.2"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1:25" x14ac:dyDescent="0.2"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</sheetData>
  <mergeCells count="38">
    <mergeCell ref="B1:M1"/>
    <mergeCell ref="A3:A5"/>
    <mergeCell ref="B3:D3"/>
    <mergeCell ref="E3:G3"/>
    <mergeCell ref="H3:J3"/>
    <mergeCell ref="K3:M3"/>
    <mergeCell ref="G4:G5"/>
    <mergeCell ref="H4:H5"/>
    <mergeCell ref="I4:I5"/>
    <mergeCell ref="J4:J5"/>
    <mergeCell ref="Z3:AB3"/>
    <mergeCell ref="B4:B5"/>
    <mergeCell ref="C4:C5"/>
    <mergeCell ref="D4:D5"/>
    <mergeCell ref="E4:E5"/>
    <mergeCell ref="F4:F5"/>
    <mergeCell ref="P4:P5"/>
    <mergeCell ref="N3:P3"/>
    <mergeCell ref="Q3:S3"/>
    <mergeCell ref="T3:V3"/>
    <mergeCell ref="W3:Y3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orientation="landscape" r:id="rId1"/>
  <rowBreaks count="1" manualBreakCount="1">
    <brk id="28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1.7109375" style="1" customWidth="1"/>
    <col min="2" max="2" width="16.28515625" style="16" customWidth="1"/>
    <col min="3" max="3" width="15.7109375" style="16" customWidth="1"/>
    <col min="4" max="4" width="12.5703125" style="1" customWidth="1"/>
    <col min="5" max="5" width="12.42578125" style="1" customWidth="1"/>
    <col min="6" max="16384" width="8" style="1"/>
  </cols>
  <sheetData>
    <row r="1" spans="1:9" ht="80.25" customHeight="1" x14ac:dyDescent="0.2">
      <c r="A1" s="261" t="s">
        <v>81</v>
      </c>
      <c r="B1" s="261"/>
      <c r="C1" s="261"/>
      <c r="D1" s="261"/>
      <c r="E1" s="261"/>
    </row>
    <row r="2" spans="1:9" ht="9.75" customHeight="1" x14ac:dyDescent="0.2">
      <c r="A2" s="281"/>
      <c r="B2" s="281"/>
      <c r="C2" s="281"/>
      <c r="D2" s="281"/>
      <c r="E2" s="281"/>
    </row>
    <row r="3" spans="1:9" s="2" customFormat="1" ht="23.25" customHeight="1" x14ac:dyDescent="0.25">
      <c r="A3" s="256" t="s">
        <v>0</v>
      </c>
      <c r="B3" s="262" t="s">
        <v>74</v>
      </c>
      <c r="C3" s="262" t="s">
        <v>75</v>
      </c>
      <c r="D3" s="282" t="s">
        <v>2</v>
      </c>
      <c r="E3" s="283"/>
    </row>
    <row r="4" spans="1:9" s="2" customFormat="1" ht="30" x14ac:dyDescent="0.25">
      <c r="A4" s="257"/>
      <c r="B4" s="263"/>
      <c r="C4" s="263"/>
      <c r="D4" s="3" t="s">
        <v>3</v>
      </c>
      <c r="E4" s="4" t="s">
        <v>66</v>
      </c>
    </row>
    <row r="5" spans="1:9" s="7" customFormat="1" ht="15.75" customHeight="1" x14ac:dyDescent="0.25">
      <c r="A5" s="5" t="s">
        <v>4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9.25" customHeight="1" x14ac:dyDescent="0.25">
      <c r="A6" s="8" t="s">
        <v>5</v>
      </c>
      <c r="B6" s="95">
        <v>688</v>
      </c>
      <c r="C6" s="95">
        <v>737</v>
      </c>
      <c r="D6" s="96">
        <f>C6/B6*100</f>
        <v>107.12209302325581</v>
      </c>
      <c r="E6" s="71">
        <f>C6-B6</f>
        <v>49</v>
      </c>
      <c r="I6" s="10"/>
    </row>
    <row r="7" spans="1:9" s="2" customFormat="1" ht="29.25" customHeight="1" x14ac:dyDescent="0.25">
      <c r="A7" s="8" t="s">
        <v>6</v>
      </c>
      <c r="B7" s="136">
        <v>498</v>
      </c>
      <c r="C7" s="137">
        <v>544</v>
      </c>
      <c r="D7" s="96">
        <f t="shared" ref="D7:D11" si="0">C7/B7*100</f>
        <v>109.23694779116467</v>
      </c>
      <c r="E7" s="71">
        <f t="shared" ref="E7:E11" si="1">C7-B7</f>
        <v>46</v>
      </c>
      <c r="I7" s="10"/>
    </row>
    <row r="8" spans="1:9" s="2" customFormat="1" ht="48.75" customHeight="1" x14ac:dyDescent="0.25">
      <c r="A8" s="11" t="s">
        <v>7</v>
      </c>
      <c r="B8" s="136">
        <v>21</v>
      </c>
      <c r="C8" s="137">
        <v>8</v>
      </c>
      <c r="D8" s="96">
        <f t="shared" si="0"/>
        <v>38.095238095238095</v>
      </c>
      <c r="E8" s="71">
        <f t="shared" si="1"/>
        <v>-13</v>
      </c>
      <c r="I8" s="10"/>
    </row>
    <row r="9" spans="1:9" s="2" customFormat="1" ht="34.5" customHeight="1" x14ac:dyDescent="0.25">
      <c r="A9" s="12" t="s">
        <v>8</v>
      </c>
      <c r="B9" s="136">
        <v>5</v>
      </c>
      <c r="C9" s="137">
        <v>2</v>
      </c>
      <c r="D9" s="96">
        <f t="shared" si="0"/>
        <v>40</v>
      </c>
      <c r="E9" s="71">
        <f t="shared" si="1"/>
        <v>-3</v>
      </c>
      <c r="I9" s="10"/>
    </row>
    <row r="10" spans="1:9" s="2" customFormat="1" ht="48.75" customHeight="1" x14ac:dyDescent="0.25">
      <c r="A10" s="12" t="s">
        <v>9</v>
      </c>
      <c r="B10" s="136">
        <v>11</v>
      </c>
      <c r="C10" s="137">
        <v>5</v>
      </c>
      <c r="D10" s="96">
        <f t="shared" si="0"/>
        <v>45.454545454545453</v>
      </c>
      <c r="E10" s="71">
        <f t="shared" si="1"/>
        <v>-6</v>
      </c>
      <c r="I10" s="10"/>
    </row>
    <row r="11" spans="1:9" s="2" customFormat="1" ht="54.75" customHeight="1" x14ac:dyDescent="0.25">
      <c r="A11" s="12" t="s">
        <v>10</v>
      </c>
      <c r="B11" s="68">
        <v>338</v>
      </c>
      <c r="C11" s="68">
        <v>262</v>
      </c>
      <c r="D11" s="96">
        <f t="shared" si="0"/>
        <v>77.514792899408278</v>
      </c>
      <c r="E11" s="71">
        <f t="shared" si="1"/>
        <v>-76</v>
      </c>
      <c r="I11" s="10"/>
    </row>
    <row r="12" spans="1:9" s="2" customFormat="1" ht="12.75" customHeight="1" x14ac:dyDescent="0.25">
      <c r="A12" s="252" t="s">
        <v>11</v>
      </c>
      <c r="B12" s="253"/>
      <c r="C12" s="253"/>
      <c r="D12" s="253"/>
      <c r="E12" s="253"/>
      <c r="I12" s="10"/>
    </row>
    <row r="13" spans="1:9" s="2" customFormat="1" ht="18" customHeight="1" x14ac:dyDescent="0.25">
      <c r="A13" s="254"/>
      <c r="B13" s="255"/>
      <c r="C13" s="255"/>
      <c r="D13" s="255"/>
      <c r="E13" s="255"/>
      <c r="I13" s="10"/>
    </row>
    <row r="14" spans="1:9" s="2" customFormat="1" ht="20.25" customHeight="1" x14ac:dyDescent="0.25">
      <c r="A14" s="256" t="s">
        <v>0</v>
      </c>
      <c r="B14" s="258" t="s">
        <v>58</v>
      </c>
      <c r="C14" s="258" t="s">
        <v>59</v>
      </c>
      <c r="D14" s="282" t="s">
        <v>2</v>
      </c>
      <c r="E14" s="283"/>
      <c r="I14" s="10"/>
    </row>
    <row r="15" spans="1:9" ht="27.75" customHeight="1" x14ac:dyDescent="0.2">
      <c r="A15" s="257"/>
      <c r="B15" s="258"/>
      <c r="C15" s="258"/>
      <c r="D15" s="49" t="s">
        <v>3</v>
      </c>
      <c r="E15" s="4" t="s">
        <v>12</v>
      </c>
      <c r="I15" s="10"/>
    </row>
    <row r="16" spans="1:9" ht="28.5" customHeight="1" x14ac:dyDescent="0.2">
      <c r="A16" s="8" t="s">
        <v>5</v>
      </c>
      <c r="B16" s="95">
        <v>630</v>
      </c>
      <c r="C16" s="97">
        <v>704</v>
      </c>
      <c r="D16" s="98">
        <f>C16/B16*100</f>
        <v>111.74603174603175</v>
      </c>
      <c r="E16" s="72">
        <f>C16-B16</f>
        <v>74</v>
      </c>
      <c r="I16" s="10"/>
    </row>
    <row r="17" spans="1:9" ht="25.5" customHeight="1" x14ac:dyDescent="0.2">
      <c r="A17" s="15" t="s">
        <v>6</v>
      </c>
      <c r="B17" s="138">
        <v>440</v>
      </c>
      <c r="C17" s="139">
        <v>511</v>
      </c>
      <c r="D17" s="98">
        <f t="shared" ref="D17:D18" si="2">C17/B17*100</f>
        <v>116.13636363636364</v>
      </c>
      <c r="E17" s="72">
        <f t="shared" ref="E17:E18" si="3">C17-B17</f>
        <v>71</v>
      </c>
      <c r="I17" s="10"/>
    </row>
    <row r="18" spans="1:9" ht="27.75" customHeight="1" x14ac:dyDescent="0.2">
      <c r="A18" s="15" t="s">
        <v>13</v>
      </c>
      <c r="B18" s="138">
        <v>414</v>
      </c>
      <c r="C18" s="139">
        <v>458</v>
      </c>
      <c r="D18" s="98">
        <f t="shared" si="2"/>
        <v>110.6280193236715</v>
      </c>
      <c r="E18" s="72">
        <f t="shared" si="3"/>
        <v>44</v>
      </c>
      <c r="I18" s="10"/>
    </row>
    <row r="19" spans="1:9" x14ac:dyDescent="0.2">
      <c r="C19" s="17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9"/>
  <sheetViews>
    <sheetView view="pageBreakPreview" topLeftCell="A2" zoomScale="85" zoomScaleNormal="85" zoomScaleSheetLayoutView="85" workbookViewId="0">
      <selection activeCell="A8" sqref="A8"/>
    </sheetView>
  </sheetViews>
  <sheetFormatPr defaultRowHeight="15.75" x14ac:dyDescent="0.25"/>
  <cols>
    <col min="1" max="1" width="33.140625" style="134" customWidth="1"/>
    <col min="2" max="2" width="10.42578125" style="134" customWidth="1"/>
    <col min="3" max="3" width="9.42578125" style="134" customWidth="1"/>
    <col min="4" max="4" width="8.5703125" style="134" customWidth="1"/>
    <col min="5" max="5" width="11" style="129" customWidth="1"/>
    <col min="6" max="6" width="11.140625" style="129" customWidth="1"/>
    <col min="7" max="7" width="7.140625" style="135" customWidth="1"/>
    <col min="8" max="8" width="10.140625" style="129" customWidth="1"/>
    <col min="9" max="9" width="8.85546875" style="129" customWidth="1"/>
    <col min="10" max="10" width="7.140625" style="135" customWidth="1"/>
    <col min="11" max="11" width="8.140625" style="129" customWidth="1"/>
    <col min="12" max="12" width="7.5703125" style="129" customWidth="1"/>
    <col min="13" max="13" width="7" style="135" customWidth="1"/>
    <col min="14" max="15" width="8.7109375" style="135" customWidth="1"/>
    <col min="16" max="16" width="7.28515625" style="135" customWidth="1"/>
    <col min="17" max="17" width="8.140625" style="129" customWidth="1"/>
    <col min="18" max="18" width="8.7109375" style="129" customWidth="1"/>
    <col min="19" max="19" width="6.42578125" style="135" customWidth="1"/>
    <col min="20" max="21" width="9.28515625" style="129" customWidth="1"/>
    <col min="22" max="22" width="6.42578125" style="135" customWidth="1"/>
    <col min="23" max="24" width="9.5703125" style="129" customWidth="1"/>
    <col min="25" max="25" width="6.42578125" style="135" customWidth="1"/>
    <col min="26" max="26" width="9.5703125" style="129" customWidth="1"/>
    <col min="27" max="27" width="9.5703125" style="133" customWidth="1"/>
    <col min="28" max="28" width="6.7109375" style="135" customWidth="1"/>
    <col min="29" max="31" width="9.140625" style="129"/>
    <col min="32" max="32" width="10.85546875" style="129" bestFit="1" customWidth="1"/>
    <col min="33" max="253" width="9.140625" style="129"/>
    <col min="254" max="254" width="18.7109375" style="129" customWidth="1"/>
    <col min="255" max="256" width="9.42578125" style="129" customWidth="1"/>
    <col min="257" max="257" width="7.7109375" style="129" customWidth="1"/>
    <col min="258" max="258" width="9.28515625" style="129" customWidth="1"/>
    <col min="259" max="259" width="9.85546875" style="129" customWidth="1"/>
    <col min="260" max="260" width="7.140625" style="129" customWidth="1"/>
    <col min="261" max="261" width="8.5703125" style="129" customWidth="1"/>
    <col min="262" max="262" width="8.85546875" style="129" customWidth="1"/>
    <col min="263" max="263" width="7.140625" style="129" customWidth="1"/>
    <col min="264" max="264" width="9" style="129" customWidth="1"/>
    <col min="265" max="265" width="8.7109375" style="129" customWidth="1"/>
    <col min="266" max="266" width="6.5703125" style="129" customWidth="1"/>
    <col min="267" max="267" width="8.140625" style="129" customWidth="1"/>
    <col min="268" max="268" width="7.5703125" style="129" customWidth="1"/>
    <col min="269" max="269" width="7" style="129" customWidth="1"/>
    <col min="270" max="271" width="8.7109375" style="129" customWidth="1"/>
    <col min="272" max="272" width="7.28515625" style="129" customWidth="1"/>
    <col min="273" max="273" width="8.140625" style="129" customWidth="1"/>
    <col min="274" max="274" width="8.7109375" style="129" customWidth="1"/>
    <col min="275" max="275" width="6.42578125" style="129" customWidth="1"/>
    <col min="276" max="277" width="9.28515625" style="129" customWidth="1"/>
    <col min="278" max="278" width="6.42578125" style="129" customWidth="1"/>
    <col min="279" max="280" width="9.5703125" style="129" customWidth="1"/>
    <col min="281" max="281" width="6.42578125" style="129" customWidth="1"/>
    <col min="282" max="283" width="9.5703125" style="129" customWidth="1"/>
    <col min="284" max="284" width="6.7109375" style="129" customWidth="1"/>
    <col min="285" max="287" width="9.140625" style="129"/>
    <col min="288" max="288" width="10.85546875" style="129" bestFit="1" customWidth="1"/>
    <col min="289" max="509" width="9.140625" style="129"/>
    <col min="510" max="510" width="18.7109375" style="129" customWidth="1"/>
    <col min="511" max="512" width="9.42578125" style="129" customWidth="1"/>
    <col min="513" max="513" width="7.7109375" style="129" customWidth="1"/>
    <col min="514" max="514" width="9.28515625" style="129" customWidth="1"/>
    <col min="515" max="515" width="9.85546875" style="129" customWidth="1"/>
    <col min="516" max="516" width="7.140625" style="129" customWidth="1"/>
    <col min="517" max="517" width="8.5703125" style="129" customWidth="1"/>
    <col min="518" max="518" width="8.85546875" style="129" customWidth="1"/>
    <col min="519" max="519" width="7.140625" style="129" customWidth="1"/>
    <col min="520" max="520" width="9" style="129" customWidth="1"/>
    <col min="521" max="521" width="8.7109375" style="129" customWidth="1"/>
    <col min="522" max="522" width="6.5703125" style="129" customWidth="1"/>
    <col min="523" max="523" width="8.140625" style="129" customWidth="1"/>
    <col min="524" max="524" width="7.5703125" style="129" customWidth="1"/>
    <col min="525" max="525" width="7" style="129" customWidth="1"/>
    <col min="526" max="527" width="8.7109375" style="129" customWidth="1"/>
    <col min="528" max="528" width="7.28515625" style="129" customWidth="1"/>
    <col min="529" max="529" width="8.140625" style="129" customWidth="1"/>
    <col min="530" max="530" width="8.7109375" style="129" customWidth="1"/>
    <col min="531" max="531" width="6.42578125" style="129" customWidth="1"/>
    <col min="532" max="533" width="9.28515625" style="129" customWidth="1"/>
    <col min="534" max="534" width="6.42578125" style="129" customWidth="1"/>
    <col min="535" max="536" width="9.5703125" style="129" customWidth="1"/>
    <col min="537" max="537" width="6.42578125" style="129" customWidth="1"/>
    <col min="538" max="539" width="9.5703125" style="129" customWidth="1"/>
    <col min="540" max="540" width="6.7109375" style="129" customWidth="1"/>
    <col min="541" max="543" width="9.140625" style="129"/>
    <col min="544" max="544" width="10.85546875" style="129" bestFit="1" customWidth="1"/>
    <col min="545" max="765" width="9.140625" style="129"/>
    <col min="766" max="766" width="18.7109375" style="129" customWidth="1"/>
    <col min="767" max="768" width="9.42578125" style="129" customWidth="1"/>
    <col min="769" max="769" width="7.7109375" style="129" customWidth="1"/>
    <col min="770" max="770" width="9.28515625" style="129" customWidth="1"/>
    <col min="771" max="771" width="9.85546875" style="129" customWidth="1"/>
    <col min="772" max="772" width="7.140625" style="129" customWidth="1"/>
    <col min="773" max="773" width="8.5703125" style="129" customWidth="1"/>
    <col min="774" max="774" width="8.85546875" style="129" customWidth="1"/>
    <col min="775" max="775" width="7.140625" style="129" customWidth="1"/>
    <col min="776" max="776" width="9" style="129" customWidth="1"/>
    <col min="777" max="777" width="8.7109375" style="129" customWidth="1"/>
    <col min="778" max="778" width="6.5703125" style="129" customWidth="1"/>
    <col min="779" max="779" width="8.140625" style="129" customWidth="1"/>
    <col min="780" max="780" width="7.5703125" style="129" customWidth="1"/>
    <col min="781" max="781" width="7" style="129" customWidth="1"/>
    <col min="782" max="783" width="8.7109375" style="129" customWidth="1"/>
    <col min="784" max="784" width="7.28515625" style="129" customWidth="1"/>
    <col min="785" max="785" width="8.140625" style="129" customWidth="1"/>
    <col min="786" max="786" width="8.7109375" style="129" customWidth="1"/>
    <col min="787" max="787" width="6.42578125" style="129" customWidth="1"/>
    <col min="788" max="789" width="9.28515625" style="129" customWidth="1"/>
    <col min="790" max="790" width="6.42578125" style="129" customWidth="1"/>
    <col min="791" max="792" width="9.5703125" style="129" customWidth="1"/>
    <col min="793" max="793" width="6.42578125" style="129" customWidth="1"/>
    <col min="794" max="795" width="9.5703125" style="129" customWidth="1"/>
    <col min="796" max="796" width="6.7109375" style="129" customWidth="1"/>
    <col min="797" max="799" width="9.140625" style="129"/>
    <col min="800" max="800" width="10.85546875" style="129" bestFit="1" customWidth="1"/>
    <col min="801" max="1021" width="9.140625" style="129"/>
    <col min="1022" max="1022" width="18.7109375" style="129" customWidth="1"/>
    <col min="1023" max="1024" width="9.42578125" style="129" customWidth="1"/>
    <col min="1025" max="1025" width="7.7109375" style="129" customWidth="1"/>
    <col min="1026" max="1026" width="9.28515625" style="129" customWidth="1"/>
    <col min="1027" max="1027" width="9.85546875" style="129" customWidth="1"/>
    <col min="1028" max="1028" width="7.140625" style="129" customWidth="1"/>
    <col min="1029" max="1029" width="8.5703125" style="129" customWidth="1"/>
    <col min="1030" max="1030" width="8.85546875" style="129" customWidth="1"/>
    <col min="1031" max="1031" width="7.140625" style="129" customWidth="1"/>
    <col min="1032" max="1032" width="9" style="129" customWidth="1"/>
    <col min="1033" max="1033" width="8.7109375" style="129" customWidth="1"/>
    <col min="1034" max="1034" width="6.5703125" style="129" customWidth="1"/>
    <col min="1035" max="1035" width="8.140625" style="129" customWidth="1"/>
    <col min="1036" max="1036" width="7.5703125" style="129" customWidth="1"/>
    <col min="1037" max="1037" width="7" style="129" customWidth="1"/>
    <col min="1038" max="1039" width="8.7109375" style="129" customWidth="1"/>
    <col min="1040" max="1040" width="7.28515625" style="129" customWidth="1"/>
    <col min="1041" max="1041" width="8.140625" style="129" customWidth="1"/>
    <col min="1042" max="1042" width="8.7109375" style="129" customWidth="1"/>
    <col min="1043" max="1043" width="6.42578125" style="129" customWidth="1"/>
    <col min="1044" max="1045" width="9.28515625" style="129" customWidth="1"/>
    <col min="1046" max="1046" width="6.42578125" style="129" customWidth="1"/>
    <col min="1047" max="1048" width="9.5703125" style="129" customWidth="1"/>
    <col min="1049" max="1049" width="6.42578125" style="129" customWidth="1"/>
    <col min="1050" max="1051" width="9.5703125" style="129" customWidth="1"/>
    <col min="1052" max="1052" width="6.7109375" style="129" customWidth="1"/>
    <col min="1053" max="1055" width="9.140625" style="129"/>
    <col min="1056" max="1056" width="10.85546875" style="129" bestFit="1" customWidth="1"/>
    <col min="1057" max="1277" width="9.140625" style="129"/>
    <col min="1278" max="1278" width="18.7109375" style="129" customWidth="1"/>
    <col min="1279" max="1280" width="9.42578125" style="129" customWidth="1"/>
    <col min="1281" max="1281" width="7.7109375" style="129" customWidth="1"/>
    <col min="1282" max="1282" width="9.28515625" style="129" customWidth="1"/>
    <col min="1283" max="1283" width="9.85546875" style="129" customWidth="1"/>
    <col min="1284" max="1284" width="7.140625" style="129" customWidth="1"/>
    <col min="1285" max="1285" width="8.5703125" style="129" customWidth="1"/>
    <col min="1286" max="1286" width="8.85546875" style="129" customWidth="1"/>
    <col min="1287" max="1287" width="7.140625" style="129" customWidth="1"/>
    <col min="1288" max="1288" width="9" style="129" customWidth="1"/>
    <col min="1289" max="1289" width="8.7109375" style="129" customWidth="1"/>
    <col min="1290" max="1290" width="6.5703125" style="129" customWidth="1"/>
    <col min="1291" max="1291" width="8.140625" style="129" customWidth="1"/>
    <col min="1292" max="1292" width="7.5703125" style="129" customWidth="1"/>
    <col min="1293" max="1293" width="7" style="129" customWidth="1"/>
    <col min="1294" max="1295" width="8.7109375" style="129" customWidth="1"/>
    <col min="1296" max="1296" width="7.28515625" style="129" customWidth="1"/>
    <col min="1297" max="1297" width="8.140625" style="129" customWidth="1"/>
    <col min="1298" max="1298" width="8.7109375" style="129" customWidth="1"/>
    <col min="1299" max="1299" width="6.42578125" style="129" customWidth="1"/>
    <col min="1300" max="1301" width="9.28515625" style="129" customWidth="1"/>
    <col min="1302" max="1302" width="6.42578125" style="129" customWidth="1"/>
    <col min="1303" max="1304" width="9.5703125" style="129" customWidth="1"/>
    <col min="1305" max="1305" width="6.42578125" style="129" customWidth="1"/>
    <col min="1306" max="1307" width="9.5703125" style="129" customWidth="1"/>
    <col min="1308" max="1308" width="6.7109375" style="129" customWidth="1"/>
    <col min="1309" max="1311" width="9.140625" style="129"/>
    <col min="1312" max="1312" width="10.85546875" style="129" bestFit="1" customWidth="1"/>
    <col min="1313" max="1533" width="9.140625" style="129"/>
    <col min="1534" max="1534" width="18.7109375" style="129" customWidth="1"/>
    <col min="1535" max="1536" width="9.42578125" style="129" customWidth="1"/>
    <col min="1537" max="1537" width="7.7109375" style="129" customWidth="1"/>
    <col min="1538" max="1538" width="9.28515625" style="129" customWidth="1"/>
    <col min="1539" max="1539" width="9.85546875" style="129" customWidth="1"/>
    <col min="1540" max="1540" width="7.140625" style="129" customWidth="1"/>
    <col min="1541" max="1541" width="8.5703125" style="129" customWidth="1"/>
    <col min="1542" max="1542" width="8.85546875" style="129" customWidth="1"/>
    <col min="1543" max="1543" width="7.140625" style="129" customWidth="1"/>
    <col min="1544" max="1544" width="9" style="129" customWidth="1"/>
    <col min="1545" max="1545" width="8.7109375" style="129" customWidth="1"/>
    <col min="1546" max="1546" width="6.5703125" style="129" customWidth="1"/>
    <col min="1547" max="1547" width="8.140625" style="129" customWidth="1"/>
    <col min="1548" max="1548" width="7.5703125" style="129" customWidth="1"/>
    <col min="1549" max="1549" width="7" style="129" customWidth="1"/>
    <col min="1550" max="1551" width="8.7109375" style="129" customWidth="1"/>
    <col min="1552" max="1552" width="7.28515625" style="129" customWidth="1"/>
    <col min="1553" max="1553" width="8.140625" style="129" customWidth="1"/>
    <col min="1554" max="1554" width="8.7109375" style="129" customWidth="1"/>
    <col min="1555" max="1555" width="6.42578125" style="129" customWidth="1"/>
    <col min="1556" max="1557" width="9.28515625" style="129" customWidth="1"/>
    <col min="1558" max="1558" width="6.42578125" style="129" customWidth="1"/>
    <col min="1559" max="1560" width="9.5703125" style="129" customWidth="1"/>
    <col min="1561" max="1561" width="6.42578125" style="129" customWidth="1"/>
    <col min="1562" max="1563" width="9.5703125" style="129" customWidth="1"/>
    <col min="1564" max="1564" width="6.7109375" style="129" customWidth="1"/>
    <col min="1565" max="1567" width="9.140625" style="129"/>
    <col min="1568" max="1568" width="10.85546875" style="129" bestFit="1" customWidth="1"/>
    <col min="1569" max="1789" width="9.140625" style="129"/>
    <col min="1790" max="1790" width="18.7109375" style="129" customWidth="1"/>
    <col min="1791" max="1792" width="9.42578125" style="129" customWidth="1"/>
    <col min="1793" max="1793" width="7.7109375" style="129" customWidth="1"/>
    <col min="1794" max="1794" width="9.28515625" style="129" customWidth="1"/>
    <col min="1795" max="1795" width="9.85546875" style="129" customWidth="1"/>
    <col min="1796" max="1796" width="7.140625" style="129" customWidth="1"/>
    <col min="1797" max="1797" width="8.5703125" style="129" customWidth="1"/>
    <col min="1798" max="1798" width="8.85546875" style="129" customWidth="1"/>
    <col min="1799" max="1799" width="7.140625" style="129" customWidth="1"/>
    <col min="1800" max="1800" width="9" style="129" customWidth="1"/>
    <col min="1801" max="1801" width="8.7109375" style="129" customWidth="1"/>
    <col min="1802" max="1802" width="6.5703125" style="129" customWidth="1"/>
    <col min="1803" max="1803" width="8.140625" style="129" customWidth="1"/>
    <col min="1804" max="1804" width="7.5703125" style="129" customWidth="1"/>
    <col min="1805" max="1805" width="7" style="129" customWidth="1"/>
    <col min="1806" max="1807" width="8.7109375" style="129" customWidth="1"/>
    <col min="1808" max="1808" width="7.28515625" style="129" customWidth="1"/>
    <col min="1809" max="1809" width="8.140625" style="129" customWidth="1"/>
    <col min="1810" max="1810" width="8.7109375" style="129" customWidth="1"/>
    <col min="1811" max="1811" width="6.42578125" style="129" customWidth="1"/>
    <col min="1812" max="1813" width="9.28515625" style="129" customWidth="1"/>
    <col min="1814" max="1814" width="6.42578125" style="129" customWidth="1"/>
    <col min="1815" max="1816" width="9.5703125" style="129" customWidth="1"/>
    <col min="1817" max="1817" width="6.42578125" style="129" customWidth="1"/>
    <col min="1818" max="1819" width="9.5703125" style="129" customWidth="1"/>
    <col min="1820" max="1820" width="6.7109375" style="129" customWidth="1"/>
    <col min="1821" max="1823" width="9.140625" style="129"/>
    <col min="1824" max="1824" width="10.85546875" style="129" bestFit="1" customWidth="1"/>
    <col min="1825" max="2045" width="9.140625" style="129"/>
    <col min="2046" max="2046" width="18.7109375" style="129" customWidth="1"/>
    <col min="2047" max="2048" width="9.42578125" style="129" customWidth="1"/>
    <col min="2049" max="2049" width="7.7109375" style="129" customWidth="1"/>
    <col min="2050" max="2050" width="9.28515625" style="129" customWidth="1"/>
    <col min="2051" max="2051" width="9.85546875" style="129" customWidth="1"/>
    <col min="2052" max="2052" width="7.140625" style="129" customWidth="1"/>
    <col min="2053" max="2053" width="8.5703125" style="129" customWidth="1"/>
    <col min="2054" max="2054" width="8.85546875" style="129" customWidth="1"/>
    <col min="2055" max="2055" width="7.140625" style="129" customWidth="1"/>
    <col min="2056" max="2056" width="9" style="129" customWidth="1"/>
    <col min="2057" max="2057" width="8.7109375" style="129" customWidth="1"/>
    <col min="2058" max="2058" width="6.5703125" style="129" customWidth="1"/>
    <col min="2059" max="2059" width="8.140625" style="129" customWidth="1"/>
    <col min="2060" max="2060" width="7.5703125" style="129" customWidth="1"/>
    <col min="2061" max="2061" width="7" style="129" customWidth="1"/>
    <col min="2062" max="2063" width="8.7109375" style="129" customWidth="1"/>
    <col min="2064" max="2064" width="7.28515625" style="129" customWidth="1"/>
    <col min="2065" max="2065" width="8.140625" style="129" customWidth="1"/>
    <col min="2066" max="2066" width="8.7109375" style="129" customWidth="1"/>
    <col min="2067" max="2067" width="6.42578125" style="129" customWidth="1"/>
    <col min="2068" max="2069" width="9.28515625" style="129" customWidth="1"/>
    <col min="2070" max="2070" width="6.42578125" style="129" customWidth="1"/>
    <col min="2071" max="2072" width="9.5703125" style="129" customWidth="1"/>
    <col min="2073" max="2073" width="6.42578125" style="129" customWidth="1"/>
    <col min="2074" max="2075" width="9.5703125" style="129" customWidth="1"/>
    <col min="2076" max="2076" width="6.7109375" style="129" customWidth="1"/>
    <col min="2077" max="2079" width="9.140625" style="129"/>
    <col min="2080" max="2080" width="10.85546875" style="129" bestFit="1" customWidth="1"/>
    <col min="2081" max="2301" width="9.140625" style="129"/>
    <col min="2302" max="2302" width="18.7109375" style="129" customWidth="1"/>
    <col min="2303" max="2304" width="9.42578125" style="129" customWidth="1"/>
    <col min="2305" max="2305" width="7.7109375" style="129" customWidth="1"/>
    <col min="2306" max="2306" width="9.28515625" style="129" customWidth="1"/>
    <col min="2307" max="2307" width="9.85546875" style="129" customWidth="1"/>
    <col min="2308" max="2308" width="7.140625" style="129" customWidth="1"/>
    <col min="2309" max="2309" width="8.5703125" style="129" customWidth="1"/>
    <col min="2310" max="2310" width="8.85546875" style="129" customWidth="1"/>
    <col min="2311" max="2311" width="7.140625" style="129" customWidth="1"/>
    <col min="2312" max="2312" width="9" style="129" customWidth="1"/>
    <col min="2313" max="2313" width="8.7109375" style="129" customWidth="1"/>
    <col min="2314" max="2314" width="6.5703125" style="129" customWidth="1"/>
    <col min="2315" max="2315" width="8.140625" style="129" customWidth="1"/>
    <col min="2316" max="2316" width="7.5703125" style="129" customWidth="1"/>
    <col min="2317" max="2317" width="7" style="129" customWidth="1"/>
    <col min="2318" max="2319" width="8.7109375" style="129" customWidth="1"/>
    <col min="2320" max="2320" width="7.28515625" style="129" customWidth="1"/>
    <col min="2321" max="2321" width="8.140625" style="129" customWidth="1"/>
    <col min="2322" max="2322" width="8.7109375" style="129" customWidth="1"/>
    <col min="2323" max="2323" width="6.42578125" style="129" customWidth="1"/>
    <col min="2324" max="2325" width="9.28515625" style="129" customWidth="1"/>
    <col min="2326" max="2326" width="6.42578125" style="129" customWidth="1"/>
    <col min="2327" max="2328" width="9.5703125" style="129" customWidth="1"/>
    <col min="2329" max="2329" width="6.42578125" style="129" customWidth="1"/>
    <col min="2330" max="2331" width="9.5703125" style="129" customWidth="1"/>
    <col min="2332" max="2332" width="6.7109375" style="129" customWidth="1"/>
    <col min="2333" max="2335" width="9.140625" style="129"/>
    <col min="2336" max="2336" width="10.85546875" style="129" bestFit="1" customWidth="1"/>
    <col min="2337" max="2557" width="9.140625" style="129"/>
    <col min="2558" max="2558" width="18.7109375" style="129" customWidth="1"/>
    <col min="2559" max="2560" width="9.42578125" style="129" customWidth="1"/>
    <col min="2561" max="2561" width="7.7109375" style="129" customWidth="1"/>
    <col min="2562" max="2562" width="9.28515625" style="129" customWidth="1"/>
    <col min="2563" max="2563" width="9.85546875" style="129" customWidth="1"/>
    <col min="2564" max="2564" width="7.140625" style="129" customWidth="1"/>
    <col min="2565" max="2565" width="8.5703125" style="129" customWidth="1"/>
    <col min="2566" max="2566" width="8.85546875" style="129" customWidth="1"/>
    <col min="2567" max="2567" width="7.140625" style="129" customWidth="1"/>
    <col min="2568" max="2568" width="9" style="129" customWidth="1"/>
    <col min="2569" max="2569" width="8.7109375" style="129" customWidth="1"/>
    <col min="2570" max="2570" width="6.5703125" style="129" customWidth="1"/>
    <col min="2571" max="2571" width="8.140625" style="129" customWidth="1"/>
    <col min="2572" max="2572" width="7.5703125" style="129" customWidth="1"/>
    <col min="2573" max="2573" width="7" style="129" customWidth="1"/>
    <col min="2574" max="2575" width="8.7109375" style="129" customWidth="1"/>
    <col min="2576" max="2576" width="7.28515625" style="129" customWidth="1"/>
    <col min="2577" max="2577" width="8.140625" style="129" customWidth="1"/>
    <col min="2578" max="2578" width="8.7109375" style="129" customWidth="1"/>
    <col min="2579" max="2579" width="6.42578125" style="129" customWidth="1"/>
    <col min="2580" max="2581" width="9.28515625" style="129" customWidth="1"/>
    <col min="2582" max="2582" width="6.42578125" style="129" customWidth="1"/>
    <col min="2583" max="2584" width="9.5703125" style="129" customWidth="1"/>
    <col min="2585" max="2585" width="6.42578125" style="129" customWidth="1"/>
    <col min="2586" max="2587" width="9.5703125" style="129" customWidth="1"/>
    <col min="2588" max="2588" width="6.7109375" style="129" customWidth="1"/>
    <col min="2589" max="2591" width="9.140625" style="129"/>
    <col min="2592" max="2592" width="10.85546875" style="129" bestFit="1" customWidth="1"/>
    <col min="2593" max="2813" width="9.140625" style="129"/>
    <col min="2814" max="2814" width="18.7109375" style="129" customWidth="1"/>
    <col min="2815" max="2816" width="9.42578125" style="129" customWidth="1"/>
    <col min="2817" max="2817" width="7.7109375" style="129" customWidth="1"/>
    <col min="2818" max="2818" width="9.28515625" style="129" customWidth="1"/>
    <col min="2819" max="2819" width="9.85546875" style="129" customWidth="1"/>
    <col min="2820" max="2820" width="7.140625" style="129" customWidth="1"/>
    <col min="2821" max="2821" width="8.5703125" style="129" customWidth="1"/>
    <col min="2822" max="2822" width="8.85546875" style="129" customWidth="1"/>
    <col min="2823" max="2823" width="7.140625" style="129" customWidth="1"/>
    <col min="2824" max="2824" width="9" style="129" customWidth="1"/>
    <col min="2825" max="2825" width="8.7109375" style="129" customWidth="1"/>
    <col min="2826" max="2826" width="6.5703125" style="129" customWidth="1"/>
    <col min="2827" max="2827" width="8.140625" style="129" customWidth="1"/>
    <col min="2828" max="2828" width="7.5703125" style="129" customWidth="1"/>
    <col min="2829" max="2829" width="7" style="129" customWidth="1"/>
    <col min="2830" max="2831" width="8.7109375" style="129" customWidth="1"/>
    <col min="2832" max="2832" width="7.28515625" style="129" customWidth="1"/>
    <col min="2833" max="2833" width="8.140625" style="129" customWidth="1"/>
    <col min="2834" max="2834" width="8.7109375" style="129" customWidth="1"/>
    <col min="2835" max="2835" width="6.42578125" style="129" customWidth="1"/>
    <col min="2836" max="2837" width="9.28515625" style="129" customWidth="1"/>
    <col min="2838" max="2838" width="6.42578125" style="129" customWidth="1"/>
    <col min="2839" max="2840" width="9.5703125" style="129" customWidth="1"/>
    <col min="2841" max="2841" width="6.42578125" style="129" customWidth="1"/>
    <col min="2842" max="2843" width="9.5703125" style="129" customWidth="1"/>
    <col min="2844" max="2844" width="6.7109375" style="129" customWidth="1"/>
    <col min="2845" max="2847" width="9.140625" style="129"/>
    <col min="2848" max="2848" width="10.85546875" style="129" bestFit="1" customWidth="1"/>
    <col min="2849" max="3069" width="9.140625" style="129"/>
    <col min="3070" max="3070" width="18.7109375" style="129" customWidth="1"/>
    <col min="3071" max="3072" width="9.42578125" style="129" customWidth="1"/>
    <col min="3073" max="3073" width="7.7109375" style="129" customWidth="1"/>
    <col min="3074" max="3074" width="9.28515625" style="129" customWidth="1"/>
    <col min="3075" max="3075" width="9.85546875" style="129" customWidth="1"/>
    <col min="3076" max="3076" width="7.140625" style="129" customWidth="1"/>
    <col min="3077" max="3077" width="8.5703125" style="129" customWidth="1"/>
    <col min="3078" max="3078" width="8.85546875" style="129" customWidth="1"/>
    <col min="3079" max="3079" width="7.140625" style="129" customWidth="1"/>
    <col min="3080" max="3080" width="9" style="129" customWidth="1"/>
    <col min="3081" max="3081" width="8.7109375" style="129" customWidth="1"/>
    <col min="3082" max="3082" width="6.5703125" style="129" customWidth="1"/>
    <col min="3083" max="3083" width="8.140625" style="129" customWidth="1"/>
    <col min="3084" max="3084" width="7.5703125" style="129" customWidth="1"/>
    <col min="3085" max="3085" width="7" style="129" customWidth="1"/>
    <col min="3086" max="3087" width="8.7109375" style="129" customWidth="1"/>
    <col min="3088" max="3088" width="7.28515625" style="129" customWidth="1"/>
    <col min="3089" max="3089" width="8.140625" style="129" customWidth="1"/>
    <col min="3090" max="3090" width="8.7109375" style="129" customWidth="1"/>
    <col min="3091" max="3091" width="6.42578125" style="129" customWidth="1"/>
    <col min="3092" max="3093" width="9.28515625" style="129" customWidth="1"/>
    <col min="3094" max="3094" width="6.42578125" style="129" customWidth="1"/>
    <col min="3095" max="3096" width="9.5703125" style="129" customWidth="1"/>
    <col min="3097" max="3097" width="6.42578125" style="129" customWidth="1"/>
    <col min="3098" max="3099" width="9.5703125" style="129" customWidth="1"/>
    <col min="3100" max="3100" width="6.7109375" style="129" customWidth="1"/>
    <col min="3101" max="3103" width="9.140625" style="129"/>
    <col min="3104" max="3104" width="10.85546875" style="129" bestFit="1" customWidth="1"/>
    <col min="3105" max="3325" width="9.140625" style="129"/>
    <col min="3326" max="3326" width="18.7109375" style="129" customWidth="1"/>
    <col min="3327" max="3328" width="9.42578125" style="129" customWidth="1"/>
    <col min="3329" max="3329" width="7.7109375" style="129" customWidth="1"/>
    <col min="3330" max="3330" width="9.28515625" style="129" customWidth="1"/>
    <col min="3331" max="3331" width="9.85546875" style="129" customWidth="1"/>
    <col min="3332" max="3332" width="7.140625" style="129" customWidth="1"/>
    <col min="3333" max="3333" width="8.5703125" style="129" customWidth="1"/>
    <col min="3334" max="3334" width="8.85546875" style="129" customWidth="1"/>
    <col min="3335" max="3335" width="7.140625" style="129" customWidth="1"/>
    <col min="3336" max="3336" width="9" style="129" customWidth="1"/>
    <col min="3337" max="3337" width="8.7109375" style="129" customWidth="1"/>
    <col min="3338" max="3338" width="6.5703125" style="129" customWidth="1"/>
    <col min="3339" max="3339" width="8.140625" style="129" customWidth="1"/>
    <col min="3340" max="3340" width="7.5703125" style="129" customWidth="1"/>
    <col min="3341" max="3341" width="7" style="129" customWidth="1"/>
    <col min="3342" max="3343" width="8.7109375" style="129" customWidth="1"/>
    <col min="3344" max="3344" width="7.28515625" style="129" customWidth="1"/>
    <col min="3345" max="3345" width="8.140625" style="129" customWidth="1"/>
    <col min="3346" max="3346" width="8.7109375" style="129" customWidth="1"/>
    <col min="3347" max="3347" width="6.42578125" style="129" customWidth="1"/>
    <col min="3348" max="3349" width="9.28515625" style="129" customWidth="1"/>
    <col min="3350" max="3350" width="6.42578125" style="129" customWidth="1"/>
    <col min="3351" max="3352" width="9.5703125" style="129" customWidth="1"/>
    <col min="3353" max="3353" width="6.42578125" style="129" customWidth="1"/>
    <col min="3354" max="3355" width="9.5703125" style="129" customWidth="1"/>
    <col min="3356" max="3356" width="6.7109375" style="129" customWidth="1"/>
    <col min="3357" max="3359" width="9.140625" style="129"/>
    <col min="3360" max="3360" width="10.85546875" style="129" bestFit="1" customWidth="1"/>
    <col min="3361" max="3581" width="9.140625" style="129"/>
    <col min="3582" max="3582" width="18.7109375" style="129" customWidth="1"/>
    <col min="3583" max="3584" width="9.42578125" style="129" customWidth="1"/>
    <col min="3585" max="3585" width="7.7109375" style="129" customWidth="1"/>
    <col min="3586" max="3586" width="9.28515625" style="129" customWidth="1"/>
    <col min="3587" max="3587" width="9.85546875" style="129" customWidth="1"/>
    <col min="3588" max="3588" width="7.140625" style="129" customWidth="1"/>
    <col min="3589" max="3589" width="8.5703125" style="129" customWidth="1"/>
    <col min="3590" max="3590" width="8.85546875" style="129" customWidth="1"/>
    <col min="3591" max="3591" width="7.140625" style="129" customWidth="1"/>
    <col min="3592" max="3592" width="9" style="129" customWidth="1"/>
    <col min="3593" max="3593" width="8.7109375" style="129" customWidth="1"/>
    <col min="3594" max="3594" width="6.5703125" style="129" customWidth="1"/>
    <col min="3595" max="3595" width="8.140625" style="129" customWidth="1"/>
    <col min="3596" max="3596" width="7.5703125" style="129" customWidth="1"/>
    <col min="3597" max="3597" width="7" style="129" customWidth="1"/>
    <col min="3598" max="3599" width="8.7109375" style="129" customWidth="1"/>
    <col min="3600" max="3600" width="7.28515625" style="129" customWidth="1"/>
    <col min="3601" max="3601" width="8.140625" style="129" customWidth="1"/>
    <col min="3602" max="3602" width="8.7109375" style="129" customWidth="1"/>
    <col min="3603" max="3603" width="6.42578125" style="129" customWidth="1"/>
    <col min="3604" max="3605" width="9.28515625" style="129" customWidth="1"/>
    <col min="3606" max="3606" width="6.42578125" style="129" customWidth="1"/>
    <col min="3607" max="3608" width="9.5703125" style="129" customWidth="1"/>
    <col min="3609" max="3609" width="6.42578125" style="129" customWidth="1"/>
    <col min="3610" max="3611" width="9.5703125" style="129" customWidth="1"/>
    <col min="3612" max="3612" width="6.7109375" style="129" customWidth="1"/>
    <col min="3613" max="3615" width="9.140625" style="129"/>
    <col min="3616" max="3616" width="10.85546875" style="129" bestFit="1" customWidth="1"/>
    <col min="3617" max="3837" width="9.140625" style="129"/>
    <col min="3838" max="3838" width="18.7109375" style="129" customWidth="1"/>
    <col min="3839" max="3840" width="9.42578125" style="129" customWidth="1"/>
    <col min="3841" max="3841" width="7.7109375" style="129" customWidth="1"/>
    <col min="3842" max="3842" width="9.28515625" style="129" customWidth="1"/>
    <col min="3843" max="3843" width="9.85546875" style="129" customWidth="1"/>
    <col min="3844" max="3844" width="7.140625" style="129" customWidth="1"/>
    <col min="3845" max="3845" width="8.5703125" style="129" customWidth="1"/>
    <col min="3846" max="3846" width="8.85546875" style="129" customWidth="1"/>
    <col min="3847" max="3847" width="7.140625" style="129" customWidth="1"/>
    <col min="3848" max="3848" width="9" style="129" customWidth="1"/>
    <col min="3849" max="3849" width="8.7109375" style="129" customWidth="1"/>
    <col min="3850" max="3850" width="6.5703125" style="129" customWidth="1"/>
    <col min="3851" max="3851" width="8.140625" style="129" customWidth="1"/>
    <col min="3852" max="3852" width="7.5703125" style="129" customWidth="1"/>
    <col min="3853" max="3853" width="7" style="129" customWidth="1"/>
    <col min="3854" max="3855" width="8.7109375" style="129" customWidth="1"/>
    <col min="3856" max="3856" width="7.28515625" style="129" customWidth="1"/>
    <col min="3857" max="3857" width="8.140625" style="129" customWidth="1"/>
    <col min="3858" max="3858" width="8.7109375" style="129" customWidth="1"/>
    <col min="3859" max="3859" width="6.42578125" style="129" customWidth="1"/>
    <col min="3860" max="3861" width="9.28515625" style="129" customWidth="1"/>
    <col min="3862" max="3862" width="6.42578125" style="129" customWidth="1"/>
    <col min="3863" max="3864" width="9.5703125" style="129" customWidth="1"/>
    <col min="3865" max="3865" width="6.42578125" style="129" customWidth="1"/>
    <col min="3866" max="3867" width="9.5703125" style="129" customWidth="1"/>
    <col min="3868" max="3868" width="6.7109375" style="129" customWidth="1"/>
    <col min="3869" max="3871" width="9.140625" style="129"/>
    <col min="3872" max="3872" width="10.85546875" style="129" bestFit="1" customWidth="1"/>
    <col min="3873" max="4093" width="9.140625" style="129"/>
    <col min="4094" max="4094" width="18.7109375" style="129" customWidth="1"/>
    <col min="4095" max="4096" width="9.42578125" style="129" customWidth="1"/>
    <col min="4097" max="4097" width="7.7109375" style="129" customWidth="1"/>
    <col min="4098" max="4098" width="9.28515625" style="129" customWidth="1"/>
    <col min="4099" max="4099" width="9.85546875" style="129" customWidth="1"/>
    <col min="4100" max="4100" width="7.140625" style="129" customWidth="1"/>
    <col min="4101" max="4101" width="8.5703125" style="129" customWidth="1"/>
    <col min="4102" max="4102" width="8.85546875" style="129" customWidth="1"/>
    <col min="4103" max="4103" width="7.140625" style="129" customWidth="1"/>
    <col min="4104" max="4104" width="9" style="129" customWidth="1"/>
    <col min="4105" max="4105" width="8.7109375" style="129" customWidth="1"/>
    <col min="4106" max="4106" width="6.5703125" style="129" customWidth="1"/>
    <col min="4107" max="4107" width="8.140625" style="129" customWidth="1"/>
    <col min="4108" max="4108" width="7.5703125" style="129" customWidth="1"/>
    <col min="4109" max="4109" width="7" style="129" customWidth="1"/>
    <col min="4110" max="4111" width="8.7109375" style="129" customWidth="1"/>
    <col min="4112" max="4112" width="7.28515625" style="129" customWidth="1"/>
    <col min="4113" max="4113" width="8.140625" style="129" customWidth="1"/>
    <col min="4114" max="4114" width="8.7109375" style="129" customWidth="1"/>
    <col min="4115" max="4115" width="6.42578125" style="129" customWidth="1"/>
    <col min="4116" max="4117" width="9.28515625" style="129" customWidth="1"/>
    <col min="4118" max="4118" width="6.42578125" style="129" customWidth="1"/>
    <col min="4119" max="4120" width="9.5703125" style="129" customWidth="1"/>
    <col min="4121" max="4121" width="6.42578125" style="129" customWidth="1"/>
    <col min="4122" max="4123" width="9.5703125" style="129" customWidth="1"/>
    <col min="4124" max="4124" width="6.7109375" style="129" customWidth="1"/>
    <col min="4125" max="4127" width="9.140625" style="129"/>
    <col min="4128" max="4128" width="10.85546875" style="129" bestFit="1" customWidth="1"/>
    <col min="4129" max="4349" width="9.140625" style="129"/>
    <col min="4350" max="4350" width="18.7109375" style="129" customWidth="1"/>
    <col min="4351" max="4352" width="9.42578125" style="129" customWidth="1"/>
    <col min="4353" max="4353" width="7.7109375" style="129" customWidth="1"/>
    <col min="4354" max="4354" width="9.28515625" style="129" customWidth="1"/>
    <col min="4355" max="4355" width="9.85546875" style="129" customWidth="1"/>
    <col min="4356" max="4356" width="7.140625" style="129" customWidth="1"/>
    <col min="4357" max="4357" width="8.5703125" style="129" customWidth="1"/>
    <col min="4358" max="4358" width="8.85546875" style="129" customWidth="1"/>
    <col min="4359" max="4359" width="7.140625" style="129" customWidth="1"/>
    <col min="4360" max="4360" width="9" style="129" customWidth="1"/>
    <col min="4361" max="4361" width="8.7109375" style="129" customWidth="1"/>
    <col min="4362" max="4362" width="6.5703125" style="129" customWidth="1"/>
    <col min="4363" max="4363" width="8.140625" style="129" customWidth="1"/>
    <col min="4364" max="4364" width="7.5703125" style="129" customWidth="1"/>
    <col min="4365" max="4365" width="7" style="129" customWidth="1"/>
    <col min="4366" max="4367" width="8.7109375" style="129" customWidth="1"/>
    <col min="4368" max="4368" width="7.28515625" style="129" customWidth="1"/>
    <col min="4369" max="4369" width="8.140625" style="129" customWidth="1"/>
    <col min="4370" max="4370" width="8.7109375" style="129" customWidth="1"/>
    <col min="4371" max="4371" width="6.42578125" style="129" customWidth="1"/>
    <col min="4372" max="4373" width="9.28515625" style="129" customWidth="1"/>
    <col min="4374" max="4374" width="6.42578125" style="129" customWidth="1"/>
    <col min="4375" max="4376" width="9.5703125" style="129" customWidth="1"/>
    <col min="4377" max="4377" width="6.42578125" style="129" customWidth="1"/>
    <col min="4378" max="4379" width="9.5703125" style="129" customWidth="1"/>
    <col min="4380" max="4380" width="6.7109375" style="129" customWidth="1"/>
    <col min="4381" max="4383" width="9.140625" style="129"/>
    <col min="4384" max="4384" width="10.85546875" style="129" bestFit="1" customWidth="1"/>
    <col min="4385" max="4605" width="9.140625" style="129"/>
    <col min="4606" max="4606" width="18.7109375" style="129" customWidth="1"/>
    <col min="4607" max="4608" width="9.42578125" style="129" customWidth="1"/>
    <col min="4609" max="4609" width="7.7109375" style="129" customWidth="1"/>
    <col min="4610" max="4610" width="9.28515625" style="129" customWidth="1"/>
    <col min="4611" max="4611" width="9.85546875" style="129" customWidth="1"/>
    <col min="4612" max="4612" width="7.140625" style="129" customWidth="1"/>
    <col min="4613" max="4613" width="8.5703125" style="129" customWidth="1"/>
    <col min="4614" max="4614" width="8.85546875" style="129" customWidth="1"/>
    <col min="4615" max="4615" width="7.140625" style="129" customWidth="1"/>
    <col min="4616" max="4616" width="9" style="129" customWidth="1"/>
    <col min="4617" max="4617" width="8.7109375" style="129" customWidth="1"/>
    <col min="4618" max="4618" width="6.5703125" style="129" customWidth="1"/>
    <col min="4619" max="4619" width="8.140625" style="129" customWidth="1"/>
    <col min="4620" max="4620" width="7.5703125" style="129" customWidth="1"/>
    <col min="4621" max="4621" width="7" style="129" customWidth="1"/>
    <col min="4622" max="4623" width="8.7109375" style="129" customWidth="1"/>
    <col min="4624" max="4624" width="7.28515625" style="129" customWidth="1"/>
    <col min="4625" max="4625" width="8.140625" style="129" customWidth="1"/>
    <col min="4626" max="4626" width="8.7109375" style="129" customWidth="1"/>
    <col min="4627" max="4627" width="6.42578125" style="129" customWidth="1"/>
    <col min="4628" max="4629" width="9.28515625" style="129" customWidth="1"/>
    <col min="4630" max="4630" width="6.42578125" style="129" customWidth="1"/>
    <col min="4631" max="4632" width="9.5703125" style="129" customWidth="1"/>
    <col min="4633" max="4633" width="6.42578125" style="129" customWidth="1"/>
    <col min="4634" max="4635" width="9.5703125" style="129" customWidth="1"/>
    <col min="4636" max="4636" width="6.7109375" style="129" customWidth="1"/>
    <col min="4637" max="4639" width="9.140625" style="129"/>
    <col min="4640" max="4640" width="10.85546875" style="129" bestFit="1" customWidth="1"/>
    <col min="4641" max="4861" width="9.140625" style="129"/>
    <col min="4862" max="4862" width="18.7109375" style="129" customWidth="1"/>
    <col min="4863" max="4864" width="9.42578125" style="129" customWidth="1"/>
    <col min="4865" max="4865" width="7.7109375" style="129" customWidth="1"/>
    <col min="4866" max="4866" width="9.28515625" style="129" customWidth="1"/>
    <col min="4867" max="4867" width="9.85546875" style="129" customWidth="1"/>
    <col min="4868" max="4868" width="7.140625" style="129" customWidth="1"/>
    <col min="4869" max="4869" width="8.5703125" style="129" customWidth="1"/>
    <col min="4870" max="4870" width="8.85546875" style="129" customWidth="1"/>
    <col min="4871" max="4871" width="7.140625" style="129" customWidth="1"/>
    <col min="4872" max="4872" width="9" style="129" customWidth="1"/>
    <col min="4873" max="4873" width="8.7109375" style="129" customWidth="1"/>
    <col min="4874" max="4874" width="6.5703125" style="129" customWidth="1"/>
    <col min="4875" max="4875" width="8.140625" style="129" customWidth="1"/>
    <col min="4876" max="4876" width="7.5703125" style="129" customWidth="1"/>
    <col min="4877" max="4877" width="7" style="129" customWidth="1"/>
    <col min="4878" max="4879" width="8.7109375" style="129" customWidth="1"/>
    <col min="4880" max="4880" width="7.28515625" style="129" customWidth="1"/>
    <col min="4881" max="4881" width="8.140625" style="129" customWidth="1"/>
    <col min="4882" max="4882" width="8.7109375" style="129" customWidth="1"/>
    <col min="4883" max="4883" width="6.42578125" style="129" customWidth="1"/>
    <col min="4884" max="4885" width="9.28515625" style="129" customWidth="1"/>
    <col min="4886" max="4886" width="6.42578125" style="129" customWidth="1"/>
    <col min="4887" max="4888" width="9.5703125" style="129" customWidth="1"/>
    <col min="4889" max="4889" width="6.42578125" style="129" customWidth="1"/>
    <col min="4890" max="4891" width="9.5703125" style="129" customWidth="1"/>
    <col min="4892" max="4892" width="6.7109375" style="129" customWidth="1"/>
    <col min="4893" max="4895" width="9.140625" style="129"/>
    <col min="4896" max="4896" width="10.85546875" style="129" bestFit="1" customWidth="1"/>
    <col min="4897" max="5117" width="9.140625" style="129"/>
    <col min="5118" max="5118" width="18.7109375" style="129" customWidth="1"/>
    <col min="5119" max="5120" width="9.42578125" style="129" customWidth="1"/>
    <col min="5121" max="5121" width="7.7109375" style="129" customWidth="1"/>
    <col min="5122" max="5122" width="9.28515625" style="129" customWidth="1"/>
    <col min="5123" max="5123" width="9.85546875" style="129" customWidth="1"/>
    <col min="5124" max="5124" width="7.140625" style="129" customWidth="1"/>
    <col min="5125" max="5125" width="8.5703125" style="129" customWidth="1"/>
    <col min="5126" max="5126" width="8.85546875" style="129" customWidth="1"/>
    <col min="5127" max="5127" width="7.140625" style="129" customWidth="1"/>
    <col min="5128" max="5128" width="9" style="129" customWidth="1"/>
    <col min="5129" max="5129" width="8.7109375" style="129" customWidth="1"/>
    <col min="5130" max="5130" width="6.5703125" style="129" customWidth="1"/>
    <col min="5131" max="5131" width="8.140625" style="129" customWidth="1"/>
    <col min="5132" max="5132" width="7.5703125" style="129" customWidth="1"/>
    <col min="5133" max="5133" width="7" style="129" customWidth="1"/>
    <col min="5134" max="5135" width="8.7109375" style="129" customWidth="1"/>
    <col min="5136" max="5136" width="7.28515625" style="129" customWidth="1"/>
    <col min="5137" max="5137" width="8.140625" style="129" customWidth="1"/>
    <col min="5138" max="5138" width="8.7109375" style="129" customWidth="1"/>
    <col min="5139" max="5139" width="6.42578125" style="129" customWidth="1"/>
    <col min="5140" max="5141" width="9.28515625" style="129" customWidth="1"/>
    <col min="5142" max="5142" width="6.42578125" style="129" customWidth="1"/>
    <col min="5143" max="5144" width="9.5703125" style="129" customWidth="1"/>
    <col min="5145" max="5145" width="6.42578125" style="129" customWidth="1"/>
    <col min="5146" max="5147" width="9.5703125" style="129" customWidth="1"/>
    <col min="5148" max="5148" width="6.7109375" style="129" customWidth="1"/>
    <col min="5149" max="5151" width="9.140625" style="129"/>
    <col min="5152" max="5152" width="10.85546875" style="129" bestFit="1" customWidth="1"/>
    <col min="5153" max="5373" width="9.140625" style="129"/>
    <col min="5374" max="5374" width="18.7109375" style="129" customWidth="1"/>
    <col min="5375" max="5376" width="9.42578125" style="129" customWidth="1"/>
    <col min="5377" max="5377" width="7.7109375" style="129" customWidth="1"/>
    <col min="5378" max="5378" width="9.28515625" style="129" customWidth="1"/>
    <col min="5379" max="5379" width="9.85546875" style="129" customWidth="1"/>
    <col min="5380" max="5380" width="7.140625" style="129" customWidth="1"/>
    <col min="5381" max="5381" width="8.5703125" style="129" customWidth="1"/>
    <col min="5382" max="5382" width="8.85546875" style="129" customWidth="1"/>
    <col min="5383" max="5383" width="7.140625" style="129" customWidth="1"/>
    <col min="5384" max="5384" width="9" style="129" customWidth="1"/>
    <col min="5385" max="5385" width="8.7109375" style="129" customWidth="1"/>
    <col min="5386" max="5386" width="6.5703125" style="129" customWidth="1"/>
    <col min="5387" max="5387" width="8.140625" style="129" customWidth="1"/>
    <col min="5388" max="5388" width="7.5703125" style="129" customWidth="1"/>
    <col min="5389" max="5389" width="7" style="129" customWidth="1"/>
    <col min="5390" max="5391" width="8.7109375" style="129" customWidth="1"/>
    <col min="5392" max="5392" width="7.28515625" style="129" customWidth="1"/>
    <col min="5393" max="5393" width="8.140625" style="129" customWidth="1"/>
    <col min="5394" max="5394" width="8.7109375" style="129" customWidth="1"/>
    <col min="5395" max="5395" width="6.42578125" style="129" customWidth="1"/>
    <col min="5396" max="5397" width="9.28515625" style="129" customWidth="1"/>
    <col min="5398" max="5398" width="6.42578125" style="129" customWidth="1"/>
    <col min="5399" max="5400" width="9.5703125" style="129" customWidth="1"/>
    <col min="5401" max="5401" width="6.42578125" style="129" customWidth="1"/>
    <col min="5402" max="5403" width="9.5703125" style="129" customWidth="1"/>
    <col min="5404" max="5404" width="6.7109375" style="129" customWidth="1"/>
    <col min="5405" max="5407" width="9.140625" style="129"/>
    <col min="5408" max="5408" width="10.85546875" style="129" bestFit="1" customWidth="1"/>
    <col min="5409" max="5629" width="9.140625" style="129"/>
    <col min="5630" max="5630" width="18.7109375" style="129" customWidth="1"/>
    <col min="5631" max="5632" width="9.42578125" style="129" customWidth="1"/>
    <col min="5633" max="5633" width="7.7109375" style="129" customWidth="1"/>
    <col min="5634" max="5634" width="9.28515625" style="129" customWidth="1"/>
    <col min="5635" max="5635" width="9.85546875" style="129" customWidth="1"/>
    <col min="5636" max="5636" width="7.140625" style="129" customWidth="1"/>
    <col min="5637" max="5637" width="8.5703125" style="129" customWidth="1"/>
    <col min="5638" max="5638" width="8.85546875" style="129" customWidth="1"/>
    <col min="5639" max="5639" width="7.140625" style="129" customWidth="1"/>
    <col min="5640" max="5640" width="9" style="129" customWidth="1"/>
    <col min="5641" max="5641" width="8.7109375" style="129" customWidth="1"/>
    <col min="5642" max="5642" width="6.5703125" style="129" customWidth="1"/>
    <col min="5643" max="5643" width="8.140625" style="129" customWidth="1"/>
    <col min="5644" max="5644" width="7.5703125" style="129" customWidth="1"/>
    <col min="5645" max="5645" width="7" style="129" customWidth="1"/>
    <col min="5646" max="5647" width="8.7109375" style="129" customWidth="1"/>
    <col min="5648" max="5648" width="7.28515625" style="129" customWidth="1"/>
    <col min="5649" max="5649" width="8.140625" style="129" customWidth="1"/>
    <col min="5650" max="5650" width="8.7109375" style="129" customWidth="1"/>
    <col min="5651" max="5651" width="6.42578125" style="129" customWidth="1"/>
    <col min="5652" max="5653" width="9.28515625" style="129" customWidth="1"/>
    <col min="5654" max="5654" width="6.42578125" style="129" customWidth="1"/>
    <col min="5655" max="5656" width="9.5703125" style="129" customWidth="1"/>
    <col min="5657" max="5657" width="6.42578125" style="129" customWidth="1"/>
    <col min="5658" max="5659" width="9.5703125" style="129" customWidth="1"/>
    <col min="5660" max="5660" width="6.7109375" style="129" customWidth="1"/>
    <col min="5661" max="5663" width="9.140625" style="129"/>
    <col min="5664" max="5664" width="10.85546875" style="129" bestFit="1" customWidth="1"/>
    <col min="5665" max="5885" width="9.140625" style="129"/>
    <col min="5886" max="5886" width="18.7109375" style="129" customWidth="1"/>
    <col min="5887" max="5888" width="9.42578125" style="129" customWidth="1"/>
    <col min="5889" max="5889" width="7.7109375" style="129" customWidth="1"/>
    <col min="5890" max="5890" width="9.28515625" style="129" customWidth="1"/>
    <col min="5891" max="5891" width="9.85546875" style="129" customWidth="1"/>
    <col min="5892" max="5892" width="7.140625" style="129" customWidth="1"/>
    <col min="5893" max="5893" width="8.5703125" style="129" customWidth="1"/>
    <col min="5894" max="5894" width="8.85546875" style="129" customWidth="1"/>
    <col min="5895" max="5895" width="7.140625" style="129" customWidth="1"/>
    <col min="5896" max="5896" width="9" style="129" customWidth="1"/>
    <col min="5897" max="5897" width="8.7109375" style="129" customWidth="1"/>
    <col min="5898" max="5898" width="6.5703125" style="129" customWidth="1"/>
    <col min="5899" max="5899" width="8.140625" style="129" customWidth="1"/>
    <col min="5900" max="5900" width="7.5703125" style="129" customWidth="1"/>
    <col min="5901" max="5901" width="7" style="129" customWidth="1"/>
    <col min="5902" max="5903" width="8.7109375" style="129" customWidth="1"/>
    <col min="5904" max="5904" width="7.28515625" style="129" customWidth="1"/>
    <col min="5905" max="5905" width="8.140625" style="129" customWidth="1"/>
    <col min="5906" max="5906" width="8.7109375" style="129" customWidth="1"/>
    <col min="5907" max="5907" width="6.42578125" style="129" customWidth="1"/>
    <col min="5908" max="5909" width="9.28515625" style="129" customWidth="1"/>
    <col min="5910" max="5910" width="6.42578125" style="129" customWidth="1"/>
    <col min="5911" max="5912" width="9.5703125" style="129" customWidth="1"/>
    <col min="5913" max="5913" width="6.42578125" style="129" customWidth="1"/>
    <col min="5914" max="5915" width="9.5703125" style="129" customWidth="1"/>
    <col min="5916" max="5916" width="6.7109375" style="129" customWidth="1"/>
    <col min="5917" max="5919" width="9.140625" style="129"/>
    <col min="5920" max="5920" width="10.85546875" style="129" bestFit="1" customWidth="1"/>
    <col min="5921" max="6141" width="9.140625" style="129"/>
    <col min="6142" max="6142" width="18.7109375" style="129" customWidth="1"/>
    <col min="6143" max="6144" width="9.42578125" style="129" customWidth="1"/>
    <col min="6145" max="6145" width="7.7109375" style="129" customWidth="1"/>
    <col min="6146" max="6146" width="9.28515625" style="129" customWidth="1"/>
    <col min="6147" max="6147" width="9.85546875" style="129" customWidth="1"/>
    <col min="6148" max="6148" width="7.140625" style="129" customWidth="1"/>
    <col min="6149" max="6149" width="8.5703125" style="129" customWidth="1"/>
    <col min="6150" max="6150" width="8.85546875" style="129" customWidth="1"/>
    <col min="6151" max="6151" width="7.140625" style="129" customWidth="1"/>
    <col min="6152" max="6152" width="9" style="129" customWidth="1"/>
    <col min="6153" max="6153" width="8.7109375" style="129" customWidth="1"/>
    <col min="6154" max="6154" width="6.5703125" style="129" customWidth="1"/>
    <col min="6155" max="6155" width="8.140625" style="129" customWidth="1"/>
    <col min="6156" max="6156" width="7.5703125" style="129" customWidth="1"/>
    <col min="6157" max="6157" width="7" style="129" customWidth="1"/>
    <col min="6158" max="6159" width="8.7109375" style="129" customWidth="1"/>
    <col min="6160" max="6160" width="7.28515625" style="129" customWidth="1"/>
    <col min="6161" max="6161" width="8.140625" style="129" customWidth="1"/>
    <col min="6162" max="6162" width="8.7109375" style="129" customWidth="1"/>
    <col min="6163" max="6163" width="6.42578125" style="129" customWidth="1"/>
    <col min="6164" max="6165" width="9.28515625" style="129" customWidth="1"/>
    <col min="6166" max="6166" width="6.42578125" style="129" customWidth="1"/>
    <col min="6167" max="6168" width="9.5703125" style="129" customWidth="1"/>
    <col min="6169" max="6169" width="6.42578125" style="129" customWidth="1"/>
    <col min="6170" max="6171" width="9.5703125" style="129" customWidth="1"/>
    <col min="6172" max="6172" width="6.7109375" style="129" customWidth="1"/>
    <col min="6173" max="6175" width="9.140625" style="129"/>
    <col min="6176" max="6176" width="10.85546875" style="129" bestFit="1" customWidth="1"/>
    <col min="6177" max="6397" width="9.140625" style="129"/>
    <col min="6398" max="6398" width="18.7109375" style="129" customWidth="1"/>
    <col min="6399" max="6400" width="9.42578125" style="129" customWidth="1"/>
    <col min="6401" max="6401" width="7.7109375" style="129" customWidth="1"/>
    <col min="6402" max="6402" width="9.28515625" style="129" customWidth="1"/>
    <col min="6403" max="6403" width="9.85546875" style="129" customWidth="1"/>
    <col min="6404" max="6404" width="7.140625" style="129" customWidth="1"/>
    <col min="6405" max="6405" width="8.5703125" style="129" customWidth="1"/>
    <col min="6406" max="6406" width="8.85546875" style="129" customWidth="1"/>
    <col min="6407" max="6407" width="7.140625" style="129" customWidth="1"/>
    <col min="6408" max="6408" width="9" style="129" customWidth="1"/>
    <col min="6409" max="6409" width="8.7109375" style="129" customWidth="1"/>
    <col min="6410" max="6410" width="6.5703125" style="129" customWidth="1"/>
    <col min="6411" max="6411" width="8.140625" style="129" customWidth="1"/>
    <col min="6412" max="6412" width="7.5703125" style="129" customWidth="1"/>
    <col min="6413" max="6413" width="7" style="129" customWidth="1"/>
    <col min="6414" max="6415" width="8.7109375" style="129" customWidth="1"/>
    <col min="6416" max="6416" width="7.28515625" style="129" customWidth="1"/>
    <col min="6417" max="6417" width="8.140625" style="129" customWidth="1"/>
    <col min="6418" max="6418" width="8.7109375" style="129" customWidth="1"/>
    <col min="6419" max="6419" width="6.42578125" style="129" customWidth="1"/>
    <col min="6420" max="6421" width="9.28515625" style="129" customWidth="1"/>
    <col min="6422" max="6422" width="6.42578125" style="129" customWidth="1"/>
    <col min="6423" max="6424" width="9.5703125" style="129" customWidth="1"/>
    <col min="6425" max="6425" width="6.42578125" style="129" customWidth="1"/>
    <col min="6426" max="6427" width="9.5703125" style="129" customWidth="1"/>
    <col min="6428" max="6428" width="6.7109375" style="129" customWidth="1"/>
    <col min="6429" max="6431" width="9.140625" style="129"/>
    <col min="6432" max="6432" width="10.85546875" style="129" bestFit="1" customWidth="1"/>
    <col min="6433" max="6653" width="9.140625" style="129"/>
    <col min="6654" max="6654" width="18.7109375" style="129" customWidth="1"/>
    <col min="6655" max="6656" width="9.42578125" style="129" customWidth="1"/>
    <col min="6657" max="6657" width="7.7109375" style="129" customWidth="1"/>
    <col min="6658" max="6658" width="9.28515625" style="129" customWidth="1"/>
    <col min="6659" max="6659" width="9.85546875" style="129" customWidth="1"/>
    <col min="6660" max="6660" width="7.140625" style="129" customWidth="1"/>
    <col min="6661" max="6661" width="8.5703125" style="129" customWidth="1"/>
    <col min="6662" max="6662" width="8.85546875" style="129" customWidth="1"/>
    <col min="6663" max="6663" width="7.140625" style="129" customWidth="1"/>
    <col min="6664" max="6664" width="9" style="129" customWidth="1"/>
    <col min="6665" max="6665" width="8.7109375" style="129" customWidth="1"/>
    <col min="6666" max="6666" width="6.5703125" style="129" customWidth="1"/>
    <col min="6667" max="6667" width="8.140625" style="129" customWidth="1"/>
    <col min="6668" max="6668" width="7.5703125" style="129" customWidth="1"/>
    <col min="6669" max="6669" width="7" style="129" customWidth="1"/>
    <col min="6670" max="6671" width="8.7109375" style="129" customWidth="1"/>
    <col min="6672" max="6672" width="7.28515625" style="129" customWidth="1"/>
    <col min="6673" max="6673" width="8.140625" style="129" customWidth="1"/>
    <col min="6674" max="6674" width="8.7109375" style="129" customWidth="1"/>
    <col min="6675" max="6675" width="6.42578125" style="129" customWidth="1"/>
    <col min="6676" max="6677" width="9.28515625" style="129" customWidth="1"/>
    <col min="6678" max="6678" width="6.42578125" style="129" customWidth="1"/>
    <col min="6679" max="6680" width="9.5703125" style="129" customWidth="1"/>
    <col min="6681" max="6681" width="6.42578125" style="129" customWidth="1"/>
    <col min="6682" max="6683" width="9.5703125" style="129" customWidth="1"/>
    <col min="6684" max="6684" width="6.7109375" style="129" customWidth="1"/>
    <col min="6685" max="6687" width="9.140625" style="129"/>
    <col min="6688" max="6688" width="10.85546875" style="129" bestFit="1" customWidth="1"/>
    <col min="6689" max="6909" width="9.140625" style="129"/>
    <col min="6910" max="6910" width="18.7109375" style="129" customWidth="1"/>
    <col min="6911" max="6912" width="9.42578125" style="129" customWidth="1"/>
    <col min="6913" max="6913" width="7.7109375" style="129" customWidth="1"/>
    <col min="6914" max="6914" width="9.28515625" style="129" customWidth="1"/>
    <col min="6915" max="6915" width="9.85546875" style="129" customWidth="1"/>
    <col min="6916" max="6916" width="7.140625" style="129" customWidth="1"/>
    <col min="6917" max="6917" width="8.5703125" style="129" customWidth="1"/>
    <col min="6918" max="6918" width="8.85546875" style="129" customWidth="1"/>
    <col min="6919" max="6919" width="7.140625" style="129" customWidth="1"/>
    <col min="6920" max="6920" width="9" style="129" customWidth="1"/>
    <col min="6921" max="6921" width="8.7109375" style="129" customWidth="1"/>
    <col min="6922" max="6922" width="6.5703125" style="129" customWidth="1"/>
    <col min="6923" max="6923" width="8.140625" style="129" customWidth="1"/>
    <col min="6924" max="6924" width="7.5703125" style="129" customWidth="1"/>
    <col min="6925" max="6925" width="7" style="129" customWidth="1"/>
    <col min="6926" max="6927" width="8.7109375" style="129" customWidth="1"/>
    <col min="6928" max="6928" width="7.28515625" style="129" customWidth="1"/>
    <col min="6929" max="6929" width="8.140625" style="129" customWidth="1"/>
    <col min="6930" max="6930" width="8.7109375" style="129" customWidth="1"/>
    <col min="6931" max="6931" width="6.42578125" style="129" customWidth="1"/>
    <col min="6932" max="6933" width="9.28515625" style="129" customWidth="1"/>
    <col min="6934" max="6934" width="6.42578125" style="129" customWidth="1"/>
    <col min="6935" max="6936" width="9.5703125" style="129" customWidth="1"/>
    <col min="6937" max="6937" width="6.42578125" style="129" customWidth="1"/>
    <col min="6938" max="6939" width="9.5703125" style="129" customWidth="1"/>
    <col min="6940" max="6940" width="6.7109375" style="129" customWidth="1"/>
    <col min="6941" max="6943" width="9.140625" style="129"/>
    <col min="6944" max="6944" width="10.85546875" style="129" bestFit="1" customWidth="1"/>
    <col min="6945" max="7165" width="9.140625" style="129"/>
    <col min="7166" max="7166" width="18.7109375" style="129" customWidth="1"/>
    <col min="7167" max="7168" width="9.42578125" style="129" customWidth="1"/>
    <col min="7169" max="7169" width="7.7109375" style="129" customWidth="1"/>
    <col min="7170" max="7170" width="9.28515625" style="129" customWidth="1"/>
    <col min="7171" max="7171" width="9.85546875" style="129" customWidth="1"/>
    <col min="7172" max="7172" width="7.140625" style="129" customWidth="1"/>
    <col min="7173" max="7173" width="8.5703125" style="129" customWidth="1"/>
    <col min="7174" max="7174" width="8.85546875" style="129" customWidth="1"/>
    <col min="7175" max="7175" width="7.140625" style="129" customWidth="1"/>
    <col min="7176" max="7176" width="9" style="129" customWidth="1"/>
    <col min="7177" max="7177" width="8.7109375" style="129" customWidth="1"/>
    <col min="7178" max="7178" width="6.5703125" style="129" customWidth="1"/>
    <col min="7179" max="7179" width="8.140625" style="129" customWidth="1"/>
    <col min="7180" max="7180" width="7.5703125" style="129" customWidth="1"/>
    <col min="7181" max="7181" width="7" style="129" customWidth="1"/>
    <col min="7182" max="7183" width="8.7109375" style="129" customWidth="1"/>
    <col min="7184" max="7184" width="7.28515625" style="129" customWidth="1"/>
    <col min="7185" max="7185" width="8.140625" style="129" customWidth="1"/>
    <col min="7186" max="7186" width="8.7109375" style="129" customWidth="1"/>
    <col min="7187" max="7187" width="6.42578125" style="129" customWidth="1"/>
    <col min="7188" max="7189" width="9.28515625" style="129" customWidth="1"/>
    <col min="7190" max="7190" width="6.42578125" style="129" customWidth="1"/>
    <col min="7191" max="7192" width="9.5703125" style="129" customWidth="1"/>
    <col min="7193" max="7193" width="6.42578125" style="129" customWidth="1"/>
    <col min="7194" max="7195" width="9.5703125" style="129" customWidth="1"/>
    <col min="7196" max="7196" width="6.7109375" style="129" customWidth="1"/>
    <col min="7197" max="7199" width="9.140625" style="129"/>
    <col min="7200" max="7200" width="10.85546875" style="129" bestFit="1" customWidth="1"/>
    <col min="7201" max="7421" width="9.140625" style="129"/>
    <col min="7422" max="7422" width="18.7109375" style="129" customWidth="1"/>
    <col min="7423" max="7424" width="9.42578125" style="129" customWidth="1"/>
    <col min="7425" max="7425" width="7.7109375" style="129" customWidth="1"/>
    <col min="7426" max="7426" width="9.28515625" style="129" customWidth="1"/>
    <col min="7427" max="7427" width="9.85546875" style="129" customWidth="1"/>
    <col min="7428" max="7428" width="7.140625" style="129" customWidth="1"/>
    <col min="7429" max="7429" width="8.5703125" style="129" customWidth="1"/>
    <col min="7430" max="7430" width="8.85546875" style="129" customWidth="1"/>
    <col min="7431" max="7431" width="7.140625" style="129" customWidth="1"/>
    <col min="7432" max="7432" width="9" style="129" customWidth="1"/>
    <col min="7433" max="7433" width="8.7109375" style="129" customWidth="1"/>
    <col min="7434" max="7434" width="6.5703125" style="129" customWidth="1"/>
    <col min="7435" max="7435" width="8.140625" style="129" customWidth="1"/>
    <col min="7436" max="7436" width="7.5703125" style="129" customWidth="1"/>
    <col min="7437" max="7437" width="7" style="129" customWidth="1"/>
    <col min="7438" max="7439" width="8.7109375" style="129" customWidth="1"/>
    <col min="7440" max="7440" width="7.28515625" style="129" customWidth="1"/>
    <col min="7441" max="7441" width="8.140625" style="129" customWidth="1"/>
    <col min="7442" max="7442" width="8.7109375" style="129" customWidth="1"/>
    <col min="7443" max="7443" width="6.42578125" style="129" customWidth="1"/>
    <col min="7444" max="7445" width="9.28515625" style="129" customWidth="1"/>
    <col min="7446" max="7446" width="6.42578125" style="129" customWidth="1"/>
    <col min="7447" max="7448" width="9.5703125" style="129" customWidth="1"/>
    <col min="7449" max="7449" width="6.42578125" style="129" customWidth="1"/>
    <col min="7450" max="7451" width="9.5703125" style="129" customWidth="1"/>
    <col min="7452" max="7452" width="6.7109375" style="129" customWidth="1"/>
    <col min="7453" max="7455" width="9.140625" style="129"/>
    <col min="7456" max="7456" width="10.85546875" style="129" bestFit="1" customWidth="1"/>
    <col min="7457" max="7677" width="9.140625" style="129"/>
    <col min="7678" max="7678" width="18.7109375" style="129" customWidth="1"/>
    <col min="7679" max="7680" width="9.42578125" style="129" customWidth="1"/>
    <col min="7681" max="7681" width="7.7109375" style="129" customWidth="1"/>
    <col min="7682" max="7682" width="9.28515625" style="129" customWidth="1"/>
    <col min="7683" max="7683" width="9.85546875" style="129" customWidth="1"/>
    <col min="7684" max="7684" width="7.140625" style="129" customWidth="1"/>
    <col min="7685" max="7685" width="8.5703125" style="129" customWidth="1"/>
    <col min="7686" max="7686" width="8.85546875" style="129" customWidth="1"/>
    <col min="7687" max="7687" width="7.140625" style="129" customWidth="1"/>
    <col min="7688" max="7688" width="9" style="129" customWidth="1"/>
    <col min="7689" max="7689" width="8.7109375" style="129" customWidth="1"/>
    <col min="7690" max="7690" width="6.5703125" style="129" customWidth="1"/>
    <col min="7691" max="7691" width="8.140625" style="129" customWidth="1"/>
    <col min="7692" max="7692" width="7.5703125" style="129" customWidth="1"/>
    <col min="7693" max="7693" width="7" style="129" customWidth="1"/>
    <col min="7694" max="7695" width="8.7109375" style="129" customWidth="1"/>
    <col min="7696" max="7696" width="7.28515625" style="129" customWidth="1"/>
    <col min="7697" max="7697" width="8.140625" style="129" customWidth="1"/>
    <col min="7698" max="7698" width="8.7109375" style="129" customWidth="1"/>
    <col min="7699" max="7699" width="6.42578125" style="129" customWidth="1"/>
    <col min="7700" max="7701" width="9.28515625" style="129" customWidth="1"/>
    <col min="7702" max="7702" width="6.42578125" style="129" customWidth="1"/>
    <col min="7703" max="7704" width="9.5703125" style="129" customWidth="1"/>
    <col min="7705" max="7705" width="6.42578125" style="129" customWidth="1"/>
    <col min="7706" max="7707" width="9.5703125" style="129" customWidth="1"/>
    <col min="7708" max="7708" width="6.7109375" style="129" customWidth="1"/>
    <col min="7709" max="7711" width="9.140625" style="129"/>
    <col min="7712" max="7712" width="10.85546875" style="129" bestFit="1" customWidth="1"/>
    <col min="7713" max="7933" width="9.140625" style="129"/>
    <col min="7934" max="7934" width="18.7109375" style="129" customWidth="1"/>
    <col min="7935" max="7936" width="9.42578125" style="129" customWidth="1"/>
    <col min="7937" max="7937" width="7.7109375" style="129" customWidth="1"/>
    <col min="7938" max="7938" width="9.28515625" style="129" customWidth="1"/>
    <col min="7939" max="7939" width="9.85546875" style="129" customWidth="1"/>
    <col min="7940" max="7940" width="7.140625" style="129" customWidth="1"/>
    <col min="7941" max="7941" width="8.5703125" style="129" customWidth="1"/>
    <col min="7942" max="7942" width="8.85546875" style="129" customWidth="1"/>
    <col min="7943" max="7943" width="7.140625" style="129" customWidth="1"/>
    <col min="7944" max="7944" width="9" style="129" customWidth="1"/>
    <col min="7945" max="7945" width="8.7109375" style="129" customWidth="1"/>
    <col min="7946" max="7946" width="6.5703125" style="129" customWidth="1"/>
    <col min="7947" max="7947" width="8.140625" style="129" customWidth="1"/>
    <col min="7948" max="7948" width="7.5703125" style="129" customWidth="1"/>
    <col min="7949" max="7949" width="7" style="129" customWidth="1"/>
    <col min="7950" max="7951" width="8.7109375" style="129" customWidth="1"/>
    <col min="7952" max="7952" width="7.28515625" style="129" customWidth="1"/>
    <col min="7953" max="7953" width="8.140625" style="129" customWidth="1"/>
    <col min="7954" max="7954" width="8.7109375" style="129" customWidth="1"/>
    <col min="7955" max="7955" width="6.42578125" style="129" customWidth="1"/>
    <col min="7956" max="7957" width="9.28515625" style="129" customWidth="1"/>
    <col min="7958" max="7958" width="6.42578125" style="129" customWidth="1"/>
    <col min="7959" max="7960" width="9.5703125" style="129" customWidth="1"/>
    <col min="7961" max="7961" width="6.42578125" style="129" customWidth="1"/>
    <col min="7962" max="7963" width="9.5703125" style="129" customWidth="1"/>
    <col min="7964" max="7964" width="6.7109375" style="129" customWidth="1"/>
    <col min="7965" max="7967" width="9.140625" style="129"/>
    <col min="7968" max="7968" width="10.85546875" style="129" bestFit="1" customWidth="1"/>
    <col min="7969" max="8189" width="9.140625" style="129"/>
    <col min="8190" max="8190" width="18.7109375" style="129" customWidth="1"/>
    <col min="8191" max="8192" width="9.42578125" style="129" customWidth="1"/>
    <col min="8193" max="8193" width="7.7109375" style="129" customWidth="1"/>
    <col min="8194" max="8194" width="9.28515625" style="129" customWidth="1"/>
    <col min="8195" max="8195" width="9.85546875" style="129" customWidth="1"/>
    <col min="8196" max="8196" width="7.140625" style="129" customWidth="1"/>
    <col min="8197" max="8197" width="8.5703125" style="129" customWidth="1"/>
    <col min="8198" max="8198" width="8.85546875" style="129" customWidth="1"/>
    <col min="8199" max="8199" width="7.140625" style="129" customWidth="1"/>
    <col min="8200" max="8200" width="9" style="129" customWidth="1"/>
    <col min="8201" max="8201" width="8.7109375" style="129" customWidth="1"/>
    <col min="8202" max="8202" width="6.5703125" style="129" customWidth="1"/>
    <col min="8203" max="8203" width="8.140625" style="129" customWidth="1"/>
    <col min="8204" max="8204" width="7.5703125" style="129" customWidth="1"/>
    <col min="8205" max="8205" width="7" style="129" customWidth="1"/>
    <col min="8206" max="8207" width="8.7109375" style="129" customWidth="1"/>
    <col min="8208" max="8208" width="7.28515625" style="129" customWidth="1"/>
    <col min="8209" max="8209" width="8.140625" style="129" customWidth="1"/>
    <col min="8210" max="8210" width="8.7109375" style="129" customWidth="1"/>
    <col min="8211" max="8211" width="6.42578125" style="129" customWidth="1"/>
    <col min="8212" max="8213" width="9.28515625" style="129" customWidth="1"/>
    <col min="8214" max="8214" width="6.42578125" style="129" customWidth="1"/>
    <col min="8215" max="8216" width="9.5703125" style="129" customWidth="1"/>
    <col min="8217" max="8217" width="6.42578125" style="129" customWidth="1"/>
    <col min="8218" max="8219" width="9.5703125" style="129" customWidth="1"/>
    <col min="8220" max="8220" width="6.7109375" style="129" customWidth="1"/>
    <col min="8221" max="8223" width="9.140625" style="129"/>
    <col min="8224" max="8224" width="10.85546875" style="129" bestFit="1" customWidth="1"/>
    <col min="8225" max="8445" width="9.140625" style="129"/>
    <col min="8446" max="8446" width="18.7109375" style="129" customWidth="1"/>
    <col min="8447" max="8448" width="9.42578125" style="129" customWidth="1"/>
    <col min="8449" max="8449" width="7.7109375" style="129" customWidth="1"/>
    <col min="8450" max="8450" width="9.28515625" style="129" customWidth="1"/>
    <col min="8451" max="8451" width="9.85546875" style="129" customWidth="1"/>
    <col min="8452" max="8452" width="7.140625" style="129" customWidth="1"/>
    <col min="8453" max="8453" width="8.5703125" style="129" customWidth="1"/>
    <col min="8454" max="8454" width="8.85546875" style="129" customWidth="1"/>
    <col min="8455" max="8455" width="7.140625" style="129" customWidth="1"/>
    <col min="8456" max="8456" width="9" style="129" customWidth="1"/>
    <col min="8457" max="8457" width="8.7109375" style="129" customWidth="1"/>
    <col min="8458" max="8458" width="6.5703125" style="129" customWidth="1"/>
    <col min="8459" max="8459" width="8.140625" style="129" customWidth="1"/>
    <col min="8460" max="8460" width="7.5703125" style="129" customWidth="1"/>
    <col min="8461" max="8461" width="7" style="129" customWidth="1"/>
    <col min="8462" max="8463" width="8.7109375" style="129" customWidth="1"/>
    <col min="8464" max="8464" width="7.28515625" style="129" customWidth="1"/>
    <col min="8465" max="8465" width="8.140625" style="129" customWidth="1"/>
    <col min="8466" max="8466" width="8.7109375" style="129" customWidth="1"/>
    <col min="8467" max="8467" width="6.42578125" style="129" customWidth="1"/>
    <col min="8468" max="8469" width="9.28515625" style="129" customWidth="1"/>
    <col min="8470" max="8470" width="6.42578125" style="129" customWidth="1"/>
    <col min="8471" max="8472" width="9.5703125" style="129" customWidth="1"/>
    <col min="8473" max="8473" width="6.42578125" style="129" customWidth="1"/>
    <col min="8474" max="8475" width="9.5703125" style="129" customWidth="1"/>
    <col min="8476" max="8476" width="6.7109375" style="129" customWidth="1"/>
    <col min="8477" max="8479" width="9.140625" style="129"/>
    <col min="8480" max="8480" width="10.85546875" style="129" bestFit="1" customWidth="1"/>
    <col min="8481" max="8701" width="9.140625" style="129"/>
    <col min="8702" max="8702" width="18.7109375" style="129" customWidth="1"/>
    <col min="8703" max="8704" width="9.42578125" style="129" customWidth="1"/>
    <col min="8705" max="8705" width="7.7109375" style="129" customWidth="1"/>
    <col min="8706" max="8706" width="9.28515625" style="129" customWidth="1"/>
    <col min="8707" max="8707" width="9.85546875" style="129" customWidth="1"/>
    <col min="8708" max="8708" width="7.140625" style="129" customWidth="1"/>
    <col min="8709" max="8709" width="8.5703125" style="129" customWidth="1"/>
    <col min="8710" max="8710" width="8.85546875" style="129" customWidth="1"/>
    <col min="8711" max="8711" width="7.140625" style="129" customWidth="1"/>
    <col min="8712" max="8712" width="9" style="129" customWidth="1"/>
    <col min="8713" max="8713" width="8.7109375" style="129" customWidth="1"/>
    <col min="8714" max="8714" width="6.5703125" style="129" customWidth="1"/>
    <col min="8715" max="8715" width="8.140625" style="129" customWidth="1"/>
    <col min="8716" max="8716" width="7.5703125" style="129" customWidth="1"/>
    <col min="8717" max="8717" width="7" style="129" customWidth="1"/>
    <col min="8718" max="8719" width="8.7109375" style="129" customWidth="1"/>
    <col min="8720" max="8720" width="7.28515625" style="129" customWidth="1"/>
    <col min="8721" max="8721" width="8.140625" style="129" customWidth="1"/>
    <col min="8722" max="8722" width="8.7109375" style="129" customWidth="1"/>
    <col min="8723" max="8723" width="6.42578125" style="129" customWidth="1"/>
    <col min="8724" max="8725" width="9.28515625" style="129" customWidth="1"/>
    <col min="8726" max="8726" width="6.42578125" style="129" customWidth="1"/>
    <col min="8727" max="8728" width="9.5703125" style="129" customWidth="1"/>
    <col min="8729" max="8729" width="6.42578125" style="129" customWidth="1"/>
    <col min="8730" max="8731" width="9.5703125" style="129" customWidth="1"/>
    <col min="8732" max="8732" width="6.7109375" style="129" customWidth="1"/>
    <col min="8733" max="8735" width="9.140625" style="129"/>
    <col min="8736" max="8736" width="10.85546875" style="129" bestFit="1" customWidth="1"/>
    <col min="8737" max="8957" width="9.140625" style="129"/>
    <col min="8958" max="8958" width="18.7109375" style="129" customWidth="1"/>
    <col min="8959" max="8960" width="9.42578125" style="129" customWidth="1"/>
    <col min="8961" max="8961" width="7.7109375" style="129" customWidth="1"/>
    <col min="8962" max="8962" width="9.28515625" style="129" customWidth="1"/>
    <col min="8963" max="8963" width="9.85546875" style="129" customWidth="1"/>
    <col min="8964" max="8964" width="7.140625" style="129" customWidth="1"/>
    <col min="8965" max="8965" width="8.5703125" style="129" customWidth="1"/>
    <col min="8966" max="8966" width="8.85546875" style="129" customWidth="1"/>
    <col min="8967" max="8967" width="7.140625" style="129" customWidth="1"/>
    <col min="8968" max="8968" width="9" style="129" customWidth="1"/>
    <col min="8969" max="8969" width="8.7109375" style="129" customWidth="1"/>
    <col min="8970" max="8970" width="6.5703125" style="129" customWidth="1"/>
    <col min="8971" max="8971" width="8.140625" style="129" customWidth="1"/>
    <col min="8972" max="8972" width="7.5703125" style="129" customWidth="1"/>
    <col min="8973" max="8973" width="7" style="129" customWidth="1"/>
    <col min="8974" max="8975" width="8.7109375" style="129" customWidth="1"/>
    <col min="8976" max="8976" width="7.28515625" style="129" customWidth="1"/>
    <col min="8977" max="8977" width="8.140625" style="129" customWidth="1"/>
    <col min="8978" max="8978" width="8.7109375" style="129" customWidth="1"/>
    <col min="8979" max="8979" width="6.42578125" style="129" customWidth="1"/>
    <col min="8980" max="8981" width="9.28515625" style="129" customWidth="1"/>
    <col min="8982" max="8982" width="6.42578125" style="129" customWidth="1"/>
    <col min="8983" max="8984" width="9.5703125" style="129" customWidth="1"/>
    <col min="8985" max="8985" width="6.42578125" style="129" customWidth="1"/>
    <col min="8986" max="8987" width="9.5703125" style="129" customWidth="1"/>
    <col min="8988" max="8988" width="6.7109375" style="129" customWidth="1"/>
    <col min="8989" max="8991" width="9.140625" style="129"/>
    <col min="8992" max="8992" width="10.85546875" style="129" bestFit="1" customWidth="1"/>
    <col min="8993" max="9213" width="9.140625" style="129"/>
    <col min="9214" max="9214" width="18.7109375" style="129" customWidth="1"/>
    <col min="9215" max="9216" width="9.42578125" style="129" customWidth="1"/>
    <col min="9217" max="9217" width="7.7109375" style="129" customWidth="1"/>
    <col min="9218" max="9218" width="9.28515625" style="129" customWidth="1"/>
    <col min="9219" max="9219" width="9.85546875" style="129" customWidth="1"/>
    <col min="9220" max="9220" width="7.140625" style="129" customWidth="1"/>
    <col min="9221" max="9221" width="8.5703125" style="129" customWidth="1"/>
    <col min="9222" max="9222" width="8.85546875" style="129" customWidth="1"/>
    <col min="9223" max="9223" width="7.140625" style="129" customWidth="1"/>
    <col min="9224" max="9224" width="9" style="129" customWidth="1"/>
    <col min="9225" max="9225" width="8.7109375" style="129" customWidth="1"/>
    <col min="9226" max="9226" width="6.5703125" style="129" customWidth="1"/>
    <col min="9227" max="9227" width="8.140625" style="129" customWidth="1"/>
    <col min="9228" max="9228" width="7.5703125" style="129" customWidth="1"/>
    <col min="9229" max="9229" width="7" style="129" customWidth="1"/>
    <col min="9230" max="9231" width="8.7109375" style="129" customWidth="1"/>
    <col min="9232" max="9232" width="7.28515625" style="129" customWidth="1"/>
    <col min="9233" max="9233" width="8.140625" style="129" customWidth="1"/>
    <col min="9234" max="9234" width="8.7109375" style="129" customWidth="1"/>
    <col min="9235" max="9235" width="6.42578125" style="129" customWidth="1"/>
    <col min="9236" max="9237" width="9.28515625" style="129" customWidth="1"/>
    <col min="9238" max="9238" width="6.42578125" style="129" customWidth="1"/>
    <col min="9239" max="9240" width="9.5703125" style="129" customWidth="1"/>
    <col min="9241" max="9241" width="6.42578125" style="129" customWidth="1"/>
    <col min="9242" max="9243" width="9.5703125" style="129" customWidth="1"/>
    <col min="9244" max="9244" width="6.7109375" style="129" customWidth="1"/>
    <col min="9245" max="9247" width="9.140625" style="129"/>
    <col min="9248" max="9248" width="10.85546875" style="129" bestFit="1" customWidth="1"/>
    <col min="9249" max="9469" width="9.140625" style="129"/>
    <col min="9470" max="9470" width="18.7109375" style="129" customWidth="1"/>
    <col min="9471" max="9472" width="9.42578125" style="129" customWidth="1"/>
    <col min="9473" max="9473" width="7.7109375" style="129" customWidth="1"/>
    <col min="9474" max="9474" width="9.28515625" style="129" customWidth="1"/>
    <col min="9475" max="9475" width="9.85546875" style="129" customWidth="1"/>
    <col min="9476" max="9476" width="7.140625" style="129" customWidth="1"/>
    <col min="9477" max="9477" width="8.5703125" style="129" customWidth="1"/>
    <col min="9478" max="9478" width="8.85546875" style="129" customWidth="1"/>
    <col min="9479" max="9479" width="7.140625" style="129" customWidth="1"/>
    <col min="9480" max="9480" width="9" style="129" customWidth="1"/>
    <col min="9481" max="9481" width="8.7109375" style="129" customWidth="1"/>
    <col min="9482" max="9482" width="6.5703125" style="129" customWidth="1"/>
    <col min="9483" max="9483" width="8.140625" style="129" customWidth="1"/>
    <col min="9484" max="9484" width="7.5703125" style="129" customWidth="1"/>
    <col min="9485" max="9485" width="7" style="129" customWidth="1"/>
    <col min="9486" max="9487" width="8.7109375" style="129" customWidth="1"/>
    <col min="9488" max="9488" width="7.28515625" style="129" customWidth="1"/>
    <col min="9489" max="9489" width="8.140625" style="129" customWidth="1"/>
    <col min="9490" max="9490" width="8.7109375" style="129" customWidth="1"/>
    <col min="9491" max="9491" width="6.42578125" style="129" customWidth="1"/>
    <col min="9492" max="9493" width="9.28515625" style="129" customWidth="1"/>
    <col min="9494" max="9494" width="6.42578125" style="129" customWidth="1"/>
    <col min="9495" max="9496" width="9.5703125" style="129" customWidth="1"/>
    <col min="9497" max="9497" width="6.42578125" style="129" customWidth="1"/>
    <col min="9498" max="9499" width="9.5703125" style="129" customWidth="1"/>
    <col min="9500" max="9500" width="6.7109375" style="129" customWidth="1"/>
    <col min="9501" max="9503" width="9.140625" style="129"/>
    <col min="9504" max="9504" width="10.85546875" style="129" bestFit="1" customWidth="1"/>
    <col min="9505" max="9725" width="9.140625" style="129"/>
    <col min="9726" max="9726" width="18.7109375" style="129" customWidth="1"/>
    <col min="9727" max="9728" width="9.42578125" style="129" customWidth="1"/>
    <col min="9729" max="9729" width="7.7109375" style="129" customWidth="1"/>
    <col min="9730" max="9730" width="9.28515625" style="129" customWidth="1"/>
    <col min="9731" max="9731" width="9.85546875" style="129" customWidth="1"/>
    <col min="9732" max="9732" width="7.140625" style="129" customWidth="1"/>
    <col min="9733" max="9733" width="8.5703125" style="129" customWidth="1"/>
    <col min="9734" max="9734" width="8.85546875" style="129" customWidth="1"/>
    <col min="9735" max="9735" width="7.140625" style="129" customWidth="1"/>
    <col min="9736" max="9736" width="9" style="129" customWidth="1"/>
    <col min="9737" max="9737" width="8.7109375" style="129" customWidth="1"/>
    <col min="9738" max="9738" width="6.5703125" style="129" customWidth="1"/>
    <col min="9739" max="9739" width="8.140625" style="129" customWidth="1"/>
    <col min="9740" max="9740" width="7.5703125" style="129" customWidth="1"/>
    <col min="9741" max="9741" width="7" style="129" customWidth="1"/>
    <col min="9742" max="9743" width="8.7109375" style="129" customWidth="1"/>
    <col min="9744" max="9744" width="7.28515625" style="129" customWidth="1"/>
    <col min="9745" max="9745" width="8.140625" style="129" customWidth="1"/>
    <col min="9746" max="9746" width="8.7109375" style="129" customWidth="1"/>
    <col min="9747" max="9747" width="6.42578125" style="129" customWidth="1"/>
    <col min="9748" max="9749" width="9.28515625" style="129" customWidth="1"/>
    <col min="9750" max="9750" width="6.42578125" style="129" customWidth="1"/>
    <col min="9751" max="9752" width="9.5703125" style="129" customWidth="1"/>
    <col min="9753" max="9753" width="6.42578125" style="129" customWidth="1"/>
    <col min="9754" max="9755" width="9.5703125" style="129" customWidth="1"/>
    <col min="9756" max="9756" width="6.7109375" style="129" customWidth="1"/>
    <col min="9757" max="9759" width="9.140625" style="129"/>
    <col min="9760" max="9760" width="10.85546875" style="129" bestFit="1" customWidth="1"/>
    <col min="9761" max="9981" width="9.140625" style="129"/>
    <col min="9982" max="9982" width="18.7109375" style="129" customWidth="1"/>
    <col min="9983" max="9984" width="9.42578125" style="129" customWidth="1"/>
    <col min="9985" max="9985" width="7.7109375" style="129" customWidth="1"/>
    <col min="9986" max="9986" width="9.28515625" style="129" customWidth="1"/>
    <col min="9987" max="9987" width="9.85546875" style="129" customWidth="1"/>
    <col min="9988" max="9988" width="7.140625" style="129" customWidth="1"/>
    <col min="9989" max="9989" width="8.5703125" style="129" customWidth="1"/>
    <col min="9990" max="9990" width="8.85546875" style="129" customWidth="1"/>
    <col min="9991" max="9991" width="7.140625" style="129" customWidth="1"/>
    <col min="9992" max="9992" width="9" style="129" customWidth="1"/>
    <col min="9993" max="9993" width="8.7109375" style="129" customWidth="1"/>
    <col min="9994" max="9994" width="6.5703125" style="129" customWidth="1"/>
    <col min="9995" max="9995" width="8.140625" style="129" customWidth="1"/>
    <col min="9996" max="9996" width="7.5703125" style="129" customWidth="1"/>
    <col min="9997" max="9997" width="7" style="129" customWidth="1"/>
    <col min="9998" max="9999" width="8.7109375" style="129" customWidth="1"/>
    <col min="10000" max="10000" width="7.28515625" style="129" customWidth="1"/>
    <col min="10001" max="10001" width="8.140625" style="129" customWidth="1"/>
    <col min="10002" max="10002" width="8.7109375" style="129" customWidth="1"/>
    <col min="10003" max="10003" width="6.42578125" style="129" customWidth="1"/>
    <col min="10004" max="10005" width="9.28515625" style="129" customWidth="1"/>
    <col min="10006" max="10006" width="6.42578125" style="129" customWidth="1"/>
    <col min="10007" max="10008" width="9.5703125" style="129" customWidth="1"/>
    <col min="10009" max="10009" width="6.42578125" style="129" customWidth="1"/>
    <col min="10010" max="10011" width="9.5703125" style="129" customWidth="1"/>
    <col min="10012" max="10012" width="6.7109375" style="129" customWidth="1"/>
    <col min="10013" max="10015" width="9.140625" style="129"/>
    <col min="10016" max="10016" width="10.85546875" style="129" bestFit="1" customWidth="1"/>
    <col min="10017" max="10237" width="9.140625" style="129"/>
    <col min="10238" max="10238" width="18.7109375" style="129" customWidth="1"/>
    <col min="10239" max="10240" width="9.42578125" style="129" customWidth="1"/>
    <col min="10241" max="10241" width="7.7109375" style="129" customWidth="1"/>
    <col min="10242" max="10242" width="9.28515625" style="129" customWidth="1"/>
    <col min="10243" max="10243" width="9.85546875" style="129" customWidth="1"/>
    <col min="10244" max="10244" width="7.140625" style="129" customWidth="1"/>
    <col min="10245" max="10245" width="8.5703125" style="129" customWidth="1"/>
    <col min="10246" max="10246" width="8.85546875" style="129" customWidth="1"/>
    <col min="10247" max="10247" width="7.140625" style="129" customWidth="1"/>
    <col min="10248" max="10248" width="9" style="129" customWidth="1"/>
    <col min="10249" max="10249" width="8.7109375" style="129" customWidth="1"/>
    <col min="10250" max="10250" width="6.5703125" style="129" customWidth="1"/>
    <col min="10251" max="10251" width="8.140625" style="129" customWidth="1"/>
    <col min="10252" max="10252" width="7.5703125" style="129" customWidth="1"/>
    <col min="10253" max="10253" width="7" style="129" customWidth="1"/>
    <col min="10254" max="10255" width="8.7109375" style="129" customWidth="1"/>
    <col min="10256" max="10256" width="7.28515625" style="129" customWidth="1"/>
    <col min="10257" max="10257" width="8.140625" style="129" customWidth="1"/>
    <col min="10258" max="10258" width="8.7109375" style="129" customWidth="1"/>
    <col min="10259" max="10259" width="6.42578125" style="129" customWidth="1"/>
    <col min="10260" max="10261" width="9.28515625" style="129" customWidth="1"/>
    <col min="10262" max="10262" width="6.42578125" style="129" customWidth="1"/>
    <col min="10263" max="10264" width="9.5703125" style="129" customWidth="1"/>
    <col min="10265" max="10265" width="6.42578125" style="129" customWidth="1"/>
    <col min="10266" max="10267" width="9.5703125" style="129" customWidth="1"/>
    <col min="10268" max="10268" width="6.7109375" style="129" customWidth="1"/>
    <col min="10269" max="10271" width="9.140625" style="129"/>
    <col min="10272" max="10272" width="10.85546875" style="129" bestFit="1" customWidth="1"/>
    <col min="10273" max="10493" width="9.140625" style="129"/>
    <col min="10494" max="10494" width="18.7109375" style="129" customWidth="1"/>
    <col min="10495" max="10496" width="9.42578125" style="129" customWidth="1"/>
    <col min="10497" max="10497" width="7.7109375" style="129" customWidth="1"/>
    <col min="10498" max="10498" width="9.28515625" style="129" customWidth="1"/>
    <col min="10499" max="10499" width="9.85546875" style="129" customWidth="1"/>
    <col min="10500" max="10500" width="7.140625" style="129" customWidth="1"/>
    <col min="10501" max="10501" width="8.5703125" style="129" customWidth="1"/>
    <col min="10502" max="10502" width="8.85546875" style="129" customWidth="1"/>
    <col min="10503" max="10503" width="7.140625" style="129" customWidth="1"/>
    <col min="10504" max="10504" width="9" style="129" customWidth="1"/>
    <col min="10505" max="10505" width="8.7109375" style="129" customWidth="1"/>
    <col min="10506" max="10506" width="6.5703125" style="129" customWidth="1"/>
    <col min="10507" max="10507" width="8.140625" style="129" customWidth="1"/>
    <col min="10508" max="10508" width="7.5703125" style="129" customWidth="1"/>
    <col min="10509" max="10509" width="7" style="129" customWidth="1"/>
    <col min="10510" max="10511" width="8.7109375" style="129" customWidth="1"/>
    <col min="10512" max="10512" width="7.28515625" style="129" customWidth="1"/>
    <col min="10513" max="10513" width="8.140625" style="129" customWidth="1"/>
    <col min="10514" max="10514" width="8.7109375" style="129" customWidth="1"/>
    <col min="10515" max="10515" width="6.42578125" style="129" customWidth="1"/>
    <col min="10516" max="10517" width="9.28515625" style="129" customWidth="1"/>
    <col min="10518" max="10518" width="6.42578125" style="129" customWidth="1"/>
    <col min="10519" max="10520" width="9.5703125" style="129" customWidth="1"/>
    <col min="10521" max="10521" width="6.42578125" style="129" customWidth="1"/>
    <col min="10522" max="10523" width="9.5703125" style="129" customWidth="1"/>
    <col min="10524" max="10524" width="6.7109375" style="129" customWidth="1"/>
    <col min="10525" max="10527" width="9.140625" style="129"/>
    <col min="10528" max="10528" width="10.85546875" style="129" bestFit="1" customWidth="1"/>
    <col min="10529" max="10749" width="9.140625" style="129"/>
    <col min="10750" max="10750" width="18.7109375" style="129" customWidth="1"/>
    <col min="10751" max="10752" width="9.42578125" style="129" customWidth="1"/>
    <col min="10753" max="10753" width="7.7109375" style="129" customWidth="1"/>
    <col min="10754" max="10754" width="9.28515625" style="129" customWidth="1"/>
    <col min="10755" max="10755" width="9.85546875" style="129" customWidth="1"/>
    <col min="10756" max="10756" width="7.140625" style="129" customWidth="1"/>
    <col min="10757" max="10757" width="8.5703125" style="129" customWidth="1"/>
    <col min="10758" max="10758" width="8.85546875" style="129" customWidth="1"/>
    <col min="10759" max="10759" width="7.140625" style="129" customWidth="1"/>
    <col min="10760" max="10760" width="9" style="129" customWidth="1"/>
    <col min="10761" max="10761" width="8.7109375" style="129" customWidth="1"/>
    <col min="10762" max="10762" width="6.5703125" style="129" customWidth="1"/>
    <col min="10763" max="10763" width="8.140625" style="129" customWidth="1"/>
    <col min="10764" max="10764" width="7.5703125" style="129" customWidth="1"/>
    <col min="10765" max="10765" width="7" style="129" customWidth="1"/>
    <col min="10766" max="10767" width="8.7109375" style="129" customWidth="1"/>
    <col min="10768" max="10768" width="7.28515625" style="129" customWidth="1"/>
    <col min="10769" max="10769" width="8.140625" style="129" customWidth="1"/>
    <col min="10770" max="10770" width="8.7109375" style="129" customWidth="1"/>
    <col min="10771" max="10771" width="6.42578125" style="129" customWidth="1"/>
    <col min="10772" max="10773" width="9.28515625" style="129" customWidth="1"/>
    <col min="10774" max="10774" width="6.42578125" style="129" customWidth="1"/>
    <col min="10775" max="10776" width="9.5703125" style="129" customWidth="1"/>
    <col min="10777" max="10777" width="6.42578125" style="129" customWidth="1"/>
    <col min="10778" max="10779" width="9.5703125" style="129" customWidth="1"/>
    <col min="10780" max="10780" width="6.7109375" style="129" customWidth="1"/>
    <col min="10781" max="10783" width="9.140625" style="129"/>
    <col min="10784" max="10784" width="10.85546875" style="129" bestFit="1" customWidth="1"/>
    <col min="10785" max="11005" width="9.140625" style="129"/>
    <col min="11006" max="11006" width="18.7109375" style="129" customWidth="1"/>
    <col min="11007" max="11008" width="9.42578125" style="129" customWidth="1"/>
    <col min="11009" max="11009" width="7.7109375" style="129" customWidth="1"/>
    <col min="11010" max="11010" width="9.28515625" style="129" customWidth="1"/>
    <col min="11011" max="11011" width="9.85546875" style="129" customWidth="1"/>
    <col min="11012" max="11012" width="7.140625" style="129" customWidth="1"/>
    <col min="11013" max="11013" width="8.5703125" style="129" customWidth="1"/>
    <col min="11014" max="11014" width="8.85546875" style="129" customWidth="1"/>
    <col min="11015" max="11015" width="7.140625" style="129" customWidth="1"/>
    <col min="11016" max="11016" width="9" style="129" customWidth="1"/>
    <col min="11017" max="11017" width="8.7109375" style="129" customWidth="1"/>
    <col min="11018" max="11018" width="6.5703125" style="129" customWidth="1"/>
    <col min="11019" max="11019" width="8.140625" style="129" customWidth="1"/>
    <col min="11020" max="11020" width="7.5703125" style="129" customWidth="1"/>
    <col min="11021" max="11021" width="7" style="129" customWidth="1"/>
    <col min="11022" max="11023" width="8.7109375" style="129" customWidth="1"/>
    <col min="11024" max="11024" width="7.28515625" style="129" customWidth="1"/>
    <col min="11025" max="11025" width="8.140625" style="129" customWidth="1"/>
    <col min="11026" max="11026" width="8.7109375" style="129" customWidth="1"/>
    <col min="11027" max="11027" width="6.42578125" style="129" customWidth="1"/>
    <col min="11028" max="11029" width="9.28515625" style="129" customWidth="1"/>
    <col min="11030" max="11030" width="6.42578125" style="129" customWidth="1"/>
    <col min="11031" max="11032" width="9.5703125" style="129" customWidth="1"/>
    <col min="11033" max="11033" width="6.42578125" style="129" customWidth="1"/>
    <col min="11034" max="11035" width="9.5703125" style="129" customWidth="1"/>
    <col min="11036" max="11036" width="6.7109375" style="129" customWidth="1"/>
    <col min="11037" max="11039" width="9.140625" style="129"/>
    <col min="11040" max="11040" width="10.85546875" style="129" bestFit="1" customWidth="1"/>
    <col min="11041" max="11261" width="9.140625" style="129"/>
    <col min="11262" max="11262" width="18.7109375" style="129" customWidth="1"/>
    <col min="11263" max="11264" width="9.42578125" style="129" customWidth="1"/>
    <col min="11265" max="11265" width="7.7109375" style="129" customWidth="1"/>
    <col min="11266" max="11266" width="9.28515625" style="129" customWidth="1"/>
    <col min="11267" max="11267" width="9.85546875" style="129" customWidth="1"/>
    <col min="11268" max="11268" width="7.140625" style="129" customWidth="1"/>
    <col min="11269" max="11269" width="8.5703125" style="129" customWidth="1"/>
    <col min="11270" max="11270" width="8.85546875" style="129" customWidth="1"/>
    <col min="11271" max="11271" width="7.140625" style="129" customWidth="1"/>
    <col min="11272" max="11272" width="9" style="129" customWidth="1"/>
    <col min="11273" max="11273" width="8.7109375" style="129" customWidth="1"/>
    <col min="11274" max="11274" width="6.5703125" style="129" customWidth="1"/>
    <col min="11275" max="11275" width="8.140625" style="129" customWidth="1"/>
    <col min="11276" max="11276" width="7.5703125" style="129" customWidth="1"/>
    <col min="11277" max="11277" width="7" style="129" customWidth="1"/>
    <col min="11278" max="11279" width="8.7109375" style="129" customWidth="1"/>
    <col min="11280" max="11280" width="7.28515625" style="129" customWidth="1"/>
    <col min="11281" max="11281" width="8.140625" style="129" customWidth="1"/>
    <col min="11282" max="11282" width="8.7109375" style="129" customWidth="1"/>
    <col min="11283" max="11283" width="6.42578125" style="129" customWidth="1"/>
    <col min="11284" max="11285" width="9.28515625" style="129" customWidth="1"/>
    <col min="11286" max="11286" width="6.42578125" style="129" customWidth="1"/>
    <col min="11287" max="11288" width="9.5703125" style="129" customWidth="1"/>
    <col min="11289" max="11289" width="6.42578125" style="129" customWidth="1"/>
    <col min="11290" max="11291" width="9.5703125" style="129" customWidth="1"/>
    <col min="11292" max="11292" width="6.7109375" style="129" customWidth="1"/>
    <col min="11293" max="11295" width="9.140625" style="129"/>
    <col min="11296" max="11296" width="10.85546875" style="129" bestFit="1" customWidth="1"/>
    <col min="11297" max="11517" width="9.140625" style="129"/>
    <col min="11518" max="11518" width="18.7109375" style="129" customWidth="1"/>
    <col min="11519" max="11520" width="9.42578125" style="129" customWidth="1"/>
    <col min="11521" max="11521" width="7.7109375" style="129" customWidth="1"/>
    <col min="11522" max="11522" width="9.28515625" style="129" customWidth="1"/>
    <col min="11523" max="11523" width="9.85546875" style="129" customWidth="1"/>
    <col min="11524" max="11524" width="7.140625" style="129" customWidth="1"/>
    <col min="11525" max="11525" width="8.5703125" style="129" customWidth="1"/>
    <col min="11526" max="11526" width="8.85546875" style="129" customWidth="1"/>
    <col min="11527" max="11527" width="7.140625" style="129" customWidth="1"/>
    <col min="11528" max="11528" width="9" style="129" customWidth="1"/>
    <col min="11529" max="11529" width="8.7109375" style="129" customWidth="1"/>
    <col min="11530" max="11530" width="6.5703125" style="129" customWidth="1"/>
    <col min="11531" max="11531" width="8.140625" style="129" customWidth="1"/>
    <col min="11532" max="11532" width="7.5703125" style="129" customWidth="1"/>
    <col min="11533" max="11533" width="7" style="129" customWidth="1"/>
    <col min="11534" max="11535" width="8.7109375" style="129" customWidth="1"/>
    <col min="11536" max="11536" width="7.28515625" style="129" customWidth="1"/>
    <col min="11537" max="11537" width="8.140625" style="129" customWidth="1"/>
    <col min="11538" max="11538" width="8.7109375" style="129" customWidth="1"/>
    <col min="11539" max="11539" width="6.42578125" style="129" customWidth="1"/>
    <col min="11540" max="11541" width="9.28515625" style="129" customWidth="1"/>
    <col min="11542" max="11542" width="6.42578125" style="129" customWidth="1"/>
    <col min="11543" max="11544" width="9.5703125" style="129" customWidth="1"/>
    <col min="11545" max="11545" width="6.42578125" style="129" customWidth="1"/>
    <col min="11546" max="11547" width="9.5703125" style="129" customWidth="1"/>
    <col min="11548" max="11548" width="6.7109375" style="129" customWidth="1"/>
    <col min="11549" max="11551" width="9.140625" style="129"/>
    <col min="11552" max="11552" width="10.85546875" style="129" bestFit="1" customWidth="1"/>
    <col min="11553" max="11773" width="9.140625" style="129"/>
    <col min="11774" max="11774" width="18.7109375" style="129" customWidth="1"/>
    <col min="11775" max="11776" width="9.42578125" style="129" customWidth="1"/>
    <col min="11777" max="11777" width="7.7109375" style="129" customWidth="1"/>
    <col min="11778" max="11778" width="9.28515625" style="129" customWidth="1"/>
    <col min="11779" max="11779" width="9.85546875" style="129" customWidth="1"/>
    <col min="11780" max="11780" width="7.140625" style="129" customWidth="1"/>
    <col min="11781" max="11781" width="8.5703125" style="129" customWidth="1"/>
    <col min="11782" max="11782" width="8.85546875" style="129" customWidth="1"/>
    <col min="11783" max="11783" width="7.140625" style="129" customWidth="1"/>
    <col min="11784" max="11784" width="9" style="129" customWidth="1"/>
    <col min="11785" max="11785" width="8.7109375" style="129" customWidth="1"/>
    <col min="11786" max="11786" width="6.5703125" style="129" customWidth="1"/>
    <col min="11787" max="11787" width="8.140625" style="129" customWidth="1"/>
    <col min="11788" max="11788" width="7.5703125" style="129" customWidth="1"/>
    <col min="11789" max="11789" width="7" style="129" customWidth="1"/>
    <col min="11790" max="11791" width="8.7109375" style="129" customWidth="1"/>
    <col min="11792" max="11792" width="7.28515625" style="129" customWidth="1"/>
    <col min="11793" max="11793" width="8.140625" style="129" customWidth="1"/>
    <col min="11794" max="11794" width="8.7109375" style="129" customWidth="1"/>
    <col min="11795" max="11795" width="6.42578125" style="129" customWidth="1"/>
    <col min="11796" max="11797" width="9.28515625" style="129" customWidth="1"/>
    <col min="11798" max="11798" width="6.42578125" style="129" customWidth="1"/>
    <col min="11799" max="11800" width="9.5703125" style="129" customWidth="1"/>
    <col min="11801" max="11801" width="6.42578125" style="129" customWidth="1"/>
    <col min="11802" max="11803" width="9.5703125" style="129" customWidth="1"/>
    <col min="11804" max="11804" width="6.7109375" style="129" customWidth="1"/>
    <col min="11805" max="11807" width="9.140625" style="129"/>
    <col min="11808" max="11808" width="10.85546875" style="129" bestFit="1" customWidth="1"/>
    <col min="11809" max="12029" width="9.140625" style="129"/>
    <col min="12030" max="12030" width="18.7109375" style="129" customWidth="1"/>
    <col min="12031" max="12032" width="9.42578125" style="129" customWidth="1"/>
    <col min="12033" max="12033" width="7.7109375" style="129" customWidth="1"/>
    <col min="12034" max="12034" width="9.28515625" style="129" customWidth="1"/>
    <col min="12035" max="12035" width="9.85546875" style="129" customWidth="1"/>
    <col min="12036" max="12036" width="7.140625" style="129" customWidth="1"/>
    <col min="12037" max="12037" width="8.5703125" style="129" customWidth="1"/>
    <col min="12038" max="12038" width="8.85546875" style="129" customWidth="1"/>
    <col min="12039" max="12039" width="7.140625" style="129" customWidth="1"/>
    <col min="12040" max="12040" width="9" style="129" customWidth="1"/>
    <col min="12041" max="12041" width="8.7109375" style="129" customWidth="1"/>
    <col min="12042" max="12042" width="6.5703125" style="129" customWidth="1"/>
    <col min="12043" max="12043" width="8.140625" style="129" customWidth="1"/>
    <col min="12044" max="12044" width="7.5703125" style="129" customWidth="1"/>
    <col min="12045" max="12045" width="7" style="129" customWidth="1"/>
    <col min="12046" max="12047" width="8.7109375" style="129" customWidth="1"/>
    <col min="12048" max="12048" width="7.28515625" style="129" customWidth="1"/>
    <col min="12049" max="12049" width="8.140625" style="129" customWidth="1"/>
    <col min="12050" max="12050" width="8.7109375" style="129" customWidth="1"/>
    <col min="12051" max="12051" width="6.42578125" style="129" customWidth="1"/>
    <col min="12052" max="12053" width="9.28515625" style="129" customWidth="1"/>
    <col min="12054" max="12054" width="6.42578125" style="129" customWidth="1"/>
    <col min="12055" max="12056" width="9.5703125" style="129" customWidth="1"/>
    <col min="12057" max="12057" width="6.42578125" style="129" customWidth="1"/>
    <col min="12058" max="12059" width="9.5703125" style="129" customWidth="1"/>
    <col min="12060" max="12060" width="6.7109375" style="129" customWidth="1"/>
    <col min="12061" max="12063" width="9.140625" style="129"/>
    <col min="12064" max="12064" width="10.85546875" style="129" bestFit="1" customWidth="1"/>
    <col min="12065" max="12285" width="9.140625" style="129"/>
    <col min="12286" max="12286" width="18.7109375" style="129" customWidth="1"/>
    <col min="12287" max="12288" width="9.42578125" style="129" customWidth="1"/>
    <col min="12289" max="12289" width="7.7109375" style="129" customWidth="1"/>
    <col min="12290" max="12290" width="9.28515625" style="129" customWidth="1"/>
    <col min="12291" max="12291" width="9.85546875" style="129" customWidth="1"/>
    <col min="12292" max="12292" width="7.140625" style="129" customWidth="1"/>
    <col min="12293" max="12293" width="8.5703125" style="129" customWidth="1"/>
    <col min="12294" max="12294" width="8.85546875" style="129" customWidth="1"/>
    <col min="12295" max="12295" width="7.140625" style="129" customWidth="1"/>
    <col min="12296" max="12296" width="9" style="129" customWidth="1"/>
    <col min="12297" max="12297" width="8.7109375" style="129" customWidth="1"/>
    <col min="12298" max="12298" width="6.5703125" style="129" customWidth="1"/>
    <col min="12299" max="12299" width="8.140625" style="129" customWidth="1"/>
    <col min="12300" max="12300" width="7.5703125" style="129" customWidth="1"/>
    <col min="12301" max="12301" width="7" style="129" customWidth="1"/>
    <col min="12302" max="12303" width="8.7109375" style="129" customWidth="1"/>
    <col min="12304" max="12304" width="7.28515625" style="129" customWidth="1"/>
    <col min="12305" max="12305" width="8.140625" style="129" customWidth="1"/>
    <col min="12306" max="12306" width="8.7109375" style="129" customWidth="1"/>
    <col min="12307" max="12307" width="6.42578125" style="129" customWidth="1"/>
    <col min="12308" max="12309" width="9.28515625" style="129" customWidth="1"/>
    <col min="12310" max="12310" width="6.42578125" style="129" customWidth="1"/>
    <col min="12311" max="12312" width="9.5703125" style="129" customWidth="1"/>
    <col min="12313" max="12313" width="6.42578125" style="129" customWidth="1"/>
    <col min="12314" max="12315" width="9.5703125" style="129" customWidth="1"/>
    <col min="12316" max="12316" width="6.7109375" style="129" customWidth="1"/>
    <col min="12317" max="12319" width="9.140625" style="129"/>
    <col min="12320" max="12320" width="10.85546875" style="129" bestFit="1" customWidth="1"/>
    <col min="12321" max="12541" width="9.140625" style="129"/>
    <col min="12542" max="12542" width="18.7109375" style="129" customWidth="1"/>
    <col min="12543" max="12544" width="9.42578125" style="129" customWidth="1"/>
    <col min="12545" max="12545" width="7.7109375" style="129" customWidth="1"/>
    <col min="12546" max="12546" width="9.28515625" style="129" customWidth="1"/>
    <col min="12547" max="12547" width="9.85546875" style="129" customWidth="1"/>
    <col min="12548" max="12548" width="7.140625" style="129" customWidth="1"/>
    <col min="12549" max="12549" width="8.5703125" style="129" customWidth="1"/>
    <col min="12550" max="12550" width="8.85546875" style="129" customWidth="1"/>
    <col min="12551" max="12551" width="7.140625" style="129" customWidth="1"/>
    <col min="12552" max="12552" width="9" style="129" customWidth="1"/>
    <col min="12553" max="12553" width="8.7109375" style="129" customWidth="1"/>
    <col min="12554" max="12554" width="6.5703125" style="129" customWidth="1"/>
    <col min="12555" max="12555" width="8.140625" style="129" customWidth="1"/>
    <col min="12556" max="12556" width="7.5703125" style="129" customWidth="1"/>
    <col min="12557" max="12557" width="7" style="129" customWidth="1"/>
    <col min="12558" max="12559" width="8.7109375" style="129" customWidth="1"/>
    <col min="12560" max="12560" width="7.28515625" style="129" customWidth="1"/>
    <col min="12561" max="12561" width="8.140625" style="129" customWidth="1"/>
    <col min="12562" max="12562" width="8.7109375" style="129" customWidth="1"/>
    <col min="12563" max="12563" width="6.42578125" style="129" customWidth="1"/>
    <col min="12564" max="12565" width="9.28515625" style="129" customWidth="1"/>
    <col min="12566" max="12566" width="6.42578125" style="129" customWidth="1"/>
    <col min="12567" max="12568" width="9.5703125" style="129" customWidth="1"/>
    <col min="12569" max="12569" width="6.42578125" style="129" customWidth="1"/>
    <col min="12570" max="12571" width="9.5703125" style="129" customWidth="1"/>
    <col min="12572" max="12572" width="6.7109375" style="129" customWidth="1"/>
    <col min="12573" max="12575" width="9.140625" style="129"/>
    <col min="12576" max="12576" width="10.85546875" style="129" bestFit="1" customWidth="1"/>
    <col min="12577" max="12797" width="9.140625" style="129"/>
    <col min="12798" max="12798" width="18.7109375" style="129" customWidth="1"/>
    <col min="12799" max="12800" width="9.42578125" style="129" customWidth="1"/>
    <col min="12801" max="12801" width="7.7109375" style="129" customWidth="1"/>
    <col min="12802" max="12802" width="9.28515625" style="129" customWidth="1"/>
    <col min="12803" max="12803" width="9.85546875" style="129" customWidth="1"/>
    <col min="12804" max="12804" width="7.140625" style="129" customWidth="1"/>
    <col min="12805" max="12805" width="8.5703125" style="129" customWidth="1"/>
    <col min="12806" max="12806" width="8.85546875" style="129" customWidth="1"/>
    <col min="12807" max="12807" width="7.140625" style="129" customWidth="1"/>
    <col min="12808" max="12808" width="9" style="129" customWidth="1"/>
    <col min="12809" max="12809" width="8.7109375" style="129" customWidth="1"/>
    <col min="12810" max="12810" width="6.5703125" style="129" customWidth="1"/>
    <col min="12811" max="12811" width="8.140625" style="129" customWidth="1"/>
    <col min="12812" max="12812" width="7.5703125" style="129" customWidth="1"/>
    <col min="12813" max="12813" width="7" style="129" customWidth="1"/>
    <col min="12814" max="12815" width="8.7109375" style="129" customWidth="1"/>
    <col min="12816" max="12816" width="7.28515625" style="129" customWidth="1"/>
    <col min="12817" max="12817" width="8.140625" style="129" customWidth="1"/>
    <col min="12818" max="12818" width="8.7109375" style="129" customWidth="1"/>
    <col min="12819" max="12819" width="6.42578125" style="129" customWidth="1"/>
    <col min="12820" max="12821" width="9.28515625" style="129" customWidth="1"/>
    <col min="12822" max="12822" width="6.42578125" style="129" customWidth="1"/>
    <col min="12823" max="12824" width="9.5703125" style="129" customWidth="1"/>
    <col min="12825" max="12825" width="6.42578125" style="129" customWidth="1"/>
    <col min="12826" max="12827" width="9.5703125" style="129" customWidth="1"/>
    <col min="12828" max="12828" width="6.7109375" style="129" customWidth="1"/>
    <col min="12829" max="12831" width="9.140625" style="129"/>
    <col min="12832" max="12832" width="10.85546875" style="129" bestFit="1" customWidth="1"/>
    <col min="12833" max="13053" width="9.140625" style="129"/>
    <col min="13054" max="13054" width="18.7109375" style="129" customWidth="1"/>
    <col min="13055" max="13056" width="9.42578125" style="129" customWidth="1"/>
    <col min="13057" max="13057" width="7.7109375" style="129" customWidth="1"/>
    <col min="13058" max="13058" width="9.28515625" style="129" customWidth="1"/>
    <col min="13059" max="13059" width="9.85546875" style="129" customWidth="1"/>
    <col min="13060" max="13060" width="7.140625" style="129" customWidth="1"/>
    <col min="13061" max="13061" width="8.5703125" style="129" customWidth="1"/>
    <col min="13062" max="13062" width="8.85546875" style="129" customWidth="1"/>
    <col min="13063" max="13063" width="7.140625" style="129" customWidth="1"/>
    <col min="13064" max="13064" width="9" style="129" customWidth="1"/>
    <col min="13065" max="13065" width="8.7109375" style="129" customWidth="1"/>
    <col min="13066" max="13066" width="6.5703125" style="129" customWidth="1"/>
    <col min="13067" max="13067" width="8.140625" style="129" customWidth="1"/>
    <col min="13068" max="13068" width="7.5703125" style="129" customWidth="1"/>
    <col min="13069" max="13069" width="7" style="129" customWidth="1"/>
    <col min="13070" max="13071" width="8.7109375" style="129" customWidth="1"/>
    <col min="13072" max="13072" width="7.28515625" style="129" customWidth="1"/>
    <col min="13073" max="13073" width="8.140625" style="129" customWidth="1"/>
    <col min="13074" max="13074" width="8.7109375" style="129" customWidth="1"/>
    <col min="13075" max="13075" width="6.42578125" style="129" customWidth="1"/>
    <col min="13076" max="13077" width="9.28515625" style="129" customWidth="1"/>
    <col min="13078" max="13078" width="6.42578125" style="129" customWidth="1"/>
    <col min="13079" max="13080" width="9.5703125" style="129" customWidth="1"/>
    <col min="13081" max="13081" width="6.42578125" style="129" customWidth="1"/>
    <col min="13082" max="13083" width="9.5703125" style="129" customWidth="1"/>
    <col min="13084" max="13084" width="6.7109375" style="129" customWidth="1"/>
    <col min="13085" max="13087" width="9.140625" style="129"/>
    <col min="13088" max="13088" width="10.85546875" style="129" bestFit="1" customWidth="1"/>
    <col min="13089" max="13309" width="9.140625" style="129"/>
    <col min="13310" max="13310" width="18.7109375" style="129" customWidth="1"/>
    <col min="13311" max="13312" width="9.42578125" style="129" customWidth="1"/>
    <col min="13313" max="13313" width="7.7109375" style="129" customWidth="1"/>
    <col min="13314" max="13314" width="9.28515625" style="129" customWidth="1"/>
    <col min="13315" max="13315" width="9.85546875" style="129" customWidth="1"/>
    <col min="13316" max="13316" width="7.140625" style="129" customWidth="1"/>
    <col min="13317" max="13317" width="8.5703125" style="129" customWidth="1"/>
    <col min="13318" max="13318" width="8.85546875" style="129" customWidth="1"/>
    <col min="13319" max="13319" width="7.140625" style="129" customWidth="1"/>
    <col min="13320" max="13320" width="9" style="129" customWidth="1"/>
    <col min="13321" max="13321" width="8.7109375" style="129" customWidth="1"/>
    <col min="13322" max="13322" width="6.5703125" style="129" customWidth="1"/>
    <col min="13323" max="13323" width="8.140625" style="129" customWidth="1"/>
    <col min="13324" max="13324" width="7.5703125" style="129" customWidth="1"/>
    <col min="13325" max="13325" width="7" style="129" customWidth="1"/>
    <col min="13326" max="13327" width="8.7109375" style="129" customWidth="1"/>
    <col min="13328" max="13328" width="7.28515625" style="129" customWidth="1"/>
    <col min="13329" max="13329" width="8.140625" style="129" customWidth="1"/>
    <col min="13330" max="13330" width="8.7109375" style="129" customWidth="1"/>
    <col min="13331" max="13331" width="6.42578125" style="129" customWidth="1"/>
    <col min="13332" max="13333" width="9.28515625" style="129" customWidth="1"/>
    <col min="13334" max="13334" width="6.42578125" style="129" customWidth="1"/>
    <col min="13335" max="13336" width="9.5703125" style="129" customWidth="1"/>
    <col min="13337" max="13337" width="6.42578125" style="129" customWidth="1"/>
    <col min="13338" max="13339" width="9.5703125" style="129" customWidth="1"/>
    <col min="13340" max="13340" width="6.7109375" style="129" customWidth="1"/>
    <col min="13341" max="13343" width="9.140625" style="129"/>
    <col min="13344" max="13344" width="10.85546875" style="129" bestFit="1" customWidth="1"/>
    <col min="13345" max="13565" width="9.140625" style="129"/>
    <col min="13566" max="13566" width="18.7109375" style="129" customWidth="1"/>
    <col min="13567" max="13568" width="9.42578125" style="129" customWidth="1"/>
    <col min="13569" max="13569" width="7.7109375" style="129" customWidth="1"/>
    <col min="13570" max="13570" width="9.28515625" style="129" customWidth="1"/>
    <col min="13571" max="13571" width="9.85546875" style="129" customWidth="1"/>
    <col min="13572" max="13572" width="7.140625" style="129" customWidth="1"/>
    <col min="13573" max="13573" width="8.5703125" style="129" customWidth="1"/>
    <col min="13574" max="13574" width="8.85546875" style="129" customWidth="1"/>
    <col min="13575" max="13575" width="7.140625" style="129" customWidth="1"/>
    <col min="13576" max="13576" width="9" style="129" customWidth="1"/>
    <col min="13577" max="13577" width="8.7109375" style="129" customWidth="1"/>
    <col min="13578" max="13578" width="6.5703125" style="129" customWidth="1"/>
    <col min="13579" max="13579" width="8.140625" style="129" customWidth="1"/>
    <col min="13580" max="13580" width="7.5703125" style="129" customWidth="1"/>
    <col min="13581" max="13581" width="7" style="129" customWidth="1"/>
    <col min="13582" max="13583" width="8.7109375" style="129" customWidth="1"/>
    <col min="13584" max="13584" width="7.28515625" style="129" customWidth="1"/>
    <col min="13585" max="13585" width="8.140625" style="129" customWidth="1"/>
    <col min="13586" max="13586" width="8.7109375" style="129" customWidth="1"/>
    <col min="13587" max="13587" width="6.42578125" style="129" customWidth="1"/>
    <col min="13588" max="13589" width="9.28515625" style="129" customWidth="1"/>
    <col min="13590" max="13590" width="6.42578125" style="129" customWidth="1"/>
    <col min="13591" max="13592" width="9.5703125" style="129" customWidth="1"/>
    <col min="13593" max="13593" width="6.42578125" style="129" customWidth="1"/>
    <col min="13594" max="13595" width="9.5703125" style="129" customWidth="1"/>
    <col min="13596" max="13596" width="6.7109375" style="129" customWidth="1"/>
    <col min="13597" max="13599" width="9.140625" style="129"/>
    <col min="13600" max="13600" width="10.85546875" style="129" bestFit="1" customWidth="1"/>
    <col min="13601" max="13821" width="9.140625" style="129"/>
    <col min="13822" max="13822" width="18.7109375" style="129" customWidth="1"/>
    <col min="13823" max="13824" width="9.42578125" style="129" customWidth="1"/>
    <col min="13825" max="13825" width="7.7109375" style="129" customWidth="1"/>
    <col min="13826" max="13826" width="9.28515625" style="129" customWidth="1"/>
    <col min="13827" max="13827" width="9.85546875" style="129" customWidth="1"/>
    <col min="13828" max="13828" width="7.140625" style="129" customWidth="1"/>
    <col min="13829" max="13829" width="8.5703125" style="129" customWidth="1"/>
    <col min="13830" max="13830" width="8.85546875" style="129" customWidth="1"/>
    <col min="13831" max="13831" width="7.140625" style="129" customWidth="1"/>
    <col min="13832" max="13832" width="9" style="129" customWidth="1"/>
    <col min="13833" max="13833" width="8.7109375" style="129" customWidth="1"/>
    <col min="13834" max="13834" width="6.5703125" style="129" customWidth="1"/>
    <col min="13835" max="13835" width="8.140625" style="129" customWidth="1"/>
    <col min="13836" max="13836" width="7.5703125" style="129" customWidth="1"/>
    <col min="13837" max="13837" width="7" style="129" customWidth="1"/>
    <col min="13838" max="13839" width="8.7109375" style="129" customWidth="1"/>
    <col min="13840" max="13840" width="7.28515625" style="129" customWidth="1"/>
    <col min="13841" max="13841" width="8.140625" style="129" customWidth="1"/>
    <col min="13842" max="13842" width="8.7109375" style="129" customWidth="1"/>
    <col min="13843" max="13843" width="6.42578125" style="129" customWidth="1"/>
    <col min="13844" max="13845" width="9.28515625" style="129" customWidth="1"/>
    <col min="13846" max="13846" width="6.42578125" style="129" customWidth="1"/>
    <col min="13847" max="13848" width="9.5703125" style="129" customWidth="1"/>
    <col min="13849" max="13849" width="6.42578125" style="129" customWidth="1"/>
    <col min="13850" max="13851" width="9.5703125" style="129" customWidth="1"/>
    <col min="13852" max="13852" width="6.7109375" style="129" customWidth="1"/>
    <col min="13853" max="13855" width="9.140625" style="129"/>
    <col min="13856" max="13856" width="10.85546875" style="129" bestFit="1" customWidth="1"/>
    <col min="13857" max="14077" width="9.140625" style="129"/>
    <col min="14078" max="14078" width="18.7109375" style="129" customWidth="1"/>
    <col min="14079" max="14080" width="9.42578125" style="129" customWidth="1"/>
    <col min="14081" max="14081" width="7.7109375" style="129" customWidth="1"/>
    <col min="14082" max="14082" width="9.28515625" style="129" customWidth="1"/>
    <col min="14083" max="14083" width="9.85546875" style="129" customWidth="1"/>
    <col min="14084" max="14084" width="7.140625" style="129" customWidth="1"/>
    <col min="14085" max="14085" width="8.5703125" style="129" customWidth="1"/>
    <col min="14086" max="14086" width="8.85546875" style="129" customWidth="1"/>
    <col min="14087" max="14087" width="7.140625" style="129" customWidth="1"/>
    <col min="14088" max="14088" width="9" style="129" customWidth="1"/>
    <col min="14089" max="14089" width="8.7109375" style="129" customWidth="1"/>
    <col min="14090" max="14090" width="6.5703125" style="129" customWidth="1"/>
    <col min="14091" max="14091" width="8.140625" style="129" customWidth="1"/>
    <col min="14092" max="14092" width="7.5703125" style="129" customWidth="1"/>
    <col min="14093" max="14093" width="7" style="129" customWidth="1"/>
    <col min="14094" max="14095" width="8.7109375" style="129" customWidth="1"/>
    <col min="14096" max="14096" width="7.28515625" style="129" customWidth="1"/>
    <col min="14097" max="14097" width="8.140625" style="129" customWidth="1"/>
    <col min="14098" max="14098" width="8.7109375" style="129" customWidth="1"/>
    <col min="14099" max="14099" width="6.42578125" style="129" customWidth="1"/>
    <col min="14100" max="14101" width="9.28515625" style="129" customWidth="1"/>
    <col min="14102" max="14102" width="6.42578125" style="129" customWidth="1"/>
    <col min="14103" max="14104" width="9.5703125" style="129" customWidth="1"/>
    <col min="14105" max="14105" width="6.42578125" style="129" customWidth="1"/>
    <col min="14106" max="14107" width="9.5703125" style="129" customWidth="1"/>
    <col min="14108" max="14108" width="6.7109375" style="129" customWidth="1"/>
    <col min="14109" max="14111" width="9.140625" style="129"/>
    <col min="14112" max="14112" width="10.85546875" style="129" bestFit="1" customWidth="1"/>
    <col min="14113" max="14333" width="9.140625" style="129"/>
    <col min="14334" max="14334" width="18.7109375" style="129" customWidth="1"/>
    <col min="14335" max="14336" width="9.42578125" style="129" customWidth="1"/>
    <col min="14337" max="14337" width="7.7109375" style="129" customWidth="1"/>
    <col min="14338" max="14338" width="9.28515625" style="129" customWidth="1"/>
    <col min="14339" max="14339" width="9.85546875" style="129" customWidth="1"/>
    <col min="14340" max="14340" width="7.140625" style="129" customWidth="1"/>
    <col min="14341" max="14341" width="8.5703125" style="129" customWidth="1"/>
    <col min="14342" max="14342" width="8.85546875" style="129" customWidth="1"/>
    <col min="14343" max="14343" width="7.140625" style="129" customWidth="1"/>
    <col min="14344" max="14344" width="9" style="129" customWidth="1"/>
    <col min="14345" max="14345" width="8.7109375" style="129" customWidth="1"/>
    <col min="14346" max="14346" width="6.5703125" style="129" customWidth="1"/>
    <col min="14347" max="14347" width="8.140625" style="129" customWidth="1"/>
    <col min="14348" max="14348" width="7.5703125" style="129" customWidth="1"/>
    <col min="14349" max="14349" width="7" style="129" customWidth="1"/>
    <col min="14350" max="14351" width="8.7109375" style="129" customWidth="1"/>
    <col min="14352" max="14352" width="7.28515625" style="129" customWidth="1"/>
    <col min="14353" max="14353" width="8.140625" style="129" customWidth="1"/>
    <col min="14354" max="14354" width="8.7109375" style="129" customWidth="1"/>
    <col min="14355" max="14355" width="6.42578125" style="129" customWidth="1"/>
    <col min="14356" max="14357" width="9.28515625" style="129" customWidth="1"/>
    <col min="14358" max="14358" width="6.42578125" style="129" customWidth="1"/>
    <col min="14359" max="14360" width="9.5703125" style="129" customWidth="1"/>
    <col min="14361" max="14361" width="6.42578125" style="129" customWidth="1"/>
    <col min="14362" max="14363" width="9.5703125" style="129" customWidth="1"/>
    <col min="14364" max="14364" width="6.7109375" style="129" customWidth="1"/>
    <col min="14365" max="14367" width="9.140625" style="129"/>
    <col min="14368" max="14368" width="10.85546875" style="129" bestFit="1" customWidth="1"/>
    <col min="14369" max="14589" width="9.140625" style="129"/>
    <col min="14590" max="14590" width="18.7109375" style="129" customWidth="1"/>
    <col min="14591" max="14592" width="9.42578125" style="129" customWidth="1"/>
    <col min="14593" max="14593" width="7.7109375" style="129" customWidth="1"/>
    <col min="14594" max="14594" width="9.28515625" style="129" customWidth="1"/>
    <col min="14595" max="14595" width="9.85546875" style="129" customWidth="1"/>
    <col min="14596" max="14596" width="7.140625" style="129" customWidth="1"/>
    <col min="14597" max="14597" width="8.5703125" style="129" customWidth="1"/>
    <col min="14598" max="14598" width="8.85546875" style="129" customWidth="1"/>
    <col min="14599" max="14599" width="7.140625" style="129" customWidth="1"/>
    <col min="14600" max="14600" width="9" style="129" customWidth="1"/>
    <col min="14601" max="14601" width="8.7109375" style="129" customWidth="1"/>
    <col min="14602" max="14602" width="6.5703125" style="129" customWidth="1"/>
    <col min="14603" max="14603" width="8.140625" style="129" customWidth="1"/>
    <col min="14604" max="14604" width="7.5703125" style="129" customWidth="1"/>
    <col min="14605" max="14605" width="7" style="129" customWidth="1"/>
    <col min="14606" max="14607" width="8.7109375" style="129" customWidth="1"/>
    <col min="14608" max="14608" width="7.28515625" style="129" customWidth="1"/>
    <col min="14609" max="14609" width="8.140625" style="129" customWidth="1"/>
    <col min="14610" max="14610" width="8.7109375" style="129" customWidth="1"/>
    <col min="14611" max="14611" width="6.42578125" style="129" customWidth="1"/>
    <col min="14612" max="14613" width="9.28515625" style="129" customWidth="1"/>
    <col min="14614" max="14614" width="6.42578125" style="129" customWidth="1"/>
    <col min="14615" max="14616" width="9.5703125" style="129" customWidth="1"/>
    <col min="14617" max="14617" width="6.42578125" style="129" customWidth="1"/>
    <col min="14618" max="14619" width="9.5703125" style="129" customWidth="1"/>
    <col min="14620" max="14620" width="6.7109375" style="129" customWidth="1"/>
    <col min="14621" max="14623" width="9.140625" style="129"/>
    <col min="14624" max="14624" width="10.85546875" style="129" bestFit="1" customWidth="1"/>
    <col min="14625" max="14845" width="9.140625" style="129"/>
    <col min="14846" max="14846" width="18.7109375" style="129" customWidth="1"/>
    <col min="14847" max="14848" width="9.42578125" style="129" customWidth="1"/>
    <col min="14849" max="14849" width="7.7109375" style="129" customWidth="1"/>
    <col min="14850" max="14850" width="9.28515625" style="129" customWidth="1"/>
    <col min="14851" max="14851" width="9.85546875" style="129" customWidth="1"/>
    <col min="14852" max="14852" width="7.140625" style="129" customWidth="1"/>
    <col min="14853" max="14853" width="8.5703125" style="129" customWidth="1"/>
    <col min="14854" max="14854" width="8.85546875" style="129" customWidth="1"/>
    <col min="14855" max="14855" width="7.140625" style="129" customWidth="1"/>
    <col min="14856" max="14856" width="9" style="129" customWidth="1"/>
    <col min="14857" max="14857" width="8.7109375" style="129" customWidth="1"/>
    <col min="14858" max="14858" width="6.5703125" style="129" customWidth="1"/>
    <col min="14859" max="14859" width="8.140625" style="129" customWidth="1"/>
    <col min="14860" max="14860" width="7.5703125" style="129" customWidth="1"/>
    <col min="14861" max="14861" width="7" style="129" customWidth="1"/>
    <col min="14862" max="14863" width="8.7109375" style="129" customWidth="1"/>
    <col min="14864" max="14864" width="7.28515625" style="129" customWidth="1"/>
    <col min="14865" max="14865" width="8.140625" style="129" customWidth="1"/>
    <col min="14866" max="14866" width="8.7109375" style="129" customWidth="1"/>
    <col min="14867" max="14867" width="6.42578125" style="129" customWidth="1"/>
    <col min="14868" max="14869" width="9.28515625" style="129" customWidth="1"/>
    <col min="14870" max="14870" width="6.42578125" style="129" customWidth="1"/>
    <col min="14871" max="14872" width="9.5703125" style="129" customWidth="1"/>
    <col min="14873" max="14873" width="6.42578125" style="129" customWidth="1"/>
    <col min="14874" max="14875" width="9.5703125" style="129" customWidth="1"/>
    <col min="14876" max="14876" width="6.7109375" style="129" customWidth="1"/>
    <col min="14877" max="14879" width="9.140625" style="129"/>
    <col min="14880" max="14880" width="10.85546875" style="129" bestFit="1" customWidth="1"/>
    <col min="14881" max="15101" width="9.140625" style="129"/>
    <col min="15102" max="15102" width="18.7109375" style="129" customWidth="1"/>
    <col min="15103" max="15104" width="9.42578125" style="129" customWidth="1"/>
    <col min="15105" max="15105" width="7.7109375" style="129" customWidth="1"/>
    <col min="15106" max="15106" width="9.28515625" style="129" customWidth="1"/>
    <col min="15107" max="15107" width="9.85546875" style="129" customWidth="1"/>
    <col min="15108" max="15108" width="7.140625" style="129" customWidth="1"/>
    <col min="15109" max="15109" width="8.5703125" style="129" customWidth="1"/>
    <col min="15110" max="15110" width="8.85546875" style="129" customWidth="1"/>
    <col min="15111" max="15111" width="7.140625" style="129" customWidth="1"/>
    <col min="15112" max="15112" width="9" style="129" customWidth="1"/>
    <col min="15113" max="15113" width="8.7109375" style="129" customWidth="1"/>
    <col min="15114" max="15114" width="6.5703125" style="129" customWidth="1"/>
    <col min="15115" max="15115" width="8.140625" style="129" customWidth="1"/>
    <col min="15116" max="15116" width="7.5703125" style="129" customWidth="1"/>
    <col min="15117" max="15117" width="7" style="129" customWidth="1"/>
    <col min="15118" max="15119" width="8.7109375" style="129" customWidth="1"/>
    <col min="15120" max="15120" width="7.28515625" style="129" customWidth="1"/>
    <col min="15121" max="15121" width="8.140625" style="129" customWidth="1"/>
    <col min="15122" max="15122" width="8.7109375" style="129" customWidth="1"/>
    <col min="15123" max="15123" width="6.42578125" style="129" customWidth="1"/>
    <col min="15124" max="15125" width="9.28515625" style="129" customWidth="1"/>
    <col min="15126" max="15126" width="6.42578125" style="129" customWidth="1"/>
    <col min="15127" max="15128" width="9.5703125" style="129" customWidth="1"/>
    <col min="15129" max="15129" width="6.42578125" style="129" customWidth="1"/>
    <col min="15130" max="15131" width="9.5703125" style="129" customWidth="1"/>
    <col min="15132" max="15132" width="6.7109375" style="129" customWidth="1"/>
    <col min="15133" max="15135" width="9.140625" style="129"/>
    <col min="15136" max="15136" width="10.85546875" style="129" bestFit="1" customWidth="1"/>
    <col min="15137" max="15357" width="9.140625" style="129"/>
    <col min="15358" max="15358" width="18.7109375" style="129" customWidth="1"/>
    <col min="15359" max="15360" width="9.42578125" style="129" customWidth="1"/>
    <col min="15361" max="15361" width="7.7109375" style="129" customWidth="1"/>
    <col min="15362" max="15362" width="9.28515625" style="129" customWidth="1"/>
    <col min="15363" max="15363" width="9.85546875" style="129" customWidth="1"/>
    <col min="15364" max="15364" width="7.140625" style="129" customWidth="1"/>
    <col min="15365" max="15365" width="8.5703125" style="129" customWidth="1"/>
    <col min="15366" max="15366" width="8.85546875" style="129" customWidth="1"/>
    <col min="15367" max="15367" width="7.140625" style="129" customWidth="1"/>
    <col min="15368" max="15368" width="9" style="129" customWidth="1"/>
    <col min="15369" max="15369" width="8.7109375" style="129" customWidth="1"/>
    <col min="15370" max="15370" width="6.5703125" style="129" customWidth="1"/>
    <col min="15371" max="15371" width="8.140625" style="129" customWidth="1"/>
    <col min="15372" max="15372" width="7.5703125" style="129" customWidth="1"/>
    <col min="15373" max="15373" width="7" style="129" customWidth="1"/>
    <col min="15374" max="15375" width="8.7109375" style="129" customWidth="1"/>
    <col min="15376" max="15376" width="7.28515625" style="129" customWidth="1"/>
    <col min="15377" max="15377" width="8.140625" style="129" customWidth="1"/>
    <col min="15378" max="15378" width="8.7109375" style="129" customWidth="1"/>
    <col min="15379" max="15379" width="6.42578125" style="129" customWidth="1"/>
    <col min="15380" max="15381" width="9.28515625" style="129" customWidth="1"/>
    <col min="15382" max="15382" width="6.42578125" style="129" customWidth="1"/>
    <col min="15383" max="15384" width="9.5703125" style="129" customWidth="1"/>
    <col min="15385" max="15385" width="6.42578125" style="129" customWidth="1"/>
    <col min="15386" max="15387" width="9.5703125" style="129" customWidth="1"/>
    <col min="15388" max="15388" width="6.7109375" style="129" customWidth="1"/>
    <col min="15389" max="15391" width="9.140625" style="129"/>
    <col min="15392" max="15392" width="10.85546875" style="129" bestFit="1" customWidth="1"/>
    <col min="15393" max="15613" width="9.140625" style="129"/>
    <col min="15614" max="15614" width="18.7109375" style="129" customWidth="1"/>
    <col min="15615" max="15616" width="9.42578125" style="129" customWidth="1"/>
    <col min="15617" max="15617" width="7.7109375" style="129" customWidth="1"/>
    <col min="15618" max="15618" width="9.28515625" style="129" customWidth="1"/>
    <col min="15619" max="15619" width="9.85546875" style="129" customWidth="1"/>
    <col min="15620" max="15620" width="7.140625" style="129" customWidth="1"/>
    <col min="15621" max="15621" width="8.5703125" style="129" customWidth="1"/>
    <col min="15622" max="15622" width="8.85546875" style="129" customWidth="1"/>
    <col min="15623" max="15623" width="7.140625" style="129" customWidth="1"/>
    <col min="15624" max="15624" width="9" style="129" customWidth="1"/>
    <col min="15625" max="15625" width="8.7109375" style="129" customWidth="1"/>
    <col min="15626" max="15626" width="6.5703125" style="129" customWidth="1"/>
    <col min="15627" max="15627" width="8.140625" style="129" customWidth="1"/>
    <col min="15628" max="15628" width="7.5703125" style="129" customWidth="1"/>
    <col min="15629" max="15629" width="7" style="129" customWidth="1"/>
    <col min="15630" max="15631" width="8.7109375" style="129" customWidth="1"/>
    <col min="15632" max="15632" width="7.28515625" style="129" customWidth="1"/>
    <col min="15633" max="15633" width="8.140625" style="129" customWidth="1"/>
    <col min="15634" max="15634" width="8.7109375" style="129" customWidth="1"/>
    <col min="15635" max="15635" width="6.42578125" style="129" customWidth="1"/>
    <col min="15636" max="15637" width="9.28515625" style="129" customWidth="1"/>
    <col min="15638" max="15638" width="6.42578125" style="129" customWidth="1"/>
    <col min="15639" max="15640" width="9.5703125" style="129" customWidth="1"/>
    <col min="15641" max="15641" width="6.42578125" style="129" customWidth="1"/>
    <col min="15642" max="15643" width="9.5703125" style="129" customWidth="1"/>
    <col min="15644" max="15644" width="6.7109375" style="129" customWidth="1"/>
    <col min="15645" max="15647" width="9.140625" style="129"/>
    <col min="15648" max="15648" width="10.85546875" style="129" bestFit="1" customWidth="1"/>
    <col min="15649" max="15869" width="9.140625" style="129"/>
    <col min="15870" max="15870" width="18.7109375" style="129" customWidth="1"/>
    <col min="15871" max="15872" width="9.42578125" style="129" customWidth="1"/>
    <col min="15873" max="15873" width="7.7109375" style="129" customWidth="1"/>
    <col min="15874" max="15874" width="9.28515625" style="129" customWidth="1"/>
    <col min="15875" max="15875" width="9.85546875" style="129" customWidth="1"/>
    <col min="15876" max="15876" width="7.140625" style="129" customWidth="1"/>
    <col min="15877" max="15877" width="8.5703125" style="129" customWidth="1"/>
    <col min="15878" max="15878" width="8.85546875" style="129" customWidth="1"/>
    <col min="15879" max="15879" width="7.140625" style="129" customWidth="1"/>
    <col min="15880" max="15880" width="9" style="129" customWidth="1"/>
    <col min="15881" max="15881" width="8.7109375" style="129" customWidth="1"/>
    <col min="15882" max="15882" width="6.5703125" style="129" customWidth="1"/>
    <col min="15883" max="15883" width="8.140625" style="129" customWidth="1"/>
    <col min="15884" max="15884" width="7.5703125" style="129" customWidth="1"/>
    <col min="15885" max="15885" width="7" style="129" customWidth="1"/>
    <col min="15886" max="15887" width="8.7109375" style="129" customWidth="1"/>
    <col min="15888" max="15888" width="7.28515625" style="129" customWidth="1"/>
    <col min="15889" max="15889" width="8.140625" style="129" customWidth="1"/>
    <col min="15890" max="15890" width="8.7109375" style="129" customWidth="1"/>
    <col min="15891" max="15891" width="6.42578125" style="129" customWidth="1"/>
    <col min="15892" max="15893" width="9.28515625" style="129" customWidth="1"/>
    <col min="15894" max="15894" width="6.42578125" style="129" customWidth="1"/>
    <col min="15895" max="15896" width="9.5703125" style="129" customWidth="1"/>
    <col min="15897" max="15897" width="6.42578125" style="129" customWidth="1"/>
    <col min="15898" max="15899" width="9.5703125" style="129" customWidth="1"/>
    <col min="15900" max="15900" width="6.7109375" style="129" customWidth="1"/>
    <col min="15901" max="15903" width="9.140625" style="129"/>
    <col min="15904" max="15904" width="10.85546875" style="129" bestFit="1" customWidth="1"/>
    <col min="15905" max="16125" width="9.140625" style="129"/>
    <col min="16126" max="16126" width="18.7109375" style="129" customWidth="1"/>
    <col min="16127" max="16128" width="9.42578125" style="129" customWidth="1"/>
    <col min="16129" max="16129" width="7.7109375" style="129" customWidth="1"/>
    <col min="16130" max="16130" width="9.28515625" style="129" customWidth="1"/>
    <col min="16131" max="16131" width="9.85546875" style="129" customWidth="1"/>
    <col min="16132" max="16132" width="7.140625" style="129" customWidth="1"/>
    <col min="16133" max="16133" width="8.5703125" style="129" customWidth="1"/>
    <col min="16134" max="16134" width="8.85546875" style="129" customWidth="1"/>
    <col min="16135" max="16135" width="7.140625" style="129" customWidth="1"/>
    <col min="16136" max="16136" width="9" style="129" customWidth="1"/>
    <col min="16137" max="16137" width="8.7109375" style="129" customWidth="1"/>
    <col min="16138" max="16138" width="6.5703125" style="129" customWidth="1"/>
    <col min="16139" max="16139" width="8.140625" style="129" customWidth="1"/>
    <col min="16140" max="16140" width="7.5703125" style="129" customWidth="1"/>
    <col min="16141" max="16141" width="7" style="129" customWidth="1"/>
    <col min="16142" max="16143" width="8.7109375" style="129" customWidth="1"/>
    <col min="16144" max="16144" width="7.28515625" style="129" customWidth="1"/>
    <col min="16145" max="16145" width="8.140625" style="129" customWidth="1"/>
    <col min="16146" max="16146" width="8.7109375" style="129" customWidth="1"/>
    <col min="16147" max="16147" width="6.42578125" style="129" customWidth="1"/>
    <col min="16148" max="16149" width="9.28515625" style="129" customWidth="1"/>
    <col min="16150" max="16150" width="6.42578125" style="129" customWidth="1"/>
    <col min="16151" max="16152" width="9.5703125" style="129" customWidth="1"/>
    <col min="16153" max="16153" width="6.42578125" style="129" customWidth="1"/>
    <col min="16154" max="16155" width="9.5703125" style="129" customWidth="1"/>
    <col min="16156" max="16156" width="6.7109375" style="129" customWidth="1"/>
    <col min="16157" max="16159" width="9.140625" style="129"/>
    <col min="16160" max="16160" width="10.85546875" style="129" bestFit="1" customWidth="1"/>
    <col min="16161" max="16384" width="9.140625" style="129"/>
  </cols>
  <sheetData>
    <row r="1" spans="1:29" s="104" customFormat="1" ht="60" customHeight="1" x14ac:dyDescent="0.25">
      <c r="A1" s="99"/>
      <c r="B1" s="284" t="s">
        <v>76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100"/>
      <c r="O1" s="100"/>
      <c r="P1" s="100"/>
      <c r="Q1" s="101"/>
      <c r="R1" s="101"/>
      <c r="S1" s="102"/>
      <c r="T1" s="101"/>
      <c r="U1" s="101"/>
      <c r="V1" s="102"/>
      <c r="W1" s="101"/>
      <c r="X1" s="101"/>
      <c r="Y1" s="103"/>
      <c r="AA1" s="105"/>
      <c r="AB1" s="21" t="s">
        <v>14</v>
      </c>
    </row>
    <row r="2" spans="1:29" s="104" customFormat="1" ht="13.5" customHeight="1" x14ac:dyDescent="0.25">
      <c r="A2" s="99"/>
      <c r="B2" s="106"/>
      <c r="C2" s="106"/>
      <c r="D2" s="106"/>
      <c r="E2" s="106"/>
      <c r="F2" s="106"/>
      <c r="G2" s="106"/>
      <c r="H2" s="107"/>
      <c r="I2" s="107"/>
      <c r="J2" s="107"/>
      <c r="K2" s="106"/>
      <c r="L2" s="106"/>
      <c r="M2" s="105" t="s">
        <v>15</v>
      </c>
      <c r="N2" s="100"/>
      <c r="O2" s="100"/>
      <c r="P2" s="100"/>
      <c r="Q2" s="101"/>
      <c r="R2" s="101"/>
      <c r="S2" s="102"/>
      <c r="T2" s="101"/>
      <c r="U2" s="101"/>
      <c r="V2" s="102"/>
      <c r="W2" s="101"/>
      <c r="X2" s="101"/>
      <c r="Y2" s="103"/>
      <c r="AA2" s="105" t="s">
        <v>15</v>
      </c>
      <c r="AB2" s="105"/>
    </row>
    <row r="3" spans="1:29" s="104" customFormat="1" ht="27.75" customHeight="1" x14ac:dyDescent="0.2">
      <c r="A3" s="285"/>
      <c r="B3" s="288" t="s">
        <v>28</v>
      </c>
      <c r="C3" s="289"/>
      <c r="D3" s="290"/>
      <c r="E3" s="297" t="s">
        <v>29</v>
      </c>
      <c r="F3" s="298"/>
      <c r="G3" s="299"/>
      <c r="H3" s="306" t="s">
        <v>18</v>
      </c>
      <c r="I3" s="306"/>
      <c r="J3" s="306"/>
      <c r="K3" s="297" t="s">
        <v>77</v>
      </c>
      <c r="L3" s="298"/>
      <c r="M3" s="299"/>
      <c r="N3" s="297" t="s">
        <v>78</v>
      </c>
      <c r="O3" s="298"/>
      <c r="P3" s="299"/>
      <c r="Q3" s="297" t="s">
        <v>21</v>
      </c>
      <c r="R3" s="298"/>
      <c r="S3" s="298"/>
      <c r="T3" s="297" t="s">
        <v>79</v>
      </c>
      <c r="U3" s="298"/>
      <c r="V3" s="299"/>
      <c r="W3" s="307" t="s">
        <v>80</v>
      </c>
      <c r="X3" s="308"/>
      <c r="Y3" s="309"/>
      <c r="Z3" s="297" t="s">
        <v>24</v>
      </c>
      <c r="AA3" s="298"/>
      <c r="AB3" s="299"/>
    </row>
    <row r="4" spans="1:29" s="108" customFormat="1" ht="14.25" customHeight="1" x14ac:dyDescent="0.2">
      <c r="A4" s="286"/>
      <c r="B4" s="291"/>
      <c r="C4" s="292"/>
      <c r="D4" s="293"/>
      <c r="E4" s="300"/>
      <c r="F4" s="301"/>
      <c r="G4" s="302"/>
      <c r="H4" s="306"/>
      <c r="I4" s="306"/>
      <c r="J4" s="306"/>
      <c r="K4" s="301"/>
      <c r="L4" s="301"/>
      <c r="M4" s="302"/>
      <c r="N4" s="300"/>
      <c r="O4" s="301"/>
      <c r="P4" s="302"/>
      <c r="Q4" s="300"/>
      <c r="R4" s="301"/>
      <c r="S4" s="301"/>
      <c r="T4" s="300"/>
      <c r="U4" s="301"/>
      <c r="V4" s="302"/>
      <c r="W4" s="310"/>
      <c r="X4" s="311"/>
      <c r="Y4" s="312"/>
      <c r="Z4" s="300"/>
      <c r="AA4" s="301"/>
      <c r="AB4" s="302"/>
    </row>
    <row r="5" spans="1:29" s="108" customFormat="1" ht="22.5" customHeight="1" x14ac:dyDescent="0.2">
      <c r="A5" s="286"/>
      <c r="B5" s="294"/>
      <c r="C5" s="295"/>
      <c r="D5" s="296"/>
      <c r="E5" s="303"/>
      <c r="F5" s="304"/>
      <c r="G5" s="305"/>
      <c r="H5" s="306"/>
      <c r="I5" s="306"/>
      <c r="J5" s="306"/>
      <c r="K5" s="304"/>
      <c r="L5" s="304"/>
      <c r="M5" s="305"/>
      <c r="N5" s="303"/>
      <c r="O5" s="304"/>
      <c r="P5" s="305"/>
      <c r="Q5" s="303"/>
      <c r="R5" s="304"/>
      <c r="S5" s="304"/>
      <c r="T5" s="303"/>
      <c r="U5" s="304"/>
      <c r="V5" s="305"/>
      <c r="W5" s="313"/>
      <c r="X5" s="314"/>
      <c r="Y5" s="315"/>
      <c r="Z5" s="303"/>
      <c r="AA5" s="304"/>
      <c r="AB5" s="305"/>
    </row>
    <row r="6" spans="1:29" s="108" customFormat="1" ht="21.6" customHeight="1" x14ac:dyDescent="0.2">
      <c r="A6" s="287"/>
      <c r="B6" s="109">
        <v>2020</v>
      </c>
      <c r="C6" s="109">
        <v>2021</v>
      </c>
      <c r="D6" s="52" t="s">
        <v>3</v>
      </c>
      <c r="E6" s="109">
        <v>2020</v>
      </c>
      <c r="F6" s="109">
        <v>2021</v>
      </c>
      <c r="G6" s="52" t="s">
        <v>3</v>
      </c>
      <c r="H6" s="109">
        <v>2020</v>
      </c>
      <c r="I6" s="109">
        <v>2021</v>
      </c>
      <c r="J6" s="52" t="s">
        <v>3</v>
      </c>
      <c r="K6" s="109">
        <v>2020</v>
      </c>
      <c r="L6" s="109">
        <v>2021</v>
      </c>
      <c r="M6" s="52" t="s">
        <v>3</v>
      </c>
      <c r="N6" s="109">
        <v>2020</v>
      </c>
      <c r="O6" s="109">
        <v>2021</v>
      </c>
      <c r="P6" s="52" t="s">
        <v>3</v>
      </c>
      <c r="Q6" s="109">
        <v>2020</v>
      </c>
      <c r="R6" s="109">
        <v>2021</v>
      </c>
      <c r="S6" s="52" t="s">
        <v>3</v>
      </c>
      <c r="T6" s="109">
        <v>2020</v>
      </c>
      <c r="U6" s="109">
        <v>2021</v>
      </c>
      <c r="V6" s="52" t="s">
        <v>3</v>
      </c>
      <c r="W6" s="109">
        <v>2020</v>
      </c>
      <c r="X6" s="109">
        <v>2021</v>
      </c>
      <c r="Y6" s="52" t="s">
        <v>3</v>
      </c>
      <c r="Z6" s="109">
        <v>2020</v>
      </c>
      <c r="AA6" s="109">
        <v>2021</v>
      </c>
      <c r="AB6" s="52" t="s">
        <v>3</v>
      </c>
    </row>
    <row r="7" spans="1:29" s="111" customFormat="1" ht="9.6" customHeight="1" x14ac:dyDescent="0.2">
      <c r="A7" s="110" t="s">
        <v>4</v>
      </c>
      <c r="B7" s="110">
        <v>1</v>
      </c>
      <c r="C7" s="110">
        <v>2</v>
      </c>
      <c r="D7" s="110">
        <v>3</v>
      </c>
      <c r="E7" s="110">
        <v>4</v>
      </c>
      <c r="F7" s="110">
        <v>5</v>
      </c>
      <c r="G7" s="110">
        <v>6</v>
      </c>
      <c r="H7" s="110">
        <v>7</v>
      </c>
      <c r="I7" s="110">
        <v>8</v>
      </c>
      <c r="J7" s="110">
        <v>9</v>
      </c>
      <c r="K7" s="110">
        <v>10</v>
      </c>
      <c r="L7" s="110">
        <v>11</v>
      </c>
      <c r="M7" s="110">
        <v>12</v>
      </c>
      <c r="N7" s="110">
        <v>13</v>
      </c>
      <c r="O7" s="110">
        <v>14</v>
      </c>
      <c r="P7" s="110">
        <v>15</v>
      </c>
      <c r="Q7" s="110">
        <v>16</v>
      </c>
      <c r="R7" s="110">
        <v>17</v>
      </c>
      <c r="S7" s="110">
        <v>18</v>
      </c>
      <c r="T7" s="110">
        <v>19</v>
      </c>
      <c r="U7" s="110">
        <v>20</v>
      </c>
      <c r="V7" s="110">
        <v>21</v>
      </c>
      <c r="W7" s="110">
        <v>22</v>
      </c>
      <c r="X7" s="110">
        <v>23</v>
      </c>
      <c r="Y7" s="110">
        <v>24</v>
      </c>
      <c r="Z7" s="110">
        <v>25</v>
      </c>
      <c r="AA7" s="110">
        <v>26</v>
      </c>
      <c r="AB7" s="110">
        <v>27</v>
      </c>
    </row>
    <row r="8" spans="1:29" s="118" customFormat="1" ht="19.149999999999999" customHeight="1" x14ac:dyDescent="0.25">
      <c r="A8" s="169" t="s">
        <v>26</v>
      </c>
      <c r="B8" s="112">
        <f>SUM(B9:B29)</f>
        <v>688</v>
      </c>
      <c r="C8" s="112">
        <f>SUM(C9:C29)</f>
        <v>737</v>
      </c>
      <c r="D8" s="113">
        <f>C8/B8*100</f>
        <v>107.12209302325581</v>
      </c>
      <c r="E8" s="114">
        <f>SUM(E9:E29)</f>
        <v>498</v>
      </c>
      <c r="F8" s="114">
        <f>SUM(F9:F29)</f>
        <v>544</v>
      </c>
      <c r="G8" s="115">
        <f>F8/E8*100</f>
        <v>109.23694779116467</v>
      </c>
      <c r="H8" s="114">
        <f>SUM(H9:H29)</f>
        <v>21</v>
      </c>
      <c r="I8" s="114">
        <f>SUM(I9:I29)</f>
        <v>8</v>
      </c>
      <c r="J8" s="115">
        <f>I8/H8*100</f>
        <v>38.095238095238095</v>
      </c>
      <c r="K8" s="114">
        <f>SUM(K9:K29)</f>
        <v>5</v>
      </c>
      <c r="L8" s="114">
        <f>SUM(L9:L29)</f>
        <v>2</v>
      </c>
      <c r="M8" s="115">
        <f>L8/K8*100</f>
        <v>40</v>
      </c>
      <c r="N8" s="114">
        <f>SUM(N9:N29)</f>
        <v>11</v>
      </c>
      <c r="O8" s="114">
        <f>SUM(O9:O29)</f>
        <v>5</v>
      </c>
      <c r="P8" s="115">
        <f>O8/N8*100</f>
        <v>45.454545454545453</v>
      </c>
      <c r="Q8" s="114">
        <f>SUM(Q9:Q29)</f>
        <v>338</v>
      </c>
      <c r="R8" s="114">
        <f>SUM(R9:R29)</f>
        <v>262</v>
      </c>
      <c r="S8" s="115">
        <f>R8/Q8*100</f>
        <v>77.514792899408278</v>
      </c>
      <c r="T8" s="114">
        <f>SUM(T9:T29)</f>
        <v>630</v>
      </c>
      <c r="U8" s="114">
        <f>SUM(U9:U29)</f>
        <v>704</v>
      </c>
      <c r="V8" s="115">
        <f>U8/T8*100</f>
        <v>111.74603174603175</v>
      </c>
      <c r="W8" s="114">
        <f>SUM(W9:W29)</f>
        <v>440</v>
      </c>
      <c r="X8" s="114">
        <f>SUM(X9:X29)</f>
        <v>511</v>
      </c>
      <c r="Y8" s="115">
        <f>X8/W8*100</f>
        <v>116.13636363636364</v>
      </c>
      <c r="Z8" s="114">
        <f>SUM(Z9:Z29)</f>
        <v>414</v>
      </c>
      <c r="AA8" s="116">
        <f>SUM(AA9:AA29)</f>
        <v>458</v>
      </c>
      <c r="AB8" s="117">
        <f>AA8/Z8*100</f>
        <v>110.6280193236715</v>
      </c>
    </row>
    <row r="9" spans="1:29" ht="36" customHeight="1" x14ac:dyDescent="0.25">
      <c r="A9" s="140" t="s">
        <v>33</v>
      </c>
      <c r="B9" s="120">
        <v>240</v>
      </c>
      <c r="C9" s="120">
        <v>261</v>
      </c>
      <c r="D9" s="141">
        <f t="shared" ref="D9:D29" si="0">C9/B9*100</f>
        <v>108.74999999999999</v>
      </c>
      <c r="E9" s="121">
        <v>120</v>
      </c>
      <c r="F9" s="122">
        <v>133</v>
      </c>
      <c r="G9" s="123">
        <f t="shared" ref="G9:G29" si="1">F9/E9*100</f>
        <v>110.83333333333334</v>
      </c>
      <c r="H9" s="124">
        <v>11</v>
      </c>
      <c r="I9" s="124">
        <v>0</v>
      </c>
      <c r="J9" s="123">
        <f t="shared" ref="J9:J25" si="2">I9/H9*100</f>
        <v>0</v>
      </c>
      <c r="K9" s="122">
        <v>4</v>
      </c>
      <c r="L9" s="122">
        <v>0</v>
      </c>
      <c r="M9" s="115">
        <f t="shared" ref="M9:M26" si="3">L9/K9*100</f>
        <v>0</v>
      </c>
      <c r="N9" s="124">
        <v>1</v>
      </c>
      <c r="O9" s="124">
        <v>1</v>
      </c>
      <c r="P9" s="123">
        <f t="shared" ref="P9:P27" si="4">O9/N9*100</f>
        <v>100</v>
      </c>
      <c r="Q9" s="121">
        <v>108</v>
      </c>
      <c r="R9" s="124">
        <v>84</v>
      </c>
      <c r="S9" s="123">
        <f t="shared" ref="S9:S29" si="5">R9/Q9*100</f>
        <v>77.777777777777786</v>
      </c>
      <c r="T9" s="124">
        <v>223</v>
      </c>
      <c r="U9" s="124">
        <v>251</v>
      </c>
      <c r="V9" s="123">
        <f t="shared" ref="V9:V29" si="6">U9/T9*100</f>
        <v>112.55605381165918</v>
      </c>
      <c r="W9" s="122">
        <v>103</v>
      </c>
      <c r="X9" s="125">
        <v>123</v>
      </c>
      <c r="Y9" s="123">
        <f t="shared" ref="Y9:Y29" si="7">X9/W9*100</f>
        <v>119.41747572815532</v>
      </c>
      <c r="Z9" s="122">
        <v>95</v>
      </c>
      <c r="AA9" s="126">
        <v>110</v>
      </c>
      <c r="AB9" s="127">
        <f t="shared" ref="AB9:AB29" si="8">AA9/Z9*100</f>
        <v>115.78947368421053</v>
      </c>
      <c r="AC9" s="128"/>
    </row>
    <row r="10" spans="1:29" ht="36" customHeight="1" x14ac:dyDescent="0.25">
      <c r="A10" s="140" t="s">
        <v>34</v>
      </c>
      <c r="B10" s="120">
        <v>76</v>
      </c>
      <c r="C10" s="120">
        <v>77</v>
      </c>
      <c r="D10" s="141">
        <f t="shared" si="0"/>
        <v>101.31578947368421</v>
      </c>
      <c r="E10" s="121">
        <v>67</v>
      </c>
      <c r="F10" s="122">
        <v>70</v>
      </c>
      <c r="G10" s="123">
        <f t="shared" si="1"/>
        <v>104.4776119402985</v>
      </c>
      <c r="H10" s="124">
        <v>2</v>
      </c>
      <c r="I10" s="124">
        <v>3</v>
      </c>
      <c r="J10" s="123">
        <f t="shared" si="2"/>
        <v>150</v>
      </c>
      <c r="K10" s="122">
        <v>0</v>
      </c>
      <c r="L10" s="122">
        <v>0</v>
      </c>
      <c r="M10" s="115" t="s">
        <v>63</v>
      </c>
      <c r="N10" s="124">
        <v>0</v>
      </c>
      <c r="O10" s="124">
        <v>1</v>
      </c>
      <c r="P10" s="123" t="s">
        <v>63</v>
      </c>
      <c r="Q10" s="121">
        <v>50</v>
      </c>
      <c r="R10" s="124">
        <v>13</v>
      </c>
      <c r="S10" s="123">
        <f t="shared" si="5"/>
        <v>26</v>
      </c>
      <c r="T10" s="124">
        <v>73</v>
      </c>
      <c r="U10" s="124">
        <v>71</v>
      </c>
      <c r="V10" s="123">
        <f t="shared" si="6"/>
        <v>97.260273972602747</v>
      </c>
      <c r="W10" s="122">
        <v>64</v>
      </c>
      <c r="X10" s="125">
        <v>64</v>
      </c>
      <c r="Y10" s="123">
        <f t="shared" si="7"/>
        <v>100</v>
      </c>
      <c r="Z10" s="122">
        <v>61</v>
      </c>
      <c r="AA10" s="126">
        <v>55</v>
      </c>
      <c r="AB10" s="127">
        <f t="shared" si="8"/>
        <v>90.163934426229503</v>
      </c>
      <c r="AC10" s="128"/>
    </row>
    <row r="11" spans="1:29" ht="16.5" customHeight="1" x14ac:dyDescent="0.25">
      <c r="A11" s="119" t="s">
        <v>35</v>
      </c>
      <c r="B11" s="120">
        <v>23</v>
      </c>
      <c r="C11" s="120">
        <v>23</v>
      </c>
      <c r="D11" s="141">
        <f t="shared" si="0"/>
        <v>100</v>
      </c>
      <c r="E11" s="121">
        <v>18</v>
      </c>
      <c r="F11" s="122">
        <v>18</v>
      </c>
      <c r="G11" s="123">
        <f t="shared" si="1"/>
        <v>100</v>
      </c>
      <c r="H11" s="124">
        <v>0</v>
      </c>
      <c r="I11" s="124">
        <v>0</v>
      </c>
      <c r="J11" s="123" t="s">
        <v>63</v>
      </c>
      <c r="K11" s="122">
        <v>0</v>
      </c>
      <c r="L11" s="122">
        <v>0</v>
      </c>
      <c r="M11" s="115" t="s">
        <v>63</v>
      </c>
      <c r="N11" s="124">
        <v>0</v>
      </c>
      <c r="O11" s="124">
        <v>0</v>
      </c>
      <c r="P11" s="123" t="s">
        <v>63</v>
      </c>
      <c r="Q11" s="121">
        <v>10</v>
      </c>
      <c r="R11" s="124">
        <v>10</v>
      </c>
      <c r="S11" s="123">
        <f t="shared" si="5"/>
        <v>100</v>
      </c>
      <c r="T11" s="124">
        <v>19</v>
      </c>
      <c r="U11" s="124">
        <v>21</v>
      </c>
      <c r="V11" s="123">
        <f t="shared" si="6"/>
        <v>110.5263157894737</v>
      </c>
      <c r="W11" s="122">
        <v>14</v>
      </c>
      <c r="X11" s="125">
        <v>16</v>
      </c>
      <c r="Y11" s="123">
        <f t="shared" si="7"/>
        <v>114.28571428571428</v>
      </c>
      <c r="Z11" s="122">
        <v>14</v>
      </c>
      <c r="AA11" s="126">
        <v>15</v>
      </c>
      <c r="AB11" s="127">
        <f t="shared" si="8"/>
        <v>107.14285714285714</v>
      </c>
      <c r="AC11" s="128"/>
    </row>
    <row r="12" spans="1:29" ht="16.5" customHeight="1" x14ac:dyDescent="0.25">
      <c r="A12" s="119" t="s">
        <v>36</v>
      </c>
      <c r="B12" s="120">
        <v>30</v>
      </c>
      <c r="C12" s="120">
        <v>31</v>
      </c>
      <c r="D12" s="141">
        <f t="shared" si="0"/>
        <v>103.33333333333334</v>
      </c>
      <c r="E12" s="121">
        <v>21</v>
      </c>
      <c r="F12" s="122">
        <v>24</v>
      </c>
      <c r="G12" s="123">
        <f t="shared" si="1"/>
        <v>114.28571428571428</v>
      </c>
      <c r="H12" s="124">
        <v>1</v>
      </c>
      <c r="I12" s="124">
        <v>0</v>
      </c>
      <c r="J12" s="123">
        <f t="shared" si="2"/>
        <v>0</v>
      </c>
      <c r="K12" s="122">
        <v>0</v>
      </c>
      <c r="L12" s="122">
        <v>0</v>
      </c>
      <c r="M12" s="115" t="s">
        <v>63</v>
      </c>
      <c r="N12" s="124">
        <v>0</v>
      </c>
      <c r="O12" s="124">
        <v>0</v>
      </c>
      <c r="P12" s="123" t="s">
        <v>63</v>
      </c>
      <c r="Q12" s="121">
        <v>16</v>
      </c>
      <c r="R12" s="124">
        <v>16</v>
      </c>
      <c r="S12" s="123">
        <f t="shared" si="5"/>
        <v>100</v>
      </c>
      <c r="T12" s="124">
        <v>27</v>
      </c>
      <c r="U12" s="124">
        <v>30</v>
      </c>
      <c r="V12" s="123">
        <f t="shared" si="6"/>
        <v>111.11111111111111</v>
      </c>
      <c r="W12" s="122">
        <v>18</v>
      </c>
      <c r="X12" s="125">
        <v>23</v>
      </c>
      <c r="Y12" s="123">
        <f t="shared" si="7"/>
        <v>127.77777777777777</v>
      </c>
      <c r="Z12" s="122">
        <v>17</v>
      </c>
      <c r="AA12" s="126">
        <v>21</v>
      </c>
      <c r="AB12" s="127">
        <f t="shared" si="8"/>
        <v>123.52941176470588</v>
      </c>
      <c r="AC12" s="128"/>
    </row>
    <row r="13" spans="1:29" ht="16.5" customHeight="1" x14ac:dyDescent="0.25">
      <c r="A13" s="119" t="s">
        <v>37</v>
      </c>
      <c r="B13" s="120">
        <v>7</v>
      </c>
      <c r="C13" s="120">
        <v>7</v>
      </c>
      <c r="D13" s="141">
        <f t="shared" si="0"/>
        <v>100</v>
      </c>
      <c r="E13" s="121">
        <v>7</v>
      </c>
      <c r="F13" s="122">
        <v>7</v>
      </c>
      <c r="G13" s="123">
        <f t="shared" si="1"/>
        <v>100</v>
      </c>
      <c r="H13" s="124">
        <v>1</v>
      </c>
      <c r="I13" s="124">
        <v>0</v>
      </c>
      <c r="J13" s="123">
        <f t="shared" si="2"/>
        <v>0</v>
      </c>
      <c r="K13" s="122">
        <v>0</v>
      </c>
      <c r="L13" s="122">
        <v>0</v>
      </c>
      <c r="M13" s="115" t="s">
        <v>63</v>
      </c>
      <c r="N13" s="124">
        <v>0</v>
      </c>
      <c r="O13" s="124">
        <v>0</v>
      </c>
      <c r="P13" s="123" t="s">
        <v>63</v>
      </c>
      <c r="Q13" s="121">
        <v>5</v>
      </c>
      <c r="R13" s="124">
        <v>5</v>
      </c>
      <c r="S13" s="123">
        <f t="shared" si="5"/>
        <v>100</v>
      </c>
      <c r="T13" s="124">
        <v>5</v>
      </c>
      <c r="U13" s="124">
        <v>7</v>
      </c>
      <c r="V13" s="123">
        <f t="shared" si="6"/>
        <v>140</v>
      </c>
      <c r="W13" s="122">
        <v>5</v>
      </c>
      <c r="X13" s="125">
        <v>7</v>
      </c>
      <c r="Y13" s="123">
        <f t="shared" si="7"/>
        <v>140</v>
      </c>
      <c r="Z13" s="122">
        <v>5</v>
      </c>
      <c r="AA13" s="126">
        <v>7</v>
      </c>
      <c r="AB13" s="127">
        <f t="shared" si="8"/>
        <v>140</v>
      </c>
      <c r="AC13" s="128"/>
    </row>
    <row r="14" spans="1:29" ht="16.5" customHeight="1" x14ac:dyDescent="0.25">
      <c r="A14" s="119" t="s">
        <v>38</v>
      </c>
      <c r="B14" s="120">
        <v>11</v>
      </c>
      <c r="C14" s="120">
        <v>8</v>
      </c>
      <c r="D14" s="141">
        <f t="shared" si="0"/>
        <v>72.727272727272734</v>
      </c>
      <c r="E14" s="121">
        <v>10</v>
      </c>
      <c r="F14" s="122">
        <v>8</v>
      </c>
      <c r="G14" s="123">
        <f t="shared" si="1"/>
        <v>80</v>
      </c>
      <c r="H14" s="124">
        <v>0</v>
      </c>
      <c r="I14" s="124">
        <v>0</v>
      </c>
      <c r="J14" s="123" t="s">
        <v>63</v>
      </c>
      <c r="K14" s="122">
        <v>0</v>
      </c>
      <c r="L14" s="122">
        <v>0</v>
      </c>
      <c r="M14" s="115" t="s">
        <v>63</v>
      </c>
      <c r="N14" s="124">
        <v>0</v>
      </c>
      <c r="O14" s="124">
        <v>0</v>
      </c>
      <c r="P14" s="123" t="s">
        <v>63</v>
      </c>
      <c r="Q14" s="121">
        <v>7</v>
      </c>
      <c r="R14" s="124">
        <v>4</v>
      </c>
      <c r="S14" s="123">
        <f t="shared" si="5"/>
        <v>57.142857142857139</v>
      </c>
      <c r="T14" s="124">
        <v>10</v>
      </c>
      <c r="U14" s="124">
        <v>8</v>
      </c>
      <c r="V14" s="123">
        <f t="shared" si="6"/>
        <v>80</v>
      </c>
      <c r="W14" s="122">
        <v>9</v>
      </c>
      <c r="X14" s="125">
        <v>8</v>
      </c>
      <c r="Y14" s="123">
        <f t="shared" si="7"/>
        <v>88.888888888888886</v>
      </c>
      <c r="Z14" s="122">
        <v>9</v>
      </c>
      <c r="AA14" s="126">
        <v>5</v>
      </c>
      <c r="AB14" s="127">
        <f t="shared" si="8"/>
        <v>55.555555555555557</v>
      </c>
      <c r="AC14" s="128"/>
    </row>
    <row r="15" spans="1:29" ht="16.5" customHeight="1" x14ac:dyDescent="0.25">
      <c r="A15" s="119" t="s">
        <v>39</v>
      </c>
      <c r="B15" s="120">
        <v>24</v>
      </c>
      <c r="C15" s="120">
        <v>30</v>
      </c>
      <c r="D15" s="141">
        <f t="shared" si="0"/>
        <v>125</v>
      </c>
      <c r="E15" s="121">
        <v>23</v>
      </c>
      <c r="F15" s="122">
        <v>29</v>
      </c>
      <c r="G15" s="123">
        <f t="shared" si="1"/>
        <v>126.08695652173914</v>
      </c>
      <c r="H15" s="124">
        <v>1</v>
      </c>
      <c r="I15" s="124">
        <v>0</v>
      </c>
      <c r="J15" s="123">
        <f t="shared" si="2"/>
        <v>0</v>
      </c>
      <c r="K15" s="122">
        <v>0</v>
      </c>
      <c r="L15" s="122">
        <v>2</v>
      </c>
      <c r="M15" s="115" t="s">
        <v>63</v>
      </c>
      <c r="N15" s="124">
        <v>2</v>
      </c>
      <c r="O15" s="124">
        <v>0</v>
      </c>
      <c r="P15" s="123">
        <f t="shared" si="4"/>
        <v>0</v>
      </c>
      <c r="Q15" s="121">
        <v>23</v>
      </c>
      <c r="R15" s="124">
        <v>26</v>
      </c>
      <c r="S15" s="123">
        <f t="shared" si="5"/>
        <v>113.04347826086956</v>
      </c>
      <c r="T15" s="124">
        <v>22</v>
      </c>
      <c r="U15" s="124">
        <v>30</v>
      </c>
      <c r="V15" s="123">
        <f t="shared" si="6"/>
        <v>136.36363636363635</v>
      </c>
      <c r="W15" s="122">
        <v>21</v>
      </c>
      <c r="X15" s="125">
        <v>29</v>
      </c>
      <c r="Y15" s="123">
        <f t="shared" si="7"/>
        <v>138.0952380952381</v>
      </c>
      <c r="Z15" s="122">
        <v>18</v>
      </c>
      <c r="AA15" s="126">
        <v>27</v>
      </c>
      <c r="AB15" s="127">
        <f t="shared" si="8"/>
        <v>150</v>
      </c>
      <c r="AC15" s="128"/>
    </row>
    <row r="16" spans="1:29" ht="16.5" customHeight="1" x14ac:dyDescent="0.25">
      <c r="A16" s="119" t="s">
        <v>40</v>
      </c>
      <c r="B16" s="120">
        <v>14</v>
      </c>
      <c r="C16" s="120">
        <v>16</v>
      </c>
      <c r="D16" s="141">
        <f t="shared" si="0"/>
        <v>114.28571428571428</v>
      </c>
      <c r="E16" s="121">
        <v>13</v>
      </c>
      <c r="F16" s="122">
        <v>16</v>
      </c>
      <c r="G16" s="123">
        <f t="shared" si="1"/>
        <v>123.07692307692308</v>
      </c>
      <c r="H16" s="124">
        <v>0</v>
      </c>
      <c r="I16" s="124">
        <v>0</v>
      </c>
      <c r="J16" s="123" t="s">
        <v>63</v>
      </c>
      <c r="K16" s="122">
        <v>0</v>
      </c>
      <c r="L16" s="122">
        <v>0</v>
      </c>
      <c r="M16" s="115" t="s">
        <v>63</v>
      </c>
      <c r="N16" s="124">
        <v>0</v>
      </c>
      <c r="O16" s="124">
        <v>0</v>
      </c>
      <c r="P16" s="123" t="s">
        <v>63</v>
      </c>
      <c r="Q16" s="121">
        <v>7</v>
      </c>
      <c r="R16" s="124">
        <v>6</v>
      </c>
      <c r="S16" s="123">
        <f t="shared" si="5"/>
        <v>85.714285714285708</v>
      </c>
      <c r="T16" s="124">
        <v>12</v>
      </c>
      <c r="U16" s="124">
        <v>16</v>
      </c>
      <c r="V16" s="123">
        <f t="shared" si="6"/>
        <v>133.33333333333331</v>
      </c>
      <c r="W16" s="122">
        <v>11</v>
      </c>
      <c r="X16" s="125">
        <v>16</v>
      </c>
      <c r="Y16" s="123">
        <f t="shared" si="7"/>
        <v>145.45454545454547</v>
      </c>
      <c r="Z16" s="122">
        <v>10</v>
      </c>
      <c r="AA16" s="126">
        <v>16</v>
      </c>
      <c r="AB16" s="127">
        <f t="shared" si="8"/>
        <v>160</v>
      </c>
      <c r="AC16" s="128"/>
    </row>
    <row r="17" spans="1:29" ht="16.5" customHeight="1" x14ac:dyDescent="0.25">
      <c r="A17" s="119" t="s">
        <v>41</v>
      </c>
      <c r="B17" s="120">
        <v>50</v>
      </c>
      <c r="C17" s="120">
        <v>50</v>
      </c>
      <c r="D17" s="141">
        <f t="shared" si="0"/>
        <v>100</v>
      </c>
      <c r="E17" s="121">
        <v>44</v>
      </c>
      <c r="F17" s="122">
        <v>43</v>
      </c>
      <c r="G17" s="123">
        <f t="shared" si="1"/>
        <v>97.727272727272734</v>
      </c>
      <c r="H17" s="124">
        <v>1</v>
      </c>
      <c r="I17" s="124">
        <v>3</v>
      </c>
      <c r="J17" s="123">
        <f t="shared" si="2"/>
        <v>300</v>
      </c>
      <c r="K17" s="122">
        <v>0</v>
      </c>
      <c r="L17" s="122">
        <v>0</v>
      </c>
      <c r="M17" s="115" t="s">
        <v>63</v>
      </c>
      <c r="N17" s="124">
        <v>1</v>
      </c>
      <c r="O17" s="124">
        <v>0</v>
      </c>
      <c r="P17" s="123">
        <f t="shared" si="4"/>
        <v>0</v>
      </c>
      <c r="Q17" s="121">
        <v>12</v>
      </c>
      <c r="R17" s="124">
        <v>13</v>
      </c>
      <c r="S17" s="123">
        <f t="shared" si="5"/>
        <v>108.33333333333333</v>
      </c>
      <c r="T17" s="124">
        <v>46</v>
      </c>
      <c r="U17" s="124">
        <v>45</v>
      </c>
      <c r="V17" s="123">
        <f t="shared" si="6"/>
        <v>97.826086956521735</v>
      </c>
      <c r="W17" s="122">
        <v>40</v>
      </c>
      <c r="X17" s="125">
        <v>38</v>
      </c>
      <c r="Y17" s="123">
        <f t="shared" si="7"/>
        <v>95</v>
      </c>
      <c r="Z17" s="122">
        <v>39</v>
      </c>
      <c r="AA17" s="126">
        <v>34</v>
      </c>
      <c r="AB17" s="127">
        <f t="shared" si="8"/>
        <v>87.179487179487182</v>
      </c>
      <c r="AC17" s="128"/>
    </row>
    <row r="18" spans="1:29" ht="16.5" customHeight="1" x14ac:dyDescent="0.25">
      <c r="A18" s="119" t="s">
        <v>42</v>
      </c>
      <c r="B18" s="120">
        <v>33</v>
      </c>
      <c r="C18" s="120">
        <v>16</v>
      </c>
      <c r="D18" s="141">
        <f t="shared" si="0"/>
        <v>48.484848484848484</v>
      </c>
      <c r="E18" s="121">
        <v>29</v>
      </c>
      <c r="F18" s="122">
        <v>11</v>
      </c>
      <c r="G18" s="123">
        <f t="shared" si="1"/>
        <v>37.931034482758619</v>
      </c>
      <c r="H18" s="124">
        <v>1</v>
      </c>
      <c r="I18" s="124">
        <v>0</v>
      </c>
      <c r="J18" s="123">
        <f t="shared" si="2"/>
        <v>0</v>
      </c>
      <c r="K18" s="122">
        <v>0</v>
      </c>
      <c r="L18" s="122">
        <v>0</v>
      </c>
      <c r="M18" s="115" t="s">
        <v>63</v>
      </c>
      <c r="N18" s="124">
        <v>0</v>
      </c>
      <c r="O18" s="124">
        <v>0</v>
      </c>
      <c r="P18" s="123" t="s">
        <v>63</v>
      </c>
      <c r="Q18" s="121">
        <v>11</v>
      </c>
      <c r="R18" s="124">
        <v>2</v>
      </c>
      <c r="S18" s="123">
        <f t="shared" si="5"/>
        <v>18.181818181818183</v>
      </c>
      <c r="T18" s="124">
        <v>32</v>
      </c>
      <c r="U18" s="124">
        <v>15</v>
      </c>
      <c r="V18" s="123">
        <f t="shared" si="6"/>
        <v>46.875</v>
      </c>
      <c r="W18" s="122">
        <v>28</v>
      </c>
      <c r="X18" s="125">
        <v>10</v>
      </c>
      <c r="Y18" s="123">
        <f t="shared" si="7"/>
        <v>35.714285714285715</v>
      </c>
      <c r="Z18" s="122">
        <v>25</v>
      </c>
      <c r="AA18" s="126">
        <v>9</v>
      </c>
      <c r="AB18" s="127">
        <f t="shared" si="8"/>
        <v>36</v>
      </c>
      <c r="AC18" s="128"/>
    </row>
    <row r="19" spans="1:29" ht="16.5" customHeight="1" x14ac:dyDescent="0.25">
      <c r="A19" s="119" t="s">
        <v>43</v>
      </c>
      <c r="B19" s="120">
        <v>17</v>
      </c>
      <c r="C19" s="120">
        <v>8</v>
      </c>
      <c r="D19" s="141">
        <f t="shared" si="0"/>
        <v>47.058823529411761</v>
      </c>
      <c r="E19" s="121">
        <v>14</v>
      </c>
      <c r="F19" s="122">
        <v>6</v>
      </c>
      <c r="G19" s="123">
        <f t="shared" si="1"/>
        <v>42.857142857142854</v>
      </c>
      <c r="H19" s="124">
        <v>0</v>
      </c>
      <c r="I19" s="124">
        <v>0</v>
      </c>
      <c r="J19" s="123" t="s">
        <v>63</v>
      </c>
      <c r="K19" s="122">
        <v>0</v>
      </c>
      <c r="L19" s="122">
        <v>0</v>
      </c>
      <c r="M19" s="115" t="s">
        <v>63</v>
      </c>
      <c r="N19" s="124">
        <v>0</v>
      </c>
      <c r="O19" s="124">
        <v>0</v>
      </c>
      <c r="P19" s="123" t="s">
        <v>63</v>
      </c>
      <c r="Q19" s="121">
        <v>7</v>
      </c>
      <c r="R19" s="124">
        <v>0</v>
      </c>
      <c r="S19" s="123">
        <f t="shared" si="5"/>
        <v>0</v>
      </c>
      <c r="T19" s="124">
        <v>16</v>
      </c>
      <c r="U19" s="124">
        <v>8</v>
      </c>
      <c r="V19" s="123">
        <f t="shared" si="6"/>
        <v>50</v>
      </c>
      <c r="W19" s="122">
        <v>13</v>
      </c>
      <c r="X19" s="125">
        <v>6</v>
      </c>
      <c r="Y19" s="123">
        <f t="shared" si="7"/>
        <v>46.153846153846153</v>
      </c>
      <c r="Z19" s="122">
        <v>13</v>
      </c>
      <c r="AA19" s="126">
        <v>6</v>
      </c>
      <c r="AB19" s="127">
        <f t="shared" si="8"/>
        <v>46.153846153846153</v>
      </c>
      <c r="AC19" s="128"/>
    </row>
    <row r="20" spans="1:29" ht="16.5" customHeight="1" x14ac:dyDescent="0.25">
      <c r="A20" s="119" t="s">
        <v>44</v>
      </c>
      <c r="B20" s="120">
        <v>18</v>
      </c>
      <c r="C20" s="120">
        <v>25</v>
      </c>
      <c r="D20" s="141">
        <f t="shared" si="0"/>
        <v>138.88888888888889</v>
      </c>
      <c r="E20" s="121">
        <v>17</v>
      </c>
      <c r="F20" s="122">
        <v>24</v>
      </c>
      <c r="G20" s="123">
        <f t="shared" si="1"/>
        <v>141.1764705882353</v>
      </c>
      <c r="H20" s="124">
        <v>0</v>
      </c>
      <c r="I20" s="124">
        <v>0</v>
      </c>
      <c r="J20" s="123" t="s">
        <v>63</v>
      </c>
      <c r="K20" s="122">
        <v>0</v>
      </c>
      <c r="L20" s="122">
        <v>0</v>
      </c>
      <c r="M20" s="115" t="s">
        <v>63</v>
      </c>
      <c r="N20" s="124">
        <v>0</v>
      </c>
      <c r="O20" s="124">
        <v>0</v>
      </c>
      <c r="P20" s="123" t="s">
        <v>63</v>
      </c>
      <c r="Q20" s="121">
        <v>9</v>
      </c>
      <c r="R20" s="124">
        <v>2</v>
      </c>
      <c r="S20" s="123">
        <f t="shared" si="5"/>
        <v>22.222222222222221</v>
      </c>
      <c r="T20" s="124">
        <v>17</v>
      </c>
      <c r="U20" s="124">
        <v>24</v>
      </c>
      <c r="V20" s="123">
        <f t="shared" si="6"/>
        <v>141.1764705882353</v>
      </c>
      <c r="W20" s="122">
        <v>16</v>
      </c>
      <c r="X20" s="125">
        <v>23</v>
      </c>
      <c r="Y20" s="123">
        <f t="shared" si="7"/>
        <v>143.75</v>
      </c>
      <c r="Z20" s="122">
        <v>16</v>
      </c>
      <c r="AA20" s="126">
        <v>21</v>
      </c>
      <c r="AB20" s="127">
        <f t="shared" si="8"/>
        <v>131.25</v>
      </c>
      <c r="AC20" s="128"/>
    </row>
    <row r="21" spans="1:29" ht="16.5" customHeight="1" x14ac:dyDescent="0.25">
      <c r="A21" s="119" t="s">
        <v>45</v>
      </c>
      <c r="B21" s="120">
        <v>3</v>
      </c>
      <c r="C21" s="120">
        <v>7</v>
      </c>
      <c r="D21" s="141">
        <f t="shared" si="0"/>
        <v>233.33333333333334</v>
      </c>
      <c r="E21" s="121">
        <v>2</v>
      </c>
      <c r="F21" s="122">
        <v>6</v>
      </c>
      <c r="G21" s="123">
        <f t="shared" si="1"/>
        <v>300</v>
      </c>
      <c r="H21" s="124">
        <v>0</v>
      </c>
      <c r="I21" s="124">
        <v>0</v>
      </c>
      <c r="J21" s="123" t="s">
        <v>63</v>
      </c>
      <c r="K21" s="122">
        <v>0</v>
      </c>
      <c r="L21" s="122">
        <v>0</v>
      </c>
      <c r="M21" s="115" t="s">
        <v>63</v>
      </c>
      <c r="N21" s="124">
        <v>0</v>
      </c>
      <c r="O21" s="124">
        <v>0</v>
      </c>
      <c r="P21" s="123" t="s">
        <v>63</v>
      </c>
      <c r="Q21" s="121">
        <v>1</v>
      </c>
      <c r="R21" s="124">
        <v>1</v>
      </c>
      <c r="S21" s="123">
        <f t="shared" si="5"/>
        <v>100</v>
      </c>
      <c r="T21" s="124">
        <v>2</v>
      </c>
      <c r="U21" s="124">
        <v>7</v>
      </c>
      <c r="V21" s="123">
        <f t="shared" si="6"/>
        <v>350</v>
      </c>
      <c r="W21" s="122">
        <v>1</v>
      </c>
      <c r="X21" s="125">
        <v>6</v>
      </c>
      <c r="Y21" s="123">
        <f t="shared" si="7"/>
        <v>600</v>
      </c>
      <c r="Z21" s="122">
        <v>1</v>
      </c>
      <c r="AA21" s="126">
        <v>5</v>
      </c>
      <c r="AB21" s="127">
        <f t="shared" si="8"/>
        <v>500</v>
      </c>
      <c r="AC21" s="128"/>
    </row>
    <row r="22" spans="1:29" ht="16.5" customHeight="1" x14ac:dyDescent="0.25">
      <c r="A22" s="119" t="s">
        <v>46</v>
      </c>
      <c r="B22" s="120">
        <v>20</v>
      </c>
      <c r="C22" s="120">
        <v>27</v>
      </c>
      <c r="D22" s="141">
        <f t="shared" si="0"/>
        <v>135</v>
      </c>
      <c r="E22" s="121">
        <v>19</v>
      </c>
      <c r="F22" s="122">
        <v>26</v>
      </c>
      <c r="G22" s="123">
        <f t="shared" si="1"/>
        <v>136.84210526315789</v>
      </c>
      <c r="H22" s="124">
        <v>0</v>
      </c>
      <c r="I22" s="124">
        <v>0</v>
      </c>
      <c r="J22" s="123" t="s">
        <v>63</v>
      </c>
      <c r="K22" s="122">
        <v>0</v>
      </c>
      <c r="L22" s="122">
        <v>0</v>
      </c>
      <c r="M22" s="115" t="s">
        <v>63</v>
      </c>
      <c r="N22" s="124">
        <v>2</v>
      </c>
      <c r="O22" s="124">
        <v>0</v>
      </c>
      <c r="P22" s="123">
        <f t="shared" si="4"/>
        <v>0</v>
      </c>
      <c r="Q22" s="121">
        <v>13</v>
      </c>
      <c r="R22" s="124">
        <v>16</v>
      </c>
      <c r="S22" s="123">
        <f t="shared" si="5"/>
        <v>123.07692307692308</v>
      </c>
      <c r="T22" s="124">
        <v>17</v>
      </c>
      <c r="U22" s="124">
        <v>26</v>
      </c>
      <c r="V22" s="123">
        <f t="shared" si="6"/>
        <v>152.94117647058823</v>
      </c>
      <c r="W22" s="122">
        <v>16</v>
      </c>
      <c r="X22" s="125">
        <v>25</v>
      </c>
      <c r="Y22" s="123">
        <f t="shared" si="7"/>
        <v>156.25</v>
      </c>
      <c r="Z22" s="122">
        <v>15</v>
      </c>
      <c r="AA22" s="126">
        <v>21</v>
      </c>
      <c r="AB22" s="127">
        <f t="shared" si="8"/>
        <v>140</v>
      </c>
      <c r="AC22" s="128"/>
    </row>
    <row r="23" spans="1:29" ht="16.5" customHeight="1" x14ac:dyDescent="0.25">
      <c r="A23" s="119" t="s">
        <v>47</v>
      </c>
      <c r="B23" s="120">
        <v>12</v>
      </c>
      <c r="C23" s="120">
        <v>24</v>
      </c>
      <c r="D23" s="141">
        <f t="shared" si="0"/>
        <v>200</v>
      </c>
      <c r="E23" s="121">
        <v>11</v>
      </c>
      <c r="F23" s="122">
        <v>24</v>
      </c>
      <c r="G23" s="123">
        <f t="shared" si="1"/>
        <v>218.18181818181816</v>
      </c>
      <c r="H23" s="124">
        <v>1</v>
      </c>
      <c r="I23" s="124">
        <v>0</v>
      </c>
      <c r="J23" s="123">
        <f t="shared" si="2"/>
        <v>0</v>
      </c>
      <c r="K23" s="122">
        <v>0</v>
      </c>
      <c r="L23" s="122">
        <v>0</v>
      </c>
      <c r="M23" s="115" t="s">
        <v>63</v>
      </c>
      <c r="N23" s="124">
        <v>0</v>
      </c>
      <c r="O23" s="124">
        <v>0</v>
      </c>
      <c r="P23" s="123" t="s">
        <v>63</v>
      </c>
      <c r="Q23" s="121">
        <v>8</v>
      </c>
      <c r="R23" s="124">
        <v>10</v>
      </c>
      <c r="S23" s="123">
        <f t="shared" si="5"/>
        <v>125</v>
      </c>
      <c r="T23" s="124">
        <v>9</v>
      </c>
      <c r="U23" s="124">
        <v>22</v>
      </c>
      <c r="V23" s="123">
        <f t="shared" si="6"/>
        <v>244.44444444444446</v>
      </c>
      <c r="W23" s="122">
        <v>8</v>
      </c>
      <c r="X23" s="125">
        <v>22</v>
      </c>
      <c r="Y23" s="123">
        <f t="shared" si="7"/>
        <v>275</v>
      </c>
      <c r="Z23" s="122">
        <v>7</v>
      </c>
      <c r="AA23" s="126">
        <v>21</v>
      </c>
      <c r="AB23" s="127">
        <f t="shared" si="8"/>
        <v>300</v>
      </c>
      <c r="AC23" s="128"/>
    </row>
    <row r="24" spans="1:29" ht="16.5" customHeight="1" x14ac:dyDescent="0.25">
      <c r="A24" s="119" t="s">
        <v>48</v>
      </c>
      <c r="B24" s="120">
        <v>13</v>
      </c>
      <c r="C24" s="120">
        <v>17</v>
      </c>
      <c r="D24" s="141">
        <f t="shared" si="0"/>
        <v>130.76923076923077</v>
      </c>
      <c r="E24" s="121">
        <v>8</v>
      </c>
      <c r="F24" s="122">
        <v>12</v>
      </c>
      <c r="G24" s="123">
        <f t="shared" si="1"/>
        <v>150</v>
      </c>
      <c r="H24" s="124">
        <v>0</v>
      </c>
      <c r="I24" s="124">
        <v>1</v>
      </c>
      <c r="J24" s="123" t="s">
        <v>63</v>
      </c>
      <c r="K24" s="122">
        <v>0</v>
      </c>
      <c r="L24" s="122">
        <v>0</v>
      </c>
      <c r="M24" s="115" t="s">
        <v>63</v>
      </c>
      <c r="N24" s="124">
        <v>0</v>
      </c>
      <c r="O24" s="124">
        <v>0</v>
      </c>
      <c r="P24" s="123" t="s">
        <v>63</v>
      </c>
      <c r="Q24" s="121">
        <v>2</v>
      </c>
      <c r="R24" s="124">
        <v>2</v>
      </c>
      <c r="S24" s="123">
        <f t="shared" si="5"/>
        <v>100</v>
      </c>
      <c r="T24" s="124">
        <v>13</v>
      </c>
      <c r="U24" s="124">
        <v>16</v>
      </c>
      <c r="V24" s="123">
        <f t="shared" si="6"/>
        <v>123.07692307692308</v>
      </c>
      <c r="W24" s="122">
        <v>8</v>
      </c>
      <c r="X24" s="125">
        <v>11</v>
      </c>
      <c r="Y24" s="123">
        <f t="shared" si="7"/>
        <v>137.5</v>
      </c>
      <c r="Z24" s="122">
        <v>8</v>
      </c>
      <c r="AA24" s="126">
        <v>11</v>
      </c>
      <c r="AB24" s="127">
        <f t="shared" si="8"/>
        <v>137.5</v>
      </c>
      <c r="AC24" s="128"/>
    </row>
    <row r="25" spans="1:29" ht="16.5" customHeight="1" x14ac:dyDescent="0.25">
      <c r="A25" s="119" t="s">
        <v>49</v>
      </c>
      <c r="B25" s="120">
        <v>30</v>
      </c>
      <c r="C25" s="120">
        <v>31</v>
      </c>
      <c r="D25" s="141">
        <f t="shared" si="0"/>
        <v>103.33333333333334</v>
      </c>
      <c r="E25" s="121">
        <v>27</v>
      </c>
      <c r="F25" s="122">
        <v>28</v>
      </c>
      <c r="G25" s="123">
        <f t="shared" si="1"/>
        <v>103.7037037037037</v>
      </c>
      <c r="H25" s="124">
        <v>2</v>
      </c>
      <c r="I25" s="124">
        <v>1</v>
      </c>
      <c r="J25" s="123">
        <f t="shared" si="2"/>
        <v>50</v>
      </c>
      <c r="K25" s="122">
        <v>0</v>
      </c>
      <c r="L25" s="122">
        <v>0</v>
      </c>
      <c r="M25" s="115" t="s">
        <v>63</v>
      </c>
      <c r="N25" s="124">
        <v>2</v>
      </c>
      <c r="O25" s="124">
        <v>1</v>
      </c>
      <c r="P25" s="123">
        <f t="shared" si="4"/>
        <v>50</v>
      </c>
      <c r="Q25" s="121">
        <v>13</v>
      </c>
      <c r="R25" s="124">
        <v>17</v>
      </c>
      <c r="S25" s="123">
        <f t="shared" si="5"/>
        <v>130.76923076923077</v>
      </c>
      <c r="T25" s="124">
        <v>24</v>
      </c>
      <c r="U25" s="124">
        <v>30</v>
      </c>
      <c r="V25" s="123">
        <f t="shared" si="6"/>
        <v>125</v>
      </c>
      <c r="W25" s="122">
        <v>21</v>
      </c>
      <c r="X25" s="125">
        <v>27</v>
      </c>
      <c r="Y25" s="123">
        <f t="shared" si="7"/>
        <v>128.57142857142858</v>
      </c>
      <c r="Z25" s="122">
        <v>21</v>
      </c>
      <c r="AA25" s="126">
        <v>25</v>
      </c>
      <c r="AB25" s="127">
        <f t="shared" si="8"/>
        <v>119.04761904761905</v>
      </c>
      <c r="AC25" s="128"/>
    </row>
    <row r="26" spans="1:29" ht="16.5" customHeight="1" x14ac:dyDescent="0.25">
      <c r="A26" s="119" t="s">
        <v>50</v>
      </c>
      <c r="B26" s="120">
        <v>17</v>
      </c>
      <c r="C26" s="120">
        <v>21</v>
      </c>
      <c r="D26" s="141">
        <f t="shared" si="0"/>
        <v>123.52941176470588</v>
      </c>
      <c r="E26" s="121">
        <v>13</v>
      </c>
      <c r="F26" s="122">
        <v>17</v>
      </c>
      <c r="G26" s="123">
        <f t="shared" si="1"/>
        <v>130.76923076923077</v>
      </c>
      <c r="H26" s="124">
        <v>0</v>
      </c>
      <c r="I26" s="124">
        <v>0</v>
      </c>
      <c r="J26" s="123" t="s">
        <v>63</v>
      </c>
      <c r="K26" s="122">
        <v>1</v>
      </c>
      <c r="L26" s="122">
        <v>0</v>
      </c>
      <c r="M26" s="115">
        <f t="shared" si="3"/>
        <v>0</v>
      </c>
      <c r="N26" s="124">
        <v>1</v>
      </c>
      <c r="O26" s="124">
        <v>1</v>
      </c>
      <c r="P26" s="123">
        <f t="shared" si="4"/>
        <v>100</v>
      </c>
      <c r="Q26" s="121">
        <v>11</v>
      </c>
      <c r="R26" s="124">
        <v>7</v>
      </c>
      <c r="S26" s="123">
        <f t="shared" si="5"/>
        <v>63.636363636363633</v>
      </c>
      <c r="T26" s="124">
        <v>17</v>
      </c>
      <c r="U26" s="124">
        <v>21</v>
      </c>
      <c r="V26" s="123">
        <f t="shared" si="6"/>
        <v>123.52941176470588</v>
      </c>
      <c r="W26" s="122">
        <v>13</v>
      </c>
      <c r="X26" s="125">
        <v>17</v>
      </c>
      <c r="Y26" s="123">
        <f t="shared" si="7"/>
        <v>130.76923076923077</v>
      </c>
      <c r="Z26" s="122">
        <v>12</v>
      </c>
      <c r="AA26" s="126">
        <v>14</v>
      </c>
      <c r="AB26" s="127">
        <f t="shared" si="8"/>
        <v>116.66666666666667</v>
      </c>
      <c r="AC26" s="128"/>
    </row>
    <row r="27" spans="1:29" ht="16.5" customHeight="1" x14ac:dyDescent="0.25">
      <c r="A27" s="119" t="s">
        <v>51</v>
      </c>
      <c r="B27" s="120">
        <v>26</v>
      </c>
      <c r="C27" s="120">
        <v>31</v>
      </c>
      <c r="D27" s="141">
        <f t="shared" si="0"/>
        <v>119.23076923076923</v>
      </c>
      <c r="E27" s="121">
        <v>17</v>
      </c>
      <c r="F27" s="122">
        <v>22</v>
      </c>
      <c r="G27" s="123">
        <f t="shared" si="1"/>
        <v>129.41176470588235</v>
      </c>
      <c r="H27" s="124">
        <v>0</v>
      </c>
      <c r="I27" s="124">
        <v>0</v>
      </c>
      <c r="J27" s="123" t="s">
        <v>63</v>
      </c>
      <c r="K27" s="122">
        <v>0</v>
      </c>
      <c r="L27" s="122">
        <v>0</v>
      </c>
      <c r="M27" s="115" t="s">
        <v>63</v>
      </c>
      <c r="N27" s="124">
        <v>1</v>
      </c>
      <c r="O27" s="124">
        <v>0</v>
      </c>
      <c r="P27" s="123">
        <f t="shared" si="4"/>
        <v>0</v>
      </c>
      <c r="Q27" s="121">
        <v>10</v>
      </c>
      <c r="R27" s="124">
        <v>14</v>
      </c>
      <c r="S27" s="123">
        <f t="shared" si="5"/>
        <v>140</v>
      </c>
      <c r="T27" s="124">
        <v>25</v>
      </c>
      <c r="U27" s="124">
        <v>30</v>
      </c>
      <c r="V27" s="123">
        <f t="shared" si="6"/>
        <v>120</v>
      </c>
      <c r="W27" s="122">
        <v>16</v>
      </c>
      <c r="X27" s="125">
        <v>21</v>
      </c>
      <c r="Y27" s="123">
        <f t="shared" si="7"/>
        <v>131.25</v>
      </c>
      <c r="Z27" s="122">
        <v>14</v>
      </c>
      <c r="AA27" s="126">
        <v>17</v>
      </c>
      <c r="AB27" s="127">
        <f t="shared" si="8"/>
        <v>121.42857142857142</v>
      </c>
      <c r="AC27" s="128"/>
    </row>
    <row r="28" spans="1:29" ht="16.5" customHeight="1" x14ac:dyDescent="0.25">
      <c r="A28" s="119" t="s">
        <v>52</v>
      </c>
      <c r="B28" s="120">
        <v>9</v>
      </c>
      <c r="C28" s="120">
        <v>15</v>
      </c>
      <c r="D28" s="141">
        <f t="shared" si="0"/>
        <v>166.66666666666669</v>
      </c>
      <c r="E28" s="121">
        <v>8</v>
      </c>
      <c r="F28" s="122">
        <v>14</v>
      </c>
      <c r="G28" s="123">
        <f t="shared" si="1"/>
        <v>175</v>
      </c>
      <c r="H28" s="124">
        <v>0</v>
      </c>
      <c r="I28" s="124">
        <v>0</v>
      </c>
      <c r="J28" s="123" t="s">
        <v>63</v>
      </c>
      <c r="K28" s="122">
        <v>0</v>
      </c>
      <c r="L28" s="122">
        <v>0</v>
      </c>
      <c r="M28" s="115" t="s">
        <v>63</v>
      </c>
      <c r="N28" s="124">
        <v>0</v>
      </c>
      <c r="O28" s="124">
        <v>0</v>
      </c>
      <c r="P28" s="123" t="s">
        <v>63</v>
      </c>
      <c r="Q28" s="121">
        <v>5</v>
      </c>
      <c r="R28" s="124">
        <v>9</v>
      </c>
      <c r="S28" s="123">
        <f t="shared" si="5"/>
        <v>180</v>
      </c>
      <c r="T28" s="124">
        <v>7</v>
      </c>
      <c r="U28" s="124">
        <v>15</v>
      </c>
      <c r="V28" s="123">
        <f t="shared" si="6"/>
        <v>214.28571428571428</v>
      </c>
      <c r="W28" s="122">
        <v>6</v>
      </c>
      <c r="X28" s="125">
        <v>14</v>
      </c>
      <c r="Y28" s="123">
        <f t="shared" si="7"/>
        <v>233.33333333333334</v>
      </c>
      <c r="Z28" s="122">
        <v>6</v>
      </c>
      <c r="AA28" s="126">
        <v>13</v>
      </c>
      <c r="AB28" s="127">
        <f t="shared" si="8"/>
        <v>216.66666666666666</v>
      </c>
      <c r="AC28" s="128"/>
    </row>
    <row r="29" spans="1:29" ht="16.5" customHeight="1" x14ac:dyDescent="0.25">
      <c r="A29" s="119" t="s">
        <v>53</v>
      </c>
      <c r="B29" s="120">
        <v>15</v>
      </c>
      <c r="C29" s="120">
        <v>12</v>
      </c>
      <c r="D29" s="141">
        <f t="shared" si="0"/>
        <v>80</v>
      </c>
      <c r="E29" s="121">
        <v>10</v>
      </c>
      <c r="F29" s="122">
        <v>6</v>
      </c>
      <c r="G29" s="123">
        <f t="shared" si="1"/>
        <v>60</v>
      </c>
      <c r="H29" s="124">
        <v>0</v>
      </c>
      <c r="I29" s="124">
        <v>0</v>
      </c>
      <c r="J29" s="123" t="s">
        <v>63</v>
      </c>
      <c r="K29" s="122">
        <v>0</v>
      </c>
      <c r="L29" s="122">
        <v>0</v>
      </c>
      <c r="M29" s="115" t="s">
        <v>63</v>
      </c>
      <c r="N29" s="124">
        <v>1</v>
      </c>
      <c r="O29" s="124">
        <v>1</v>
      </c>
      <c r="P29" s="123">
        <f t="shared" ref="P29" si="9">O29/N29*100</f>
        <v>100</v>
      </c>
      <c r="Q29" s="121">
        <v>10</v>
      </c>
      <c r="R29" s="124">
        <v>5</v>
      </c>
      <c r="S29" s="123">
        <f t="shared" si="5"/>
        <v>50</v>
      </c>
      <c r="T29" s="124">
        <v>14</v>
      </c>
      <c r="U29" s="124">
        <v>11</v>
      </c>
      <c r="V29" s="123">
        <f t="shared" si="6"/>
        <v>78.571428571428569</v>
      </c>
      <c r="W29" s="122">
        <v>9</v>
      </c>
      <c r="X29" s="125">
        <v>5</v>
      </c>
      <c r="Y29" s="123">
        <f t="shared" si="7"/>
        <v>55.555555555555557</v>
      </c>
      <c r="Z29" s="122">
        <v>8</v>
      </c>
      <c r="AA29" s="126">
        <v>5</v>
      </c>
      <c r="AB29" s="127">
        <f t="shared" si="8"/>
        <v>62.5</v>
      </c>
      <c r="AC29" s="128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A5" sqref="A5"/>
    </sheetView>
  </sheetViews>
  <sheetFormatPr defaultColWidth="8" defaultRowHeight="12.75" x14ac:dyDescent="0.2"/>
  <cols>
    <col min="1" max="1" width="60.28515625" style="1" customWidth="1"/>
    <col min="2" max="2" width="22" style="1" customWidth="1"/>
    <col min="3" max="3" width="16.85546875" style="1" customWidth="1"/>
    <col min="4" max="4" width="13.7109375" style="1" customWidth="1"/>
    <col min="5" max="5" width="13.28515625" style="1" customWidth="1"/>
    <col min="6" max="16384" width="8" style="1"/>
  </cols>
  <sheetData>
    <row r="1" spans="1:9" ht="52.5" customHeight="1" x14ac:dyDescent="0.2">
      <c r="A1" s="261" t="s">
        <v>72</v>
      </c>
      <c r="B1" s="261"/>
      <c r="C1" s="261"/>
      <c r="D1" s="261"/>
      <c r="E1" s="261"/>
    </row>
    <row r="2" spans="1:9" ht="29.25" customHeight="1" x14ac:dyDescent="0.2">
      <c r="A2" s="316" t="s">
        <v>27</v>
      </c>
      <c r="B2" s="316"/>
      <c r="C2" s="316"/>
      <c r="D2" s="316"/>
      <c r="E2" s="316"/>
    </row>
    <row r="3" spans="1:9" s="2" customFormat="1" ht="23.25" customHeight="1" x14ac:dyDescent="0.25">
      <c r="A3" s="256" t="s">
        <v>0</v>
      </c>
      <c r="B3" s="262" t="s">
        <v>1</v>
      </c>
      <c r="C3" s="262" t="s">
        <v>54</v>
      </c>
      <c r="D3" s="282" t="s">
        <v>2</v>
      </c>
      <c r="E3" s="283"/>
    </row>
    <row r="4" spans="1:9" s="2" customFormat="1" ht="30" x14ac:dyDescent="0.25">
      <c r="A4" s="257"/>
      <c r="B4" s="263"/>
      <c r="C4" s="263"/>
      <c r="D4" s="3" t="s">
        <v>3</v>
      </c>
      <c r="E4" s="4" t="s">
        <v>62</v>
      </c>
    </row>
    <row r="5" spans="1:9" s="7" customFormat="1" ht="15.75" customHeight="1" x14ac:dyDescent="0.25">
      <c r="A5" s="5" t="s">
        <v>4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9.25" customHeight="1" x14ac:dyDescent="0.25">
      <c r="A6" s="8" t="s">
        <v>5</v>
      </c>
      <c r="B6" s="65">
        <v>126</v>
      </c>
      <c r="C6" s="65">
        <v>159</v>
      </c>
      <c r="D6" s="48">
        <f>C6/B6*100</f>
        <v>126.19047619047619</v>
      </c>
      <c r="E6" s="71">
        <f t="shared" ref="E6:E11" si="0">C6-B6</f>
        <v>33</v>
      </c>
      <c r="I6" s="10"/>
    </row>
    <row r="7" spans="1:9" s="2" customFormat="1" ht="29.25" customHeight="1" x14ac:dyDescent="0.25">
      <c r="A7" s="8" t="s">
        <v>6</v>
      </c>
      <c r="B7" s="65">
        <v>68</v>
      </c>
      <c r="C7" s="65">
        <v>102</v>
      </c>
      <c r="D7" s="48">
        <f t="shared" ref="D7:D11" si="1">C7/B7*100</f>
        <v>150</v>
      </c>
      <c r="E7" s="71">
        <f t="shared" si="0"/>
        <v>34</v>
      </c>
      <c r="I7" s="10"/>
    </row>
    <row r="8" spans="1:9" s="2" customFormat="1" ht="48.75" customHeight="1" x14ac:dyDescent="0.25">
      <c r="A8" s="11" t="s">
        <v>7</v>
      </c>
      <c r="B8" s="65">
        <v>4</v>
      </c>
      <c r="C8" s="65">
        <v>2</v>
      </c>
      <c r="D8" s="48">
        <f t="shared" si="1"/>
        <v>50</v>
      </c>
      <c r="E8" s="71">
        <f t="shared" si="0"/>
        <v>-2</v>
      </c>
      <c r="I8" s="10"/>
    </row>
    <row r="9" spans="1:9" s="2" customFormat="1" ht="34.5" customHeight="1" x14ac:dyDescent="0.25">
      <c r="A9" s="12" t="s">
        <v>8</v>
      </c>
      <c r="B9" s="65">
        <v>1.4</v>
      </c>
      <c r="C9" s="65">
        <v>0</v>
      </c>
      <c r="D9" s="48">
        <f t="shared" si="1"/>
        <v>0</v>
      </c>
      <c r="E9" s="71">
        <f t="shared" si="0"/>
        <v>-1.4</v>
      </c>
      <c r="I9" s="10"/>
    </row>
    <row r="10" spans="1:9" s="2" customFormat="1" ht="48.75" customHeight="1" x14ac:dyDescent="0.25">
      <c r="A10" s="12" t="s">
        <v>9</v>
      </c>
      <c r="B10" s="65">
        <v>4</v>
      </c>
      <c r="C10" s="65">
        <v>0</v>
      </c>
      <c r="D10" s="48">
        <f t="shared" si="1"/>
        <v>0</v>
      </c>
      <c r="E10" s="71">
        <f t="shared" si="0"/>
        <v>-4</v>
      </c>
      <c r="I10" s="10"/>
    </row>
    <row r="11" spans="1:9" s="2" customFormat="1" ht="54.75" customHeight="1" x14ac:dyDescent="0.25">
      <c r="A11" s="12" t="s">
        <v>10</v>
      </c>
      <c r="B11" s="66">
        <v>42</v>
      </c>
      <c r="C11" s="66">
        <v>33</v>
      </c>
      <c r="D11" s="48">
        <f t="shared" si="1"/>
        <v>78.571428571428569</v>
      </c>
      <c r="E11" s="71">
        <f t="shared" si="0"/>
        <v>-9</v>
      </c>
      <c r="I11" s="10"/>
    </row>
    <row r="12" spans="1:9" s="2" customFormat="1" ht="12.75" customHeight="1" x14ac:dyDescent="0.25">
      <c r="A12" s="252" t="s">
        <v>11</v>
      </c>
      <c r="B12" s="253"/>
      <c r="C12" s="253"/>
      <c r="D12" s="253"/>
      <c r="E12" s="253"/>
      <c r="I12" s="10"/>
    </row>
    <row r="13" spans="1:9" s="2" customFormat="1" ht="18" customHeight="1" x14ac:dyDescent="0.25">
      <c r="A13" s="254"/>
      <c r="B13" s="255"/>
      <c r="C13" s="255"/>
      <c r="D13" s="255"/>
      <c r="E13" s="255"/>
      <c r="I13" s="10"/>
    </row>
    <row r="14" spans="1:9" s="2" customFormat="1" ht="20.25" customHeight="1" x14ac:dyDescent="0.25">
      <c r="A14" s="256" t="s">
        <v>0</v>
      </c>
      <c r="B14" s="258" t="s">
        <v>55</v>
      </c>
      <c r="C14" s="258" t="s">
        <v>56</v>
      </c>
      <c r="D14" s="282" t="s">
        <v>2</v>
      </c>
      <c r="E14" s="283"/>
      <c r="I14" s="10"/>
    </row>
    <row r="15" spans="1:9" ht="35.25" customHeight="1" x14ac:dyDescent="0.2">
      <c r="A15" s="257"/>
      <c r="B15" s="258"/>
      <c r="C15" s="258"/>
      <c r="D15" s="49" t="s">
        <v>3</v>
      </c>
      <c r="E15" s="4" t="s">
        <v>12</v>
      </c>
      <c r="I15" s="10"/>
    </row>
    <row r="16" spans="1:9" ht="28.5" customHeight="1" x14ac:dyDescent="0.2">
      <c r="A16" s="8" t="s">
        <v>5</v>
      </c>
      <c r="B16" s="66">
        <v>112</v>
      </c>
      <c r="C16" s="66">
        <v>153</v>
      </c>
      <c r="D16" s="48">
        <f>C16/B16*100</f>
        <v>136.60714285714286</v>
      </c>
      <c r="E16" s="14">
        <f t="shared" ref="E16:E18" si="2">C16-B16</f>
        <v>41</v>
      </c>
      <c r="I16" s="10"/>
    </row>
    <row r="17" spans="1:9" ht="25.5" customHeight="1" x14ac:dyDescent="0.2">
      <c r="A17" s="15" t="s">
        <v>6</v>
      </c>
      <c r="B17" s="66">
        <v>55</v>
      </c>
      <c r="C17" s="66">
        <v>96</v>
      </c>
      <c r="D17" s="48">
        <f t="shared" ref="D17:D18" si="3">C17/B17*100</f>
        <v>174.54545454545453</v>
      </c>
      <c r="E17" s="14">
        <f t="shared" si="2"/>
        <v>41</v>
      </c>
      <c r="I17" s="10"/>
    </row>
    <row r="18" spans="1:9" ht="30" customHeight="1" x14ac:dyDescent="0.2">
      <c r="A18" s="15" t="s">
        <v>13</v>
      </c>
      <c r="B18" s="66">
        <v>36</v>
      </c>
      <c r="C18" s="66">
        <v>60</v>
      </c>
      <c r="D18" s="48">
        <f t="shared" si="3"/>
        <v>166.66666666666669</v>
      </c>
      <c r="E18" s="14">
        <f t="shared" si="2"/>
        <v>24</v>
      </c>
      <c r="I18" s="10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3"/>
  <sheetViews>
    <sheetView view="pageBreakPreview" topLeftCell="A2" zoomScale="90" zoomScaleNormal="90" zoomScaleSheetLayoutView="90" workbookViewId="0">
      <selection activeCell="A6" sqref="A6:A27"/>
    </sheetView>
  </sheetViews>
  <sheetFormatPr defaultRowHeight="14.25" x14ac:dyDescent="0.2"/>
  <cols>
    <col min="1" max="1" width="30.7109375" style="45" customWidth="1"/>
    <col min="2" max="2" width="11.5703125" style="45" customWidth="1"/>
    <col min="3" max="4" width="10.42578125" style="45" customWidth="1"/>
    <col min="5" max="13" width="9.7109375" style="45" customWidth="1"/>
    <col min="14" max="15" width="8" style="45" customWidth="1"/>
    <col min="16" max="16" width="9.85546875" style="45" customWidth="1"/>
    <col min="17" max="17" width="8.28515625" style="45" customWidth="1"/>
    <col min="18" max="18" width="8.140625" style="45" customWidth="1"/>
    <col min="19" max="19" width="10" style="45" customWidth="1"/>
    <col min="20" max="21" width="8" style="45" customWidth="1"/>
    <col min="22" max="22" width="8.42578125" style="45" customWidth="1"/>
    <col min="23" max="24" width="8.85546875" style="45" customWidth="1"/>
    <col min="25" max="25" width="8.7109375" style="45" customWidth="1"/>
    <col min="26" max="26" width="8.140625" style="45" customWidth="1"/>
    <col min="27" max="16384" width="9.140625" style="45"/>
  </cols>
  <sheetData>
    <row r="1" spans="1:28" s="18" customFormat="1" ht="57.75" customHeight="1" x14ac:dyDescent="0.25">
      <c r="A1" s="19"/>
      <c r="B1" s="317" t="s">
        <v>73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B1" s="21" t="s">
        <v>14</v>
      </c>
    </row>
    <row r="2" spans="1:28" s="25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50" t="s">
        <v>15</v>
      </c>
      <c r="N2" s="22"/>
      <c r="O2" s="22"/>
      <c r="P2" s="22"/>
      <c r="Q2" s="24"/>
      <c r="R2" s="24"/>
      <c r="S2" s="24"/>
      <c r="T2" s="24"/>
      <c r="U2" s="24"/>
      <c r="V2" s="24"/>
      <c r="X2" s="24"/>
      <c r="Y2" s="50"/>
      <c r="Z2" s="50"/>
      <c r="AA2" s="50"/>
      <c r="AB2" s="50" t="s">
        <v>15</v>
      </c>
    </row>
    <row r="3" spans="1:28" s="26" customFormat="1" ht="60" customHeight="1" x14ac:dyDescent="0.25">
      <c r="A3" s="278"/>
      <c r="B3" s="272" t="s">
        <v>28</v>
      </c>
      <c r="C3" s="272"/>
      <c r="D3" s="272"/>
      <c r="E3" s="272" t="s">
        <v>29</v>
      </c>
      <c r="F3" s="272"/>
      <c r="G3" s="272"/>
      <c r="H3" s="272" t="s">
        <v>18</v>
      </c>
      <c r="I3" s="272"/>
      <c r="J3" s="272"/>
      <c r="K3" s="272" t="s">
        <v>19</v>
      </c>
      <c r="L3" s="272"/>
      <c r="M3" s="272"/>
      <c r="N3" s="272" t="s">
        <v>20</v>
      </c>
      <c r="O3" s="272"/>
      <c r="P3" s="272"/>
      <c r="Q3" s="273" t="s">
        <v>21</v>
      </c>
      <c r="R3" s="274"/>
      <c r="S3" s="275"/>
      <c r="T3" s="273" t="s">
        <v>22</v>
      </c>
      <c r="U3" s="274"/>
      <c r="V3" s="275"/>
      <c r="W3" s="272" t="s">
        <v>23</v>
      </c>
      <c r="X3" s="272"/>
      <c r="Y3" s="272"/>
      <c r="Z3" s="272" t="s">
        <v>30</v>
      </c>
      <c r="AA3" s="272"/>
      <c r="AB3" s="272"/>
    </row>
    <row r="4" spans="1:28" s="27" customFormat="1" ht="26.25" customHeight="1" x14ac:dyDescent="0.25">
      <c r="A4" s="279"/>
      <c r="B4" s="51" t="s">
        <v>31</v>
      </c>
      <c r="C4" s="51" t="s">
        <v>32</v>
      </c>
      <c r="D4" s="52" t="s">
        <v>3</v>
      </c>
      <c r="E4" s="51" t="s">
        <v>31</v>
      </c>
      <c r="F4" s="51" t="s">
        <v>32</v>
      </c>
      <c r="G4" s="52" t="s">
        <v>3</v>
      </c>
      <c r="H4" s="51" t="s">
        <v>31</v>
      </c>
      <c r="I4" s="51" t="s">
        <v>32</v>
      </c>
      <c r="J4" s="52" t="s">
        <v>3</v>
      </c>
      <c r="K4" s="51" t="s">
        <v>31</v>
      </c>
      <c r="L4" s="51" t="s">
        <v>32</v>
      </c>
      <c r="M4" s="52" t="s">
        <v>3</v>
      </c>
      <c r="N4" s="51" t="s">
        <v>31</v>
      </c>
      <c r="O4" s="51" t="s">
        <v>32</v>
      </c>
      <c r="P4" s="52" t="s">
        <v>3</v>
      </c>
      <c r="Q4" s="51" t="s">
        <v>31</v>
      </c>
      <c r="R4" s="51" t="s">
        <v>32</v>
      </c>
      <c r="S4" s="52" t="s">
        <v>3</v>
      </c>
      <c r="T4" s="51" t="s">
        <v>31</v>
      </c>
      <c r="U4" s="51" t="s">
        <v>32</v>
      </c>
      <c r="V4" s="52" t="s">
        <v>3</v>
      </c>
      <c r="W4" s="51" t="s">
        <v>31</v>
      </c>
      <c r="X4" s="51" t="s">
        <v>32</v>
      </c>
      <c r="Y4" s="52" t="s">
        <v>3</v>
      </c>
      <c r="Z4" s="51" t="s">
        <v>31</v>
      </c>
      <c r="AA4" s="53" t="s">
        <v>32</v>
      </c>
      <c r="AB4" s="52" t="s">
        <v>3</v>
      </c>
    </row>
    <row r="5" spans="1:28" s="56" customFormat="1" ht="11.25" customHeight="1" x14ac:dyDescent="0.25">
      <c r="A5" s="54" t="s">
        <v>4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55">
        <v>13</v>
      </c>
      <c r="O5" s="55">
        <v>14</v>
      </c>
      <c r="P5" s="55">
        <v>15</v>
      </c>
      <c r="Q5" s="55">
        <v>16</v>
      </c>
      <c r="R5" s="55">
        <v>17</v>
      </c>
      <c r="S5" s="55">
        <v>18</v>
      </c>
      <c r="T5" s="55">
        <v>19</v>
      </c>
      <c r="U5" s="55">
        <v>20</v>
      </c>
      <c r="V5" s="55">
        <v>21</v>
      </c>
      <c r="W5" s="55">
        <v>22</v>
      </c>
      <c r="X5" s="55">
        <v>23</v>
      </c>
      <c r="Y5" s="55">
        <v>24</v>
      </c>
      <c r="Z5" s="55">
        <v>25</v>
      </c>
      <c r="AA5" s="55">
        <v>26</v>
      </c>
      <c r="AB5" s="55">
        <v>27</v>
      </c>
    </row>
    <row r="6" spans="1:28" s="35" customFormat="1" ht="16.5" customHeight="1" x14ac:dyDescent="0.25">
      <c r="A6" s="31" t="s">
        <v>26</v>
      </c>
      <c r="B6" s="32">
        <f>SUM(B7:B27)</f>
        <v>126</v>
      </c>
      <c r="C6" s="32">
        <f>SUM(C7:C27)</f>
        <v>159</v>
      </c>
      <c r="D6" s="33">
        <f>C6/B6*100</f>
        <v>126.19047619047619</v>
      </c>
      <c r="E6" s="32">
        <f>SUM(E7:E27)</f>
        <v>68</v>
      </c>
      <c r="F6" s="32">
        <f>SUM(F7:F27)</f>
        <v>102</v>
      </c>
      <c r="G6" s="33">
        <f>F6/E6*100</f>
        <v>150</v>
      </c>
      <c r="H6" s="32">
        <f>SUM(H7:H27)</f>
        <v>4</v>
      </c>
      <c r="I6" s="32">
        <f>SUM(I7:I27)</f>
        <v>2</v>
      </c>
      <c r="J6" s="33">
        <f>I6/H6*100</f>
        <v>50</v>
      </c>
      <c r="K6" s="32">
        <f>SUM(K7:K27)</f>
        <v>1</v>
      </c>
      <c r="L6" s="32">
        <f>SUM(L7:L27)</f>
        <v>0</v>
      </c>
      <c r="M6" s="33">
        <f>L6/K6*100</f>
        <v>0</v>
      </c>
      <c r="N6" s="32">
        <f>SUM(N7:N27)</f>
        <v>4</v>
      </c>
      <c r="O6" s="32">
        <f>SUM(O7:O27)</f>
        <v>0</v>
      </c>
      <c r="P6" s="33">
        <f>O6/N6*100</f>
        <v>0</v>
      </c>
      <c r="Q6" s="32">
        <f>SUM(Q7:Q27)</f>
        <v>42</v>
      </c>
      <c r="R6" s="32">
        <f>SUM(R7:R27)</f>
        <v>33</v>
      </c>
      <c r="S6" s="33">
        <f>R6/Q6*100</f>
        <v>78.571428571428569</v>
      </c>
      <c r="T6" s="32">
        <f>SUM(T7:T27)</f>
        <v>112</v>
      </c>
      <c r="U6" s="32">
        <f>SUM(U7:U27)</f>
        <v>153</v>
      </c>
      <c r="V6" s="33">
        <f>U6/T6*100</f>
        <v>136.60714285714286</v>
      </c>
      <c r="W6" s="32">
        <f>SUM(W7:W27)</f>
        <v>55</v>
      </c>
      <c r="X6" s="32">
        <f>SUM(X7:X27)</f>
        <v>96</v>
      </c>
      <c r="Y6" s="33">
        <f>X6/W6*100</f>
        <v>174.54545454545453</v>
      </c>
      <c r="Z6" s="32">
        <f>SUM(Z7:Z27)</f>
        <v>36</v>
      </c>
      <c r="AA6" s="32">
        <f>SUM(AA7:AA27)</f>
        <v>60</v>
      </c>
      <c r="AB6" s="33">
        <f t="shared" ref="AB6:AB27" si="0">AA6/Z6*100</f>
        <v>166.66666666666669</v>
      </c>
    </row>
    <row r="7" spans="1:28" s="36" customFormat="1" ht="28.5" customHeight="1" x14ac:dyDescent="0.25">
      <c r="A7" s="63" t="s">
        <v>33</v>
      </c>
      <c r="B7" s="38">
        <v>39</v>
      </c>
      <c r="C7" s="58">
        <v>50</v>
      </c>
      <c r="D7" s="92">
        <f t="shared" ref="D7:D27" si="1">C7/B7*100</f>
        <v>128.2051282051282</v>
      </c>
      <c r="E7" s="38">
        <v>9</v>
      </c>
      <c r="F7" s="59">
        <v>21</v>
      </c>
      <c r="G7" s="92">
        <f t="shared" ref="G7:G27" si="2">F7/E7*100</f>
        <v>233.33333333333334</v>
      </c>
      <c r="H7" s="38">
        <v>1</v>
      </c>
      <c r="I7" s="38">
        <v>0</v>
      </c>
      <c r="J7" s="92">
        <v>0</v>
      </c>
      <c r="K7" s="38">
        <v>0</v>
      </c>
      <c r="L7" s="76">
        <v>0</v>
      </c>
      <c r="M7" s="74" t="s">
        <v>63</v>
      </c>
      <c r="N7" s="38">
        <v>0</v>
      </c>
      <c r="O7" s="38">
        <v>0</v>
      </c>
      <c r="P7" s="74" t="s">
        <v>63</v>
      </c>
      <c r="Q7" s="38">
        <v>6</v>
      </c>
      <c r="R7" s="38">
        <v>7</v>
      </c>
      <c r="S7" s="92">
        <f t="shared" ref="S7:S26" si="3">R7/Q7*100</f>
        <v>116.66666666666667</v>
      </c>
      <c r="T7" s="38">
        <v>36</v>
      </c>
      <c r="U7" s="38">
        <v>48</v>
      </c>
      <c r="V7" s="92">
        <f t="shared" ref="V7:V27" si="4">U7/T7*100</f>
        <v>133.33333333333331</v>
      </c>
      <c r="W7" s="38">
        <v>7</v>
      </c>
      <c r="X7" s="58">
        <v>19</v>
      </c>
      <c r="Y7" s="92">
        <f t="shared" ref="Y7:Y27" si="5">X7/W7*100</f>
        <v>271.42857142857144</v>
      </c>
      <c r="Z7" s="38">
        <v>7</v>
      </c>
      <c r="AA7" s="38">
        <v>14</v>
      </c>
      <c r="AB7" s="92">
        <f t="shared" si="0"/>
        <v>200</v>
      </c>
    </row>
    <row r="8" spans="1:28" s="41" customFormat="1" ht="31.5" customHeight="1" x14ac:dyDescent="0.25">
      <c r="A8" s="63" t="s">
        <v>34</v>
      </c>
      <c r="B8" s="38">
        <v>25</v>
      </c>
      <c r="C8" s="58">
        <v>25</v>
      </c>
      <c r="D8" s="92">
        <f t="shared" si="1"/>
        <v>100</v>
      </c>
      <c r="E8" s="38">
        <v>19</v>
      </c>
      <c r="F8" s="59">
        <v>20</v>
      </c>
      <c r="G8" s="92">
        <f t="shared" si="2"/>
        <v>105.26315789473684</v>
      </c>
      <c r="H8" s="38">
        <v>3</v>
      </c>
      <c r="I8" s="38">
        <v>2</v>
      </c>
      <c r="J8" s="92">
        <f t="shared" ref="J8" si="6">I8/H8*100</f>
        <v>66.666666666666657</v>
      </c>
      <c r="K8" s="38">
        <v>1</v>
      </c>
      <c r="L8" s="38">
        <v>0</v>
      </c>
      <c r="M8" s="92">
        <f t="shared" ref="M8" si="7">L8/K8*100</f>
        <v>0</v>
      </c>
      <c r="N8" s="38">
        <v>1</v>
      </c>
      <c r="O8" s="38">
        <v>0</v>
      </c>
      <c r="P8" s="92">
        <f t="shared" ref="P8:P18" si="8">O8/N8*100</f>
        <v>0</v>
      </c>
      <c r="Q8" s="38">
        <v>12</v>
      </c>
      <c r="R8" s="38">
        <v>2</v>
      </c>
      <c r="S8" s="92">
        <f t="shared" si="3"/>
        <v>16.666666666666664</v>
      </c>
      <c r="T8" s="38">
        <v>22</v>
      </c>
      <c r="U8" s="38">
        <v>23</v>
      </c>
      <c r="V8" s="92">
        <f t="shared" si="4"/>
        <v>104.54545454545455</v>
      </c>
      <c r="W8" s="38">
        <v>15</v>
      </c>
      <c r="X8" s="58">
        <v>18</v>
      </c>
      <c r="Y8" s="92">
        <f t="shared" si="5"/>
        <v>120</v>
      </c>
      <c r="Z8" s="38">
        <v>9</v>
      </c>
      <c r="AA8" s="38">
        <v>10</v>
      </c>
      <c r="AB8" s="92">
        <f t="shared" si="0"/>
        <v>111.11111111111111</v>
      </c>
    </row>
    <row r="9" spans="1:28" s="36" customFormat="1" ht="16.5" customHeight="1" x14ac:dyDescent="0.25">
      <c r="A9" s="57" t="s">
        <v>35</v>
      </c>
      <c r="B9" s="38">
        <v>6</v>
      </c>
      <c r="C9" s="58">
        <v>9</v>
      </c>
      <c r="D9" s="92">
        <f t="shared" si="1"/>
        <v>150</v>
      </c>
      <c r="E9" s="38">
        <v>4</v>
      </c>
      <c r="F9" s="59">
        <v>7</v>
      </c>
      <c r="G9" s="92">
        <f t="shared" si="2"/>
        <v>175</v>
      </c>
      <c r="H9" s="38">
        <v>0</v>
      </c>
      <c r="I9" s="38">
        <v>0</v>
      </c>
      <c r="J9" s="92" t="s">
        <v>63</v>
      </c>
      <c r="K9" s="38">
        <v>0</v>
      </c>
      <c r="L9" s="38">
        <v>0</v>
      </c>
      <c r="M9" s="74" t="s">
        <v>63</v>
      </c>
      <c r="N9" s="38">
        <v>0</v>
      </c>
      <c r="O9" s="38">
        <v>0</v>
      </c>
      <c r="P9" s="74" t="s">
        <v>63</v>
      </c>
      <c r="Q9" s="38">
        <v>4</v>
      </c>
      <c r="R9" s="38">
        <v>3</v>
      </c>
      <c r="S9" s="92">
        <f t="shared" si="3"/>
        <v>75</v>
      </c>
      <c r="T9" s="38">
        <v>6</v>
      </c>
      <c r="U9" s="38">
        <v>9</v>
      </c>
      <c r="V9" s="92">
        <f t="shared" si="4"/>
        <v>150</v>
      </c>
      <c r="W9" s="38">
        <v>4</v>
      </c>
      <c r="X9" s="58">
        <v>7</v>
      </c>
      <c r="Y9" s="92">
        <f t="shared" si="5"/>
        <v>175</v>
      </c>
      <c r="Z9" s="38">
        <v>3</v>
      </c>
      <c r="AA9" s="38">
        <v>4</v>
      </c>
      <c r="AB9" s="92">
        <f t="shared" si="0"/>
        <v>133.33333333333331</v>
      </c>
    </row>
    <row r="10" spans="1:28" s="36" customFormat="1" ht="16.5" customHeight="1" x14ac:dyDescent="0.25">
      <c r="A10" s="57" t="s">
        <v>36</v>
      </c>
      <c r="B10" s="38">
        <v>17</v>
      </c>
      <c r="C10" s="58">
        <v>26</v>
      </c>
      <c r="D10" s="92">
        <f t="shared" si="1"/>
        <v>152.94117647058823</v>
      </c>
      <c r="E10" s="38">
        <v>7</v>
      </c>
      <c r="F10" s="59">
        <v>15</v>
      </c>
      <c r="G10" s="92">
        <f t="shared" si="2"/>
        <v>214.28571428571428</v>
      </c>
      <c r="H10" s="38">
        <v>0</v>
      </c>
      <c r="I10" s="38">
        <v>0</v>
      </c>
      <c r="J10" s="92" t="s">
        <v>63</v>
      </c>
      <c r="K10" s="38">
        <v>0</v>
      </c>
      <c r="L10" s="38">
        <v>0</v>
      </c>
      <c r="M10" s="74" t="s">
        <v>63</v>
      </c>
      <c r="N10" s="38">
        <v>2</v>
      </c>
      <c r="O10" s="38">
        <v>0</v>
      </c>
      <c r="P10" s="92">
        <f t="shared" si="8"/>
        <v>0</v>
      </c>
      <c r="Q10" s="38">
        <v>5</v>
      </c>
      <c r="R10" s="38">
        <v>7</v>
      </c>
      <c r="S10" s="92">
        <f t="shared" si="3"/>
        <v>140</v>
      </c>
      <c r="T10" s="38">
        <v>15</v>
      </c>
      <c r="U10" s="38">
        <v>26</v>
      </c>
      <c r="V10" s="92">
        <f t="shared" si="4"/>
        <v>173.33333333333334</v>
      </c>
      <c r="W10" s="38">
        <v>5</v>
      </c>
      <c r="X10" s="58">
        <v>15</v>
      </c>
      <c r="Y10" s="92">
        <f t="shared" si="5"/>
        <v>300</v>
      </c>
      <c r="Z10" s="38">
        <v>3</v>
      </c>
      <c r="AA10" s="38">
        <v>7</v>
      </c>
      <c r="AB10" s="92">
        <f t="shared" si="0"/>
        <v>233.33333333333334</v>
      </c>
    </row>
    <row r="11" spans="1:28" s="36" customFormat="1" ht="16.5" customHeight="1" x14ac:dyDescent="0.25">
      <c r="A11" s="57" t="s">
        <v>37</v>
      </c>
      <c r="B11" s="38">
        <v>2</v>
      </c>
      <c r="C11" s="58">
        <v>5</v>
      </c>
      <c r="D11" s="92">
        <f t="shared" si="1"/>
        <v>250</v>
      </c>
      <c r="E11" s="38">
        <v>0</v>
      </c>
      <c r="F11" s="59">
        <v>3</v>
      </c>
      <c r="G11" s="92" t="s">
        <v>63</v>
      </c>
      <c r="H11" s="38">
        <v>0</v>
      </c>
      <c r="I11" s="38">
        <v>0</v>
      </c>
      <c r="J11" s="92" t="s">
        <v>63</v>
      </c>
      <c r="K11" s="38">
        <v>0</v>
      </c>
      <c r="L11" s="38">
        <v>0</v>
      </c>
      <c r="M11" s="74" t="s">
        <v>63</v>
      </c>
      <c r="N11" s="38">
        <v>0</v>
      </c>
      <c r="O11" s="38">
        <v>0</v>
      </c>
      <c r="P11" s="74" t="s">
        <v>63</v>
      </c>
      <c r="Q11" s="38">
        <v>0</v>
      </c>
      <c r="R11" s="38">
        <v>3</v>
      </c>
      <c r="S11" s="74" t="s">
        <v>63</v>
      </c>
      <c r="T11" s="38">
        <v>2</v>
      </c>
      <c r="U11" s="38">
        <v>5</v>
      </c>
      <c r="V11" s="92">
        <f t="shared" si="4"/>
        <v>250</v>
      </c>
      <c r="W11" s="38">
        <v>0</v>
      </c>
      <c r="X11" s="58">
        <v>3</v>
      </c>
      <c r="Y11" s="74" t="s">
        <v>63</v>
      </c>
      <c r="Z11" s="38">
        <v>0</v>
      </c>
      <c r="AA11" s="38">
        <v>3</v>
      </c>
      <c r="AB11" s="74">
        <v>0</v>
      </c>
    </row>
    <row r="12" spans="1:28" s="78" customFormat="1" ht="16.5" customHeight="1" x14ac:dyDescent="0.25">
      <c r="A12" s="73" t="s">
        <v>38</v>
      </c>
      <c r="B12" s="74" t="s">
        <v>63</v>
      </c>
      <c r="C12" s="75" t="s">
        <v>63</v>
      </c>
      <c r="D12" s="92" t="s">
        <v>63</v>
      </c>
      <c r="E12" s="74" t="s">
        <v>63</v>
      </c>
      <c r="F12" s="77" t="s">
        <v>63</v>
      </c>
      <c r="G12" s="92" t="s">
        <v>63</v>
      </c>
      <c r="H12" s="74" t="s">
        <v>63</v>
      </c>
      <c r="I12" s="74" t="s">
        <v>63</v>
      </c>
      <c r="J12" s="92" t="s">
        <v>63</v>
      </c>
      <c r="K12" s="74" t="s">
        <v>63</v>
      </c>
      <c r="L12" s="74" t="s">
        <v>63</v>
      </c>
      <c r="M12" s="74" t="s">
        <v>63</v>
      </c>
      <c r="N12" s="74" t="s">
        <v>63</v>
      </c>
      <c r="O12" s="74" t="s">
        <v>63</v>
      </c>
      <c r="P12" s="74" t="s">
        <v>63</v>
      </c>
      <c r="Q12" s="74" t="s">
        <v>63</v>
      </c>
      <c r="R12" s="74" t="s">
        <v>63</v>
      </c>
      <c r="S12" s="74" t="s">
        <v>63</v>
      </c>
      <c r="T12" s="74" t="s">
        <v>63</v>
      </c>
      <c r="U12" s="74" t="s">
        <v>63</v>
      </c>
      <c r="V12" s="74" t="s">
        <v>63</v>
      </c>
      <c r="W12" s="74" t="s">
        <v>63</v>
      </c>
      <c r="X12" s="75" t="s">
        <v>63</v>
      </c>
      <c r="Y12" s="74" t="s">
        <v>63</v>
      </c>
      <c r="Z12" s="74" t="s">
        <v>63</v>
      </c>
      <c r="AA12" s="74" t="s">
        <v>63</v>
      </c>
      <c r="AB12" s="74" t="s">
        <v>63</v>
      </c>
    </row>
    <row r="13" spans="1:28" s="36" customFormat="1" ht="16.5" customHeight="1" x14ac:dyDescent="0.25">
      <c r="A13" s="57" t="s">
        <v>39</v>
      </c>
      <c r="B13" s="38">
        <v>3</v>
      </c>
      <c r="C13" s="58">
        <v>5</v>
      </c>
      <c r="D13" s="92">
        <f t="shared" si="1"/>
        <v>166.66666666666669</v>
      </c>
      <c r="E13" s="38">
        <v>3</v>
      </c>
      <c r="F13" s="59">
        <v>5</v>
      </c>
      <c r="G13" s="92">
        <f t="shared" si="2"/>
        <v>166.66666666666669</v>
      </c>
      <c r="H13" s="38">
        <v>0</v>
      </c>
      <c r="I13" s="38">
        <v>0</v>
      </c>
      <c r="J13" s="92" t="s">
        <v>63</v>
      </c>
      <c r="K13" s="38">
        <v>0</v>
      </c>
      <c r="L13" s="38">
        <v>0</v>
      </c>
      <c r="M13" s="74" t="s">
        <v>63</v>
      </c>
      <c r="N13" s="38">
        <v>0</v>
      </c>
      <c r="O13" s="38">
        <v>0</v>
      </c>
      <c r="P13" s="74" t="s">
        <v>63</v>
      </c>
      <c r="Q13" s="38">
        <v>3</v>
      </c>
      <c r="R13" s="38">
        <v>2</v>
      </c>
      <c r="S13" s="92">
        <f t="shared" si="3"/>
        <v>66.666666666666657</v>
      </c>
      <c r="T13" s="38">
        <v>3</v>
      </c>
      <c r="U13" s="38">
        <v>5</v>
      </c>
      <c r="V13" s="92">
        <f t="shared" si="4"/>
        <v>166.66666666666669</v>
      </c>
      <c r="W13" s="38">
        <v>3</v>
      </c>
      <c r="X13" s="58">
        <v>5</v>
      </c>
      <c r="Y13" s="92">
        <f t="shared" si="5"/>
        <v>166.66666666666669</v>
      </c>
      <c r="Z13" s="38">
        <v>3</v>
      </c>
      <c r="AA13" s="38">
        <v>5</v>
      </c>
      <c r="AB13" s="92">
        <f t="shared" si="0"/>
        <v>166.66666666666669</v>
      </c>
    </row>
    <row r="14" spans="1:28" s="36" customFormat="1" ht="16.5" customHeight="1" x14ac:dyDescent="0.25">
      <c r="A14" s="57" t="s">
        <v>40</v>
      </c>
      <c r="B14" s="38">
        <v>1</v>
      </c>
      <c r="C14" s="58">
        <v>3</v>
      </c>
      <c r="D14" s="92">
        <f t="shared" si="1"/>
        <v>300</v>
      </c>
      <c r="E14" s="38">
        <v>1</v>
      </c>
      <c r="F14" s="59">
        <v>2</v>
      </c>
      <c r="G14" s="92">
        <f t="shared" si="2"/>
        <v>200</v>
      </c>
      <c r="H14" s="38">
        <v>0</v>
      </c>
      <c r="I14" s="38">
        <v>0</v>
      </c>
      <c r="J14" s="92" t="s">
        <v>63</v>
      </c>
      <c r="K14" s="38">
        <v>0</v>
      </c>
      <c r="L14" s="38">
        <v>0</v>
      </c>
      <c r="M14" s="74" t="s">
        <v>63</v>
      </c>
      <c r="N14" s="38">
        <v>0</v>
      </c>
      <c r="O14" s="38">
        <v>0</v>
      </c>
      <c r="P14" s="74" t="s">
        <v>63</v>
      </c>
      <c r="Q14" s="38">
        <v>0</v>
      </c>
      <c r="R14" s="38">
        <v>1</v>
      </c>
      <c r="S14" s="74" t="s">
        <v>63</v>
      </c>
      <c r="T14" s="38">
        <v>1</v>
      </c>
      <c r="U14" s="38">
        <v>3</v>
      </c>
      <c r="V14" s="92">
        <f t="shared" si="4"/>
        <v>300</v>
      </c>
      <c r="W14" s="38">
        <v>1</v>
      </c>
      <c r="X14" s="58">
        <v>2</v>
      </c>
      <c r="Y14" s="92">
        <f t="shared" si="5"/>
        <v>200</v>
      </c>
      <c r="Z14" s="38">
        <v>1</v>
      </c>
      <c r="AA14" s="38">
        <v>1</v>
      </c>
      <c r="AB14" s="92">
        <f t="shared" si="0"/>
        <v>100</v>
      </c>
    </row>
    <row r="15" spans="1:28" s="36" customFormat="1" ht="16.5" customHeight="1" x14ac:dyDescent="0.25">
      <c r="A15" s="57" t="s">
        <v>41</v>
      </c>
      <c r="B15" s="38">
        <v>5</v>
      </c>
      <c r="C15" s="58">
        <v>5</v>
      </c>
      <c r="D15" s="92">
        <f t="shared" si="1"/>
        <v>100</v>
      </c>
      <c r="E15" s="38">
        <v>5</v>
      </c>
      <c r="F15" s="59">
        <v>5</v>
      </c>
      <c r="G15" s="92">
        <f t="shared" si="2"/>
        <v>100</v>
      </c>
      <c r="H15" s="38">
        <v>0</v>
      </c>
      <c r="I15" s="38">
        <v>0</v>
      </c>
      <c r="J15" s="92" t="s">
        <v>63</v>
      </c>
      <c r="K15" s="38">
        <v>0</v>
      </c>
      <c r="L15" s="38">
        <v>0</v>
      </c>
      <c r="M15" s="74" t="s">
        <v>63</v>
      </c>
      <c r="N15" s="38">
        <v>0</v>
      </c>
      <c r="O15" s="38">
        <v>0</v>
      </c>
      <c r="P15" s="74" t="s">
        <v>63</v>
      </c>
      <c r="Q15" s="38">
        <v>1</v>
      </c>
      <c r="R15" s="38">
        <v>1</v>
      </c>
      <c r="S15" s="92">
        <f t="shared" si="3"/>
        <v>100</v>
      </c>
      <c r="T15" s="38">
        <v>4</v>
      </c>
      <c r="U15" s="38">
        <v>4</v>
      </c>
      <c r="V15" s="92">
        <f t="shared" si="4"/>
        <v>100</v>
      </c>
      <c r="W15" s="38">
        <v>4</v>
      </c>
      <c r="X15" s="58">
        <v>4</v>
      </c>
      <c r="Y15" s="92">
        <f t="shared" si="5"/>
        <v>100</v>
      </c>
      <c r="Z15" s="38">
        <v>1</v>
      </c>
      <c r="AA15" s="38">
        <v>2</v>
      </c>
      <c r="AB15" s="92">
        <f t="shared" si="0"/>
        <v>200</v>
      </c>
    </row>
    <row r="16" spans="1:28" s="36" customFormat="1" ht="16.5" customHeight="1" x14ac:dyDescent="0.25">
      <c r="A16" s="57" t="s">
        <v>42</v>
      </c>
      <c r="B16" s="38">
        <v>4</v>
      </c>
      <c r="C16" s="58">
        <v>1</v>
      </c>
      <c r="D16" s="92">
        <f t="shared" si="1"/>
        <v>25</v>
      </c>
      <c r="E16" s="38">
        <v>3</v>
      </c>
      <c r="F16" s="59">
        <v>1</v>
      </c>
      <c r="G16" s="92">
        <f t="shared" si="2"/>
        <v>33.333333333333329</v>
      </c>
      <c r="H16" s="38">
        <v>0</v>
      </c>
      <c r="I16" s="38">
        <v>0</v>
      </c>
      <c r="J16" s="92" t="s">
        <v>63</v>
      </c>
      <c r="K16" s="38">
        <v>0</v>
      </c>
      <c r="L16" s="38">
        <v>0</v>
      </c>
      <c r="M16" s="74" t="s">
        <v>63</v>
      </c>
      <c r="N16" s="38">
        <v>0</v>
      </c>
      <c r="O16" s="38">
        <v>0</v>
      </c>
      <c r="P16" s="74" t="s">
        <v>63</v>
      </c>
      <c r="Q16" s="38">
        <v>1</v>
      </c>
      <c r="R16" s="38">
        <v>0</v>
      </c>
      <c r="S16" s="92">
        <f t="shared" si="3"/>
        <v>0</v>
      </c>
      <c r="T16" s="38">
        <v>4</v>
      </c>
      <c r="U16" s="38">
        <v>1</v>
      </c>
      <c r="V16" s="92">
        <f t="shared" si="4"/>
        <v>25</v>
      </c>
      <c r="W16" s="38">
        <v>3</v>
      </c>
      <c r="X16" s="58">
        <v>1</v>
      </c>
      <c r="Y16" s="92">
        <f t="shared" si="5"/>
        <v>33.333333333333329</v>
      </c>
      <c r="Z16" s="38">
        <v>1</v>
      </c>
      <c r="AA16" s="38">
        <v>1</v>
      </c>
      <c r="AB16" s="92">
        <f t="shared" si="0"/>
        <v>100</v>
      </c>
    </row>
    <row r="17" spans="1:28" s="78" customFormat="1" ht="16.5" customHeight="1" x14ac:dyDescent="0.25">
      <c r="A17" s="73" t="s">
        <v>43</v>
      </c>
      <c r="B17" s="74" t="s">
        <v>63</v>
      </c>
      <c r="C17" s="75" t="s">
        <v>63</v>
      </c>
      <c r="D17" s="92" t="s">
        <v>63</v>
      </c>
      <c r="E17" s="74" t="s">
        <v>63</v>
      </c>
      <c r="F17" s="77" t="s">
        <v>63</v>
      </c>
      <c r="G17" s="92" t="s">
        <v>63</v>
      </c>
      <c r="H17" s="74" t="s">
        <v>63</v>
      </c>
      <c r="I17" s="74" t="s">
        <v>63</v>
      </c>
      <c r="J17" s="92" t="s">
        <v>63</v>
      </c>
      <c r="K17" s="74" t="s">
        <v>63</v>
      </c>
      <c r="L17" s="74" t="s">
        <v>63</v>
      </c>
      <c r="M17" s="74" t="s">
        <v>63</v>
      </c>
      <c r="N17" s="74" t="s">
        <v>63</v>
      </c>
      <c r="O17" s="74" t="s">
        <v>63</v>
      </c>
      <c r="P17" s="74" t="s">
        <v>63</v>
      </c>
      <c r="Q17" s="74" t="s">
        <v>63</v>
      </c>
      <c r="R17" s="74" t="s">
        <v>63</v>
      </c>
      <c r="S17" s="74" t="s">
        <v>63</v>
      </c>
      <c r="T17" s="74" t="s">
        <v>63</v>
      </c>
      <c r="U17" s="74" t="s">
        <v>63</v>
      </c>
      <c r="V17" s="74" t="s">
        <v>63</v>
      </c>
      <c r="W17" s="74" t="s">
        <v>63</v>
      </c>
      <c r="X17" s="75" t="s">
        <v>63</v>
      </c>
      <c r="Y17" s="74" t="s">
        <v>63</v>
      </c>
      <c r="Z17" s="74" t="s">
        <v>63</v>
      </c>
      <c r="AA17" s="74" t="s">
        <v>63</v>
      </c>
      <c r="AB17" s="74" t="s">
        <v>63</v>
      </c>
    </row>
    <row r="18" spans="1:28" s="36" customFormat="1" ht="16.5" customHeight="1" x14ac:dyDescent="0.25">
      <c r="A18" s="57" t="s">
        <v>44</v>
      </c>
      <c r="B18" s="38">
        <v>8</v>
      </c>
      <c r="C18" s="58">
        <v>5</v>
      </c>
      <c r="D18" s="92">
        <f t="shared" si="1"/>
        <v>62.5</v>
      </c>
      <c r="E18" s="38">
        <v>6</v>
      </c>
      <c r="F18" s="59">
        <v>3</v>
      </c>
      <c r="G18" s="92">
        <f t="shared" si="2"/>
        <v>50</v>
      </c>
      <c r="H18" s="38">
        <v>0</v>
      </c>
      <c r="I18" s="38">
        <v>0</v>
      </c>
      <c r="J18" s="92" t="s">
        <v>63</v>
      </c>
      <c r="K18" s="38">
        <v>0</v>
      </c>
      <c r="L18" s="38">
        <v>0</v>
      </c>
      <c r="M18" s="74" t="s">
        <v>63</v>
      </c>
      <c r="N18" s="38">
        <v>1</v>
      </c>
      <c r="O18" s="38">
        <v>0</v>
      </c>
      <c r="P18" s="92">
        <f t="shared" si="8"/>
        <v>0</v>
      </c>
      <c r="Q18" s="38">
        <v>3</v>
      </c>
      <c r="R18" s="38">
        <v>1</v>
      </c>
      <c r="S18" s="92">
        <f t="shared" si="3"/>
        <v>33.333333333333329</v>
      </c>
      <c r="T18" s="38">
        <v>6</v>
      </c>
      <c r="U18" s="38">
        <v>5</v>
      </c>
      <c r="V18" s="92">
        <f t="shared" si="4"/>
        <v>83.333333333333343</v>
      </c>
      <c r="W18" s="38">
        <v>4</v>
      </c>
      <c r="X18" s="58">
        <v>3</v>
      </c>
      <c r="Y18" s="92">
        <f t="shared" si="5"/>
        <v>75</v>
      </c>
      <c r="Z18" s="38">
        <v>3</v>
      </c>
      <c r="AA18" s="38">
        <v>1</v>
      </c>
      <c r="AB18" s="92">
        <f t="shared" si="0"/>
        <v>33.333333333333329</v>
      </c>
    </row>
    <row r="19" spans="1:28" s="36" customFormat="1" ht="16.5" customHeight="1" x14ac:dyDescent="0.25">
      <c r="A19" s="57" t="s">
        <v>45</v>
      </c>
      <c r="B19" s="38">
        <v>5</v>
      </c>
      <c r="C19" s="58">
        <v>4</v>
      </c>
      <c r="D19" s="92">
        <f t="shared" si="1"/>
        <v>80</v>
      </c>
      <c r="E19" s="38">
        <v>5</v>
      </c>
      <c r="F19" s="59">
        <v>4</v>
      </c>
      <c r="G19" s="92">
        <f t="shared" si="2"/>
        <v>80</v>
      </c>
      <c r="H19" s="38">
        <v>0</v>
      </c>
      <c r="I19" s="38">
        <v>0</v>
      </c>
      <c r="J19" s="92" t="s">
        <v>63</v>
      </c>
      <c r="K19" s="38">
        <v>0</v>
      </c>
      <c r="L19" s="38">
        <v>0</v>
      </c>
      <c r="M19" s="74" t="s">
        <v>63</v>
      </c>
      <c r="N19" s="38">
        <v>0</v>
      </c>
      <c r="O19" s="38">
        <v>0</v>
      </c>
      <c r="P19" s="74" t="s">
        <v>63</v>
      </c>
      <c r="Q19" s="38">
        <v>4</v>
      </c>
      <c r="R19" s="38">
        <v>0</v>
      </c>
      <c r="S19" s="92">
        <f t="shared" si="3"/>
        <v>0</v>
      </c>
      <c r="T19" s="38">
        <v>4</v>
      </c>
      <c r="U19" s="38">
        <v>4</v>
      </c>
      <c r="V19" s="92">
        <f t="shared" si="4"/>
        <v>100</v>
      </c>
      <c r="W19" s="38">
        <v>4</v>
      </c>
      <c r="X19" s="58">
        <v>4</v>
      </c>
      <c r="Y19" s="92">
        <f t="shared" si="5"/>
        <v>100</v>
      </c>
      <c r="Z19" s="38">
        <v>3</v>
      </c>
      <c r="AA19" s="38">
        <v>3</v>
      </c>
      <c r="AB19" s="92">
        <f t="shared" si="0"/>
        <v>100</v>
      </c>
    </row>
    <row r="20" spans="1:28" s="36" customFormat="1" ht="16.5" customHeight="1" x14ac:dyDescent="0.25">
      <c r="A20" s="57" t="s">
        <v>46</v>
      </c>
      <c r="B20" s="38">
        <v>0</v>
      </c>
      <c r="C20" s="58">
        <v>2</v>
      </c>
      <c r="D20" s="92" t="s">
        <v>63</v>
      </c>
      <c r="E20" s="38">
        <v>0</v>
      </c>
      <c r="F20" s="59">
        <v>2</v>
      </c>
      <c r="G20" s="92" t="s">
        <v>63</v>
      </c>
      <c r="H20" s="38">
        <v>0</v>
      </c>
      <c r="I20" s="38">
        <v>0</v>
      </c>
      <c r="J20" s="92" t="s">
        <v>63</v>
      </c>
      <c r="K20" s="38">
        <v>0</v>
      </c>
      <c r="L20" s="38">
        <v>0</v>
      </c>
      <c r="M20" s="74" t="s">
        <v>63</v>
      </c>
      <c r="N20" s="38">
        <v>0</v>
      </c>
      <c r="O20" s="38">
        <v>0</v>
      </c>
      <c r="P20" s="74" t="s">
        <v>63</v>
      </c>
      <c r="Q20" s="38">
        <v>0</v>
      </c>
      <c r="R20" s="38">
        <v>0</v>
      </c>
      <c r="S20" s="92" t="s">
        <v>63</v>
      </c>
      <c r="T20" s="38">
        <v>0</v>
      </c>
      <c r="U20" s="38">
        <v>2</v>
      </c>
      <c r="V20" s="92" t="s">
        <v>63</v>
      </c>
      <c r="W20" s="38">
        <v>0</v>
      </c>
      <c r="X20" s="58">
        <v>2</v>
      </c>
      <c r="Y20" s="74" t="s">
        <v>63</v>
      </c>
      <c r="Z20" s="38">
        <v>0</v>
      </c>
      <c r="AA20" s="38">
        <v>1</v>
      </c>
      <c r="AB20" s="74" t="s">
        <v>63</v>
      </c>
    </row>
    <row r="21" spans="1:28" s="36" customFormat="1" ht="16.5" customHeight="1" x14ac:dyDescent="0.25">
      <c r="A21" s="57" t="s">
        <v>47</v>
      </c>
      <c r="B21" s="38">
        <v>0</v>
      </c>
      <c r="C21" s="60">
        <v>4</v>
      </c>
      <c r="D21" s="92" t="s">
        <v>63</v>
      </c>
      <c r="E21" s="38">
        <v>0</v>
      </c>
      <c r="F21" s="59">
        <v>3</v>
      </c>
      <c r="G21" s="92" t="s">
        <v>63</v>
      </c>
      <c r="H21" s="38">
        <v>0</v>
      </c>
      <c r="I21" s="38">
        <v>0</v>
      </c>
      <c r="J21" s="92" t="s">
        <v>63</v>
      </c>
      <c r="K21" s="38">
        <v>0</v>
      </c>
      <c r="L21" s="38">
        <v>0</v>
      </c>
      <c r="M21" s="74" t="s">
        <v>63</v>
      </c>
      <c r="N21" s="38">
        <v>0</v>
      </c>
      <c r="O21" s="38">
        <v>0</v>
      </c>
      <c r="P21" s="74" t="s">
        <v>63</v>
      </c>
      <c r="Q21" s="38">
        <v>0</v>
      </c>
      <c r="R21" s="38">
        <v>1</v>
      </c>
      <c r="S21" s="92" t="s">
        <v>63</v>
      </c>
      <c r="T21" s="38">
        <v>0</v>
      </c>
      <c r="U21" s="38">
        <v>4</v>
      </c>
      <c r="V21" s="74" t="s">
        <v>63</v>
      </c>
      <c r="W21" s="38">
        <v>0</v>
      </c>
      <c r="X21" s="58">
        <v>3</v>
      </c>
      <c r="Y21" s="74" t="s">
        <v>63</v>
      </c>
      <c r="Z21" s="38">
        <v>0</v>
      </c>
      <c r="AA21" s="38">
        <v>1</v>
      </c>
      <c r="AB21" s="74" t="s">
        <v>63</v>
      </c>
    </row>
    <row r="22" spans="1:28" s="36" customFormat="1" ht="16.5" customHeight="1" x14ac:dyDescent="0.25">
      <c r="A22" s="57" t="s">
        <v>48</v>
      </c>
      <c r="B22" s="38">
        <v>1</v>
      </c>
      <c r="C22" s="58">
        <v>3</v>
      </c>
      <c r="D22" s="92">
        <f t="shared" si="1"/>
        <v>300</v>
      </c>
      <c r="E22" s="38">
        <v>1</v>
      </c>
      <c r="F22" s="59">
        <v>3</v>
      </c>
      <c r="G22" s="92">
        <f t="shared" si="2"/>
        <v>300</v>
      </c>
      <c r="H22" s="38">
        <v>0</v>
      </c>
      <c r="I22" s="38">
        <v>0</v>
      </c>
      <c r="J22" s="92" t="s">
        <v>63</v>
      </c>
      <c r="K22" s="38">
        <v>0</v>
      </c>
      <c r="L22" s="38">
        <v>0</v>
      </c>
      <c r="M22" s="74" t="s">
        <v>63</v>
      </c>
      <c r="N22" s="38">
        <v>0</v>
      </c>
      <c r="O22" s="38">
        <v>0</v>
      </c>
      <c r="P22" s="74" t="s">
        <v>63</v>
      </c>
      <c r="Q22" s="38">
        <v>0</v>
      </c>
      <c r="R22" s="38">
        <v>1</v>
      </c>
      <c r="S22" s="92" t="s">
        <v>63</v>
      </c>
      <c r="T22" s="38">
        <v>1</v>
      </c>
      <c r="U22" s="38">
        <v>2</v>
      </c>
      <c r="V22" s="92">
        <f t="shared" si="4"/>
        <v>200</v>
      </c>
      <c r="W22" s="38">
        <v>1</v>
      </c>
      <c r="X22" s="58">
        <v>2</v>
      </c>
      <c r="Y22" s="92">
        <f t="shared" si="5"/>
        <v>200</v>
      </c>
      <c r="Z22" s="38">
        <v>0</v>
      </c>
      <c r="AA22" s="38">
        <v>1</v>
      </c>
      <c r="AB22" s="74" t="s">
        <v>63</v>
      </c>
    </row>
    <row r="23" spans="1:28" s="36" customFormat="1" ht="16.5" customHeight="1" x14ac:dyDescent="0.25">
      <c r="A23" s="57" t="s">
        <v>49</v>
      </c>
      <c r="B23" s="38">
        <v>4</v>
      </c>
      <c r="C23" s="58">
        <v>6</v>
      </c>
      <c r="D23" s="92">
        <f t="shared" si="1"/>
        <v>150</v>
      </c>
      <c r="E23" s="38">
        <v>1</v>
      </c>
      <c r="F23" s="59">
        <v>4</v>
      </c>
      <c r="G23" s="92">
        <f t="shared" si="2"/>
        <v>400</v>
      </c>
      <c r="H23" s="38">
        <v>0</v>
      </c>
      <c r="I23" s="38">
        <v>0</v>
      </c>
      <c r="J23" s="92" t="s">
        <v>63</v>
      </c>
      <c r="K23" s="38">
        <v>0</v>
      </c>
      <c r="L23" s="38">
        <v>0</v>
      </c>
      <c r="M23" s="74" t="s">
        <v>63</v>
      </c>
      <c r="N23" s="38">
        <v>0</v>
      </c>
      <c r="O23" s="38">
        <v>0</v>
      </c>
      <c r="P23" s="74" t="s">
        <v>63</v>
      </c>
      <c r="Q23" s="38">
        <v>1</v>
      </c>
      <c r="R23" s="38">
        <v>3</v>
      </c>
      <c r="S23" s="92">
        <f t="shared" si="3"/>
        <v>300</v>
      </c>
      <c r="T23" s="38">
        <v>3</v>
      </c>
      <c r="U23" s="38">
        <v>6</v>
      </c>
      <c r="V23" s="92">
        <f t="shared" si="4"/>
        <v>200</v>
      </c>
      <c r="W23" s="38">
        <v>1</v>
      </c>
      <c r="X23" s="58">
        <v>4</v>
      </c>
      <c r="Y23" s="92">
        <f t="shared" si="5"/>
        <v>400</v>
      </c>
      <c r="Z23" s="38">
        <v>0</v>
      </c>
      <c r="AA23" s="38">
        <v>3</v>
      </c>
      <c r="AB23" s="74" t="s">
        <v>63</v>
      </c>
    </row>
    <row r="24" spans="1:28" s="36" customFormat="1" ht="16.5" customHeight="1" x14ac:dyDescent="0.25">
      <c r="A24" s="57" t="s">
        <v>50</v>
      </c>
      <c r="B24" s="38">
        <v>0</v>
      </c>
      <c r="C24" s="58">
        <v>2</v>
      </c>
      <c r="D24" s="92" t="s">
        <v>63</v>
      </c>
      <c r="E24" s="38">
        <v>0</v>
      </c>
      <c r="F24" s="59">
        <v>2</v>
      </c>
      <c r="G24" s="92" t="s">
        <v>63</v>
      </c>
      <c r="H24" s="38">
        <v>0</v>
      </c>
      <c r="I24" s="38">
        <v>0</v>
      </c>
      <c r="J24" s="92" t="s">
        <v>63</v>
      </c>
      <c r="K24" s="38">
        <v>0</v>
      </c>
      <c r="L24" s="38">
        <v>0</v>
      </c>
      <c r="M24" s="74" t="s">
        <v>63</v>
      </c>
      <c r="N24" s="38">
        <v>0</v>
      </c>
      <c r="O24" s="38">
        <v>0</v>
      </c>
      <c r="P24" s="74" t="s">
        <v>63</v>
      </c>
      <c r="Q24" s="38">
        <v>0</v>
      </c>
      <c r="R24" s="38">
        <v>1</v>
      </c>
      <c r="S24" s="74" t="s">
        <v>63</v>
      </c>
      <c r="T24" s="38">
        <v>0</v>
      </c>
      <c r="U24" s="38">
        <v>2</v>
      </c>
      <c r="V24" s="92" t="s">
        <v>63</v>
      </c>
      <c r="W24" s="38">
        <v>0</v>
      </c>
      <c r="X24" s="58">
        <v>2</v>
      </c>
      <c r="Y24" s="92" t="s">
        <v>63</v>
      </c>
      <c r="Z24" s="38">
        <v>0</v>
      </c>
      <c r="AA24" s="38">
        <v>2</v>
      </c>
      <c r="AB24" s="74" t="s">
        <v>63</v>
      </c>
    </row>
    <row r="25" spans="1:28" s="36" customFormat="1" ht="16.5" customHeight="1" x14ac:dyDescent="0.25">
      <c r="A25" s="57" t="s">
        <v>51</v>
      </c>
      <c r="B25" s="38">
        <v>2</v>
      </c>
      <c r="C25" s="58">
        <v>2</v>
      </c>
      <c r="D25" s="92">
        <f t="shared" si="1"/>
        <v>100</v>
      </c>
      <c r="E25" s="38">
        <v>1</v>
      </c>
      <c r="F25" s="59">
        <v>1</v>
      </c>
      <c r="G25" s="92">
        <f t="shared" si="2"/>
        <v>100</v>
      </c>
      <c r="H25" s="38">
        <v>0</v>
      </c>
      <c r="I25" s="38">
        <v>0</v>
      </c>
      <c r="J25" s="92" t="s">
        <v>63</v>
      </c>
      <c r="K25" s="38">
        <v>0</v>
      </c>
      <c r="L25" s="38">
        <v>0</v>
      </c>
      <c r="M25" s="74" t="s">
        <v>63</v>
      </c>
      <c r="N25" s="38">
        <v>0</v>
      </c>
      <c r="O25" s="38">
        <v>0</v>
      </c>
      <c r="P25" s="74" t="s">
        <v>63</v>
      </c>
      <c r="Q25" s="38">
        <v>0</v>
      </c>
      <c r="R25" s="38">
        <v>0</v>
      </c>
      <c r="S25" s="74" t="s">
        <v>63</v>
      </c>
      <c r="T25" s="38">
        <v>2</v>
      </c>
      <c r="U25" s="38">
        <v>2</v>
      </c>
      <c r="V25" s="92">
        <f t="shared" si="4"/>
        <v>100</v>
      </c>
      <c r="W25" s="38">
        <v>1</v>
      </c>
      <c r="X25" s="58">
        <v>1</v>
      </c>
      <c r="Y25" s="92">
        <f t="shared" si="5"/>
        <v>100</v>
      </c>
      <c r="Z25" s="38">
        <v>1</v>
      </c>
      <c r="AA25" s="38">
        <v>0</v>
      </c>
      <c r="AB25" s="92">
        <f t="shared" si="0"/>
        <v>0</v>
      </c>
    </row>
    <row r="26" spans="1:28" s="36" customFormat="1" ht="16.5" customHeight="1" x14ac:dyDescent="0.25">
      <c r="A26" s="57" t="s">
        <v>52</v>
      </c>
      <c r="B26" s="38">
        <v>2</v>
      </c>
      <c r="C26" s="58">
        <v>1</v>
      </c>
      <c r="D26" s="92">
        <f t="shared" si="1"/>
        <v>50</v>
      </c>
      <c r="E26" s="38">
        <v>2</v>
      </c>
      <c r="F26" s="59">
        <v>1</v>
      </c>
      <c r="G26" s="92">
        <f t="shared" si="2"/>
        <v>50</v>
      </c>
      <c r="H26" s="38">
        <v>0</v>
      </c>
      <c r="I26" s="38">
        <v>0</v>
      </c>
      <c r="J26" s="92" t="s">
        <v>63</v>
      </c>
      <c r="K26" s="38">
        <v>0</v>
      </c>
      <c r="L26" s="38">
        <v>0</v>
      </c>
      <c r="M26" s="74" t="s">
        <v>63</v>
      </c>
      <c r="N26" s="38">
        <v>0</v>
      </c>
      <c r="O26" s="38">
        <v>0</v>
      </c>
      <c r="P26" s="74" t="s">
        <v>63</v>
      </c>
      <c r="Q26" s="38">
        <v>2</v>
      </c>
      <c r="R26" s="38">
        <v>0</v>
      </c>
      <c r="S26" s="92">
        <f t="shared" si="3"/>
        <v>0</v>
      </c>
      <c r="T26" s="38">
        <v>1</v>
      </c>
      <c r="U26" s="38">
        <v>1</v>
      </c>
      <c r="V26" s="92">
        <f t="shared" si="4"/>
        <v>100</v>
      </c>
      <c r="W26" s="38">
        <v>1</v>
      </c>
      <c r="X26" s="58">
        <v>1</v>
      </c>
      <c r="Y26" s="92">
        <f t="shared" si="5"/>
        <v>100</v>
      </c>
      <c r="Z26" s="38">
        <v>0</v>
      </c>
      <c r="AA26" s="38">
        <v>1</v>
      </c>
      <c r="AB26" s="74" t="s">
        <v>63</v>
      </c>
    </row>
    <row r="27" spans="1:28" s="36" customFormat="1" ht="16.5" customHeight="1" x14ac:dyDescent="0.25">
      <c r="A27" s="57" t="s">
        <v>53</v>
      </c>
      <c r="B27" s="38">
        <v>2</v>
      </c>
      <c r="C27" s="58">
        <v>1</v>
      </c>
      <c r="D27" s="92">
        <f t="shared" si="1"/>
        <v>50</v>
      </c>
      <c r="E27" s="38">
        <v>1</v>
      </c>
      <c r="F27" s="59">
        <v>0</v>
      </c>
      <c r="G27" s="92">
        <f t="shared" si="2"/>
        <v>0</v>
      </c>
      <c r="H27" s="38">
        <v>0</v>
      </c>
      <c r="I27" s="38">
        <v>0</v>
      </c>
      <c r="J27" s="92" t="s">
        <v>63</v>
      </c>
      <c r="K27" s="38">
        <v>0</v>
      </c>
      <c r="L27" s="38">
        <v>0</v>
      </c>
      <c r="M27" s="74" t="s">
        <v>63</v>
      </c>
      <c r="N27" s="38">
        <v>0</v>
      </c>
      <c r="O27" s="38">
        <v>0</v>
      </c>
      <c r="P27" s="74" t="s">
        <v>63</v>
      </c>
      <c r="Q27" s="38">
        <v>0</v>
      </c>
      <c r="R27" s="38">
        <v>0</v>
      </c>
      <c r="S27" s="74" t="s">
        <v>63</v>
      </c>
      <c r="T27" s="38">
        <v>2</v>
      </c>
      <c r="U27" s="38">
        <v>1</v>
      </c>
      <c r="V27" s="92">
        <f t="shared" si="4"/>
        <v>50</v>
      </c>
      <c r="W27" s="38">
        <v>1</v>
      </c>
      <c r="X27" s="58">
        <v>0</v>
      </c>
      <c r="Y27" s="92">
        <f t="shared" si="5"/>
        <v>0</v>
      </c>
      <c r="Z27" s="38">
        <v>1</v>
      </c>
      <c r="AA27" s="38">
        <v>0</v>
      </c>
      <c r="AB27" s="92">
        <f t="shared" si="0"/>
        <v>0</v>
      </c>
    </row>
    <row r="28" spans="1:28" ht="15" x14ac:dyDescent="0.25">
      <c r="A28" s="42"/>
      <c r="B28" s="42"/>
      <c r="C28" s="42"/>
      <c r="D28" s="42"/>
      <c r="E28" s="43"/>
      <c r="F28" s="42"/>
      <c r="G28" s="42"/>
      <c r="H28" s="42"/>
      <c r="I28" s="42"/>
      <c r="J28" s="42"/>
      <c r="K28" s="44"/>
      <c r="L28" s="44"/>
      <c r="M28" s="44"/>
      <c r="N28" s="44"/>
      <c r="O28" s="44"/>
      <c r="P28" s="44"/>
      <c r="Q28" s="64"/>
      <c r="R28" s="44"/>
      <c r="S28" s="76"/>
      <c r="T28" s="44"/>
      <c r="U28" s="44"/>
      <c r="V28" s="44"/>
      <c r="W28" s="64"/>
      <c r="X28" s="61"/>
      <c r="Y28" s="44"/>
    </row>
    <row r="29" spans="1:28" ht="15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62"/>
      <c r="Y29" s="47"/>
    </row>
    <row r="30" spans="1:28" ht="1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62"/>
      <c r="Y30" s="47"/>
    </row>
    <row r="31" spans="1:28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8" x14ac:dyDescent="0.2"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1:25" x14ac:dyDescent="0.2"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1:25" x14ac:dyDescent="0.2"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1:25" x14ac:dyDescent="0.2"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1:25" x14ac:dyDescent="0.2"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1:25" x14ac:dyDescent="0.2"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1:25" x14ac:dyDescent="0.2"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1:25" x14ac:dyDescent="0.2"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1:25" x14ac:dyDescent="0.2"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1:25" x14ac:dyDescent="0.2"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1:25" x14ac:dyDescent="0.2"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1:25" x14ac:dyDescent="0.2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1:25" x14ac:dyDescent="0.2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1:25" x14ac:dyDescent="0.2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1:25" x14ac:dyDescent="0.2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1:25" x14ac:dyDescent="0.2"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1:25" x14ac:dyDescent="0.2"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1:25" x14ac:dyDescent="0.2"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1:25" x14ac:dyDescent="0.2"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1:25" x14ac:dyDescent="0.2"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1:25" x14ac:dyDescent="0.2"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1:25" x14ac:dyDescent="0.2"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1:25" x14ac:dyDescent="0.2"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1:25" x14ac:dyDescent="0.2"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1:25" x14ac:dyDescent="0.2"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1:25" x14ac:dyDescent="0.2"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1:25" x14ac:dyDescent="0.2"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1:25" x14ac:dyDescent="0.2"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1:25" x14ac:dyDescent="0.2"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1:25" x14ac:dyDescent="0.2"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1:25" x14ac:dyDescent="0.2"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1:25" x14ac:dyDescent="0.2"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1:25" x14ac:dyDescent="0.2"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1:25" x14ac:dyDescent="0.2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1:25" x14ac:dyDescent="0.2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1:25" x14ac:dyDescent="0.2"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1:25" x14ac:dyDescent="0.2"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1:25" x14ac:dyDescent="0.2"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1:25" x14ac:dyDescent="0.2"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1:25" x14ac:dyDescent="0.2"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1:25" x14ac:dyDescent="0.2"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1:25" x14ac:dyDescent="0.2"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1:25" x14ac:dyDescent="0.2"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1:25" x14ac:dyDescent="0.2"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1:25" x14ac:dyDescent="0.2"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1:25" x14ac:dyDescent="0.2"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1:25" x14ac:dyDescent="0.2"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1:25" x14ac:dyDescent="0.2"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1:25" x14ac:dyDescent="0.2"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1:25" x14ac:dyDescent="0.2"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11:25" x14ac:dyDescent="0.2"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11:25" x14ac:dyDescent="0.2"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</sheetData>
  <mergeCells count="11"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2.75" x14ac:dyDescent="0.2"/>
  <cols>
    <col min="1" max="1" width="60.28515625" style="1" customWidth="1"/>
    <col min="2" max="3" width="16.28515625" style="1" customWidth="1"/>
    <col min="4" max="4" width="11" style="1" customWidth="1"/>
    <col min="5" max="5" width="11.5703125" style="1" customWidth="1"/>
    <col min="6" max="16384" width="8" style="1"/>
  </cols>
  <sheetData>
    <row r="1" spans="1:11" ht="27" customHeight="1" x14ac:dyDescent="0.2">
      <c r="A1" s="261" t="s">
        <v>88</v>
      </c>
      <c r="B1" s="261"/>
      <c r="C1" s="261"/>
      <c r="D1" s="261"/>
      <c r="E1" s="261"/>
    </row>
    <row r="2" spans="1:11" ht="23.25" customHeight="1" x14ac:dyDescent="0.2">
      <c r="A2" s="261" t="s">
        <v>82</v>
      </c>
      <c r="B2" s="261"/>
      <c r="C2" s="261"/>
      <c r="D2" s="261"/>
      <c r="E2" s="261"/>
    </row>
    <row r="3" spans="1:11" ht="6" customHeight="1" x14ac:dyDescent="0.2">
      <c r="A3" s="142"/>
    </row>
    <row r="4" spans="1:11" s="2" customFormat="1" ht="23.25" customHeight="1" x14ac:dyDescent="0.25">
      <c r="A4" s="258"/>
      <c r="B4" s="262" t="s">
        <v>83</v>
      </c>
      <c r="C4" s="262" t="s">
        <v>84</v>
      </c>
      <c r="D4" s="282" t="s">
        <v>2</v>
      </c>
      <c r="E4" s="283"/>
    </row>
    <row r="5" spans="1:11" s="2" customFormat="1" ht="32.25" customHeight="1" x14ac:dyDescent="0.25">
      <c r="A5" s="258"/>
      <c r="B5" s="263"/>
      <c r="C5" s="263"/>
      <c r="D5" s="3" t="s">
        <v>3</v>
      </c>
      <c r="E5" s="4" t="s">
        <v>66</v>
      </c>
    </row>
    <row r="6" spans="1:11" s="7" customFormat="1" ht="15.75" customHeight="1" x14ac:dyDescent="0.25">
      <c r="A6" s="5" t="s">
        <v>4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31.5" customHeight="1" x14ac:dyDescent="0.25">
      <c r="A7" s="8" t="s">
        <v>5</v>
      </c>
      <c r="B7" s="65">
        <v>21020</v>
      </c>
      <c r="C7" s="65">
        <v>22654</v>
      </c>
      <c r="D7" s="9">
        <f>C7/B7*100</f>
        <v>107.77354900095149</v>
      </c>
      <c r="E7" s="71">
        <f>C7-B7</f>
        <v>1634</v>
      </c>
      <c r="K7" s="10"/>
    </row>
    <row r="8" spans="1:11" s="2" customFormat="1" ht="31.5" customHeight="1" x14ac:dyDescent="0.25">
      <c r="A8" s="8" t="s">
        <v>6</v>
      </c>
      <c r="B8" s="146">
        <v>5423</v>
      </c>
      <c r="C8" s="68">
        <v>7468</v>
      </c>
      <c r="D8" s="9">
        <f t="shared" ref="D8:D12" si="0">C8/B8*100</f>
        <v>137.7097547482943</v>
      </c>
      <c r="E8" s="71">
        <f t="shared" ref="E8:E12" si="1">C8-B8</f>
        <v>2045</v>
      </c>
      <c r="K8" s="10"/>
    </row>
    <row r="9" spans="1:11" s="2" customFormat="1" ht="54.75" customHeight="1" x14ac:dyDescent="0.25">
      <c r="A9" s="11" t="s">
        <v>7</v>
      </c>
      <c r="B9" s="146">
        <v>272</v>
      </c>
      <c r="C9" s="68">
        <v>194</v>
      </c>
      <c r="D9" s="9">
        <f t="shared" si="0"/>
        <v>71.32352941176471</v>
      </c>
      <c r="E9" s="71">
        <f t="shared" si="1"/>
        <v>-78</v>
      </c>
      <c r="K9" s="10"/>
    </row>
    <row r="10" spans="1:11" s="2" customFormat="1" ht="35.25" customHeight="1" x14ac:dyDescent="0.25">
      <c r="A10" s="12" t="s">
        <v>8</v>
      </c>
      <c r="B10" s="68">
        <v>75</v>
      </c>
      <c r="C10" s="68">
        <v>39</v>
      </c>
      <c r="D10" s="9">
        <f t="shared" si="0"/>
        <v>52</v>
      </c>
      <c r="E10" s="71">
        <f t="shared" si="1"/>
        <v>-36</v>
      </c>
      <c r="K10" s="10"/>
    </row>
    <row r="11" spans="1:11" s="2" customFormat="1" ht="45.75" customHeight="1" x14ac:dyDescent="0.25">
      <c r="A11" s="12" t="s">
        <v>9</v>
      </c>
      <c r="B11" s="68">
        <v>177</v>
      </c>
      <c r="C11" s="68">
        <v>95</v>
      </c>
      <c r="D11" s="9">
        <f t="shared" si="0"/>
        <v>53.672316384180796</v>
      </c>
      <c r="E11" s="71">
        <f t="shared" si="1"/>
        <v>-82</v>
      </c>
      <c r="K11" s="10"/>
    </row>
    <row r="12" spans="1:11" s="2" customFormat="1" ht="55.5" customHeight="1" x14ac:dyDescent="0.25">
      <c r="A12" s="12" t="s">
        <v>10</v>
      </c>
      <c r="B12" s="68">
        <v>3300</v>
      </c>
      <c r="C12" s="68">
        <v>2298</v>
      </c>
      <c r="D12" s="9">
        <f t="shared" si="0"/>
        <v>69.63636363636364</v>
      </c>
      <c r="E12" s="71">
        <f t="shared" si="1"/>
        <v>-1002</v>
      </c>
      <c r="K12" s="10"/>
    </row>
    <row r="13" spans="1:11" s="2" customFormat="1" ht="12.75" customHeight="1" x14ac:dyDescent="0.25">
      <c r="A13" s="252" t="s">
        <v>11</v>
      </c>
      <c r="B13" s="253"/>
      <c r="C13" s="253"/>
      <c r="D13" s="253"/>
      <c r="E13" s="253"/>
      <c r="K13" s="10"/>
    </row>
    <row r="14" spans="1:11" s="2" customFormat="1" ht="15" customHeight="1" x14ac:dyDescent="0.25">
      <c r="A14" s="254"/>
      <c r="B14" s="255"/>
      <c r="C14" s="255"/>
      <c r="D14" s="255"/>
      <c r="E14" s="255"/>
      <c r="K14" s="10"/>
    </row>
    <row r="15" spans="1:11" s="2" customFormat="1" ht="20.25" customHeight="1" x14ac:dyDescent="0.25">
      <c r="A15" s="256" t="s">
        <v>0</v>
      </c>
      <c r="B15" s="258" t="s">
        <v>58</v>
      </c>
      <c r="C15" s="258" t="s">
        <v>59</v>
      </c>
      <c r="D15" s="282" t="s">
        <v>2</v>
      </c>
      <c r="E15" s="283"/>
      <c r="K15" s="10"/>
    </row>
    <row r="16" spans="1:11" ht="35.25" customHeight="1" x14ac:dyDescent="0.2">
      <c r="A16" s="257"/>
      <c r="B16" s="258"/>
      <c r="C16" s="258"/>
      <c r="D16" s="3" t="s">
        <v>3</v>
      </c>
      <c r="E16" s="4" t="s">
        <v>12</v>
      </c>
      <c r="K16" s="10"/>
    </row>
    <row r="17" spans="1:11" ht="24" customHeight="1" x14ac:dyDescent="0.2">
      <c r="A17" s="8" t="s">
        <v>5</v>
      </c>
      <c r="B17" s="143">
        <v>20416</v>
      </c>
      <c r="C17" s="65">
        <v>22027</v>
      </c>
      <c r="D17" s="144">
        <f>C17/B17*100</f>
        <v>107.89086990595611</v>
      </c>
      <c r="E17" s="149">
        <f>C17-B17</f>
        <v>1611</v>
      </c>
      <c r="K17" s="10"/>
    </row>
    <row r="18" spans="1:11" ht="25.5" customHeight="1" x14ac:dyDescent="0.2">
      <c r="A18" s="15" t="s">
        <v>6</v>
      </c>
      <c r="B18" s="148">
        <v>4893</v>
      </c>
      <c r="C18" s="147">
        <v>6870</v>
      </c>
      <c r="D18" s="144">
        <f t="shared" ref="D18:D19" si="2">C18/B18*100</f>
        <v>140.40465971796442</v>
      </c>
      <c r="E18" s="149">
        <f t="shared" ref="E18:E19" si="3">C18-B18</f>
        <v>1977</v>
      </c>
      <c r="K18" s="10"/>
    </row>
    <row r="19" spans="1:11" ht="43.5" customHeight="1" x14ac:dyDescent="0.2">
      <c r="A19" s="15" t="s">
        <v>13</v>
      </c>
      <c r="B19" s="148">
        <v>3764</v>
      </c>
      <c r="C19" s="147">
        <v>5387</v>
      </c>
      <c r="D19" s="144">
        <f t="shared" si="2"/>
        <v>143.11902231668438</v>
      </c>
      <c r="E19" s="149">
        <f t="shared" si="3"/>
        <v>1623</v>
      </c>
      <c r="K19" s="10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t.krykunenko</cp:lastModifiedBy>
  <cp:lastPrinted>2021-02-11T13:26:01Z</cp:lastPrinted>
  <dcterms:created xsi:type="dcterms:W3CDTF">2021-01-25T09:15:06Z</dcterms:created>
  <dcterms:modified xsi:type="dcterms:W3CDTF">2021-02-12T09:42:57Z</dcterms:modified>
</cp:coreProperties>
</file>