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76" windowWidth="20640" windowHeight="10188" activeTab="8"/>
  </bookViews>
  <sheets>
    <sheet name="1" sheetId="21" r:id="rId1"/>
    <sheet name="2" sheetId="22" r:id="rId2"/>
    <sheet name="3" sheetId="23" r:id="rId3"/>
    <sheet name="4" sheetId="24" r:id="rId4"/>
    <sheet name="5" sheetId="7" r:id="rId5"/>
    <sheet name="6" sheetId="8" r:id="rId6"/>
    <sheet name="7" sheetId="25" r:id="rId7"/>
    <sheet name="8" sheetId="26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  <sheet name="Лист1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'10'!$A$1:$AG$11</definedName>
    <definedName name="_xlnm.Print_Area" localSheetId="10">'11'!$A$1:$F$21</definedName>
    <definedName name="_xlnm.Print_Area" localSheetId="11">'12'!$A$1:$M$11</definedName>
    <definedName name="_xlnm.Print_Area" localSheetId="12">'13'!$A$1:$M$10</definedName>
    <definedName name="_xlnm.Print_Area" localSheetId="13">'14'!$A$1:$I$22</definedName>
    <definedName name="_xlnm.Print_Area" localSheetId="14">'15'!$A$1:$AG$13</definedName>
    <definedName name="_xlnm.Print_Area" localSheetId="15">'16'!$A$1:$AG$12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'5'!$A$1:$E$21</definedName>
    <definedName name="_xlnm.Print_Area" localSheetId="5">'6'!$A$1:$AG$12</definedName>
    <definedName name="_xlnm.Print_Area" localSheetId="6">'7'!$A$1:$E$19</definedName>
    <definedName name="_xlnm.Print_Area" localSheetId="7">'8'!$A$1:$AG$10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8" i="7" l="1"/>
  <c r="AG10" i="26" l="1"/>
  <c r="AD10" i="26"/>
  <c r="AA10" i="26"/>
  <c r="X10" i="26"/>
  <c r="M10" i="26"/>
  <c r="G10" i="26"/>
  <c r="D10" i="26"/>
  <c r="AG9" i="26"/>
  <c r="AD9" i="26"/>
  <c r="AA9" i="26"/>
  <c r="X9" i="26"/>
  <c r="P9" i="26"/>
  <c r="M9" i="26"/>
  <c r="J9" i="26"/>
  <c r="G9" i="26"/>
  <c r="D9" i="26"/>
  <c r="AG8" i="26"/>
  <c r="AD8" i="26"/>
  <c r="AA8" i="26"/>
  <c r="X8" i="26"/>
  <c r="U8" i="26"/>
  <c r="P8" i="26"/>
  <c r="M8" i="26"/>
  <c r="J8" i="26"/>
  <c r="G8" i="26"/>
  <c r="D8" i="26"/>
  <c r="AG7" i="26"/>
  <c r="AD7" i="26"/>
  <c r="AA7" i="26"/>
  <c r="X7" i="26"/>
  <c r="P7" i="26"/>
  <c r="M7" i="26"/>
  <c r="J7" i="26"/>
  <c r="G7" i="26"/>
  <c r="D7" i="26"/>
  <c r="AF6" i="26"/>
  <c r="AE6" i="26"/>
  <c r="AG6" i="26" s="1"/>
  <c r="AC6" i="26"/>
  <c r="AD6" i="26" s="1"/>
  <c r="AB6" i="26"/>
  <c r="Z6" i="26"/>
  <c r="Y6" i="26"/>
  <c r="AA6" i="26" s="1"/>
  <c r="W6" i="26"/>
  <c r="X6" i="26" s="1"/>
  <c r="V6" i="26"/>
  <c r="T6" i="26"/>
  <c r="S6" i="26"/>
  <c r="U6" i="26" s="1"/>
  <c r="R6" i="26"/>
  <c r="Q6" i="26"/>
  <c r="O6" i="26"/>
  <c r="P6" i="26" s="1"/>
  <c r="N6" i="26"/>
  <c r="L6" i="26"/>
  <c r="K6" i="26"/>
  <c r="M6" i="26" s="1"/>
  <c r="I6" i="26"/>
  <c r="J6" i="26" s="1"/>
  <c r="H6" i="26"/>
  <c r="F6" i="26"/>
  <c r="E6" i="26"/>
  <c r="G6" i="26" s="1"/>
  <c r="C6" i="26"/>
  <c r="D6" i="26" s="1"/>
  <c r="B6" i="26"/>
  <c r="E19" i="25"/>
  <c r="D19" i="25"/>
  <c r="E18" i="25"/>
  <c r="D18" i="25"/>
  <c r="E17" i="25"/>
  <c r="D17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J10" i="24"/>
  <c r="G10" i="24"/>
  <c r="D10" i="24"/>
  <c r="AG9" i="24"/>
  <c r="AD9" i="24"/>
  <c r="AA9" i="24"/>
  <c r="X9" i="24"/>
  <c r="M9" i="24"/>
  <c r="J9" i="24"/>
  <c r="G9" i="24"/>
  <c r="D9" i="24"/>
  <c r="AG8" i="24"/>
  <c r="AD8" i="24"/>
  <c r="AA8" i="24"/>
  <c r="X8" i="24"/>
  <c r="U8" i="24"/>
  <c r="P8" i="24"/>
  <c r="M8" i="24"/>
  <c r="J8" i="24"/>
  <c r="G8" i="24"/>
  <c r="D8" i="24"/>
  <c r="AG7" i="24"/>
  <c r="AD7" i="24"/>
  <c r="AA7" i="24"/>
  <c r="X7" i="24"/>
  <c r="P7" i="24"/>
  <c r="M7" i="24"/>
  <c r="J7" i="24"/>
  <c r="G7" i="24"/>
  <c r="D7" i="24"/>
  <c r="AF6" i="24"/>
  <c r="AE6" i="24"/>
  <c r="AG6" i="24" s="1"/>
  <c r="AC6" i="24"/>
  <c r="AD6" i="24" s="1"/>
  <c r="AB6" i="24"/>
  <c r="Z6" i="24"/>
  <c r="Y6" i="24"/>
  <c r="AA6" i="24" s="1"/>
  <c r="W6" i="24"/>
  <c r="X6" i="24" s="1"/>
  <c r="V6" i="24"/>
  <c r="T6" i="24"/>
  <c r="S6" i="24"/>
  <c r="R6" i="24"/>
  <c r="Q6" i="24"/>
  <c r="O6" i="24"/>
  <c r="N6" i="24"/>
  <c r="P6" i="24" s="1"/>
  <c r="L6" i="24"/>
  <c r="M6" i="24" s="1"/>
  <c r="K6" i="24"/>
  <c r="I6" i="24"/>
  <c r="H6" i="24"/>
  <c r="J6" i="24" s="1"/>
  <c r="F6" i="24"/>
  <c r="G6" i="24" s="1"/>
  <c r="E6" i="24"/>
  <c r="C6" i="24"/>
  <c r="B6" i="24"/>
  <c r="D6" i="24" s="1"/>
  <c r="E18" i="23"/>
  <c r="D18" i="23"/>
  <c r="E17" i="23"/>
  <c r="D17" i="23"/>
  <c r="E16" i="23"/>
  <c r="D16" i="23"/>
  <c r="E11" i="23"/>
  <c r="D11" i="23"/>
  <c r="E10" i="23"/>
  <c r="D10" i="23"/>
  <c r="E9" i="23"/>
  <c r="D9" i="23"/>
  <c r="E8" i="23"/>
  <c r="D8" i="23"/>
  <c r="E7" i="23"/>
  <c r="D7" i="23"/>
  <c r="E6" i="23"/>
  <c r="D6" i="23"/>
  <c r="E5" i="23"/>
  <c r="D5" i="23"/>
  <c r="AG10" i="22"/>
  <c r="AD10" i="22"/>
  <c r="AA10" i="22"/>
  <c r="X10" i="22"/>
  <c r="P10" i="22"/>
  <c r="M10" i="22"/>
  <c r="J10" i="22"/>
  <c r="G10" i="22"/>
  <c r="D10" i="22"/>
  <c r="AG9" i="22"/>
  <c r="AD9" i="22"/>
  <c r="AA9" i="22"/>
  <c r="X9" i="22"/>
  <c r="U9" i="22"/>
  <c r="P9" i="22"/>
  <c r="M9" i="22"/>
  <c r="J9" i="22"/>
  <c r="G9" i="22"/>
  <c r="D9" i="22"/>
  <c r="AG8" i="22"/>
  <c r="AD8" i="22"/>
  <c r="AA8" i="22"/>
  <c r="X8" i="22"/>
  <c r="U8" i="22"/>
  <c r="P8" i="22"/>
  <c r="M8" i="22"/>
  <c r="J8" i="22"/>
  <c r="G8" i="22"/>
  <c r="D8" i="22"/>
  <c r="AG7" i="22"/>
  <c r="AD7" i="22"/>
  <c r="AA7" i="22"/>
  <c r="X7" i="22"/>
  <c r="U7" i="22"/>
  <c r="P7" i="22"/>
  <c r="M7" i="22"/>
  <c r="J7" i="22"/>
  <c r="G7" i="22"/>
  <c r="D7" i="22"/>
  <c r="AF6" i="22"/>
  <c r="AE6" i="22"/>
  <c r="AG6" i="22" s="1"/>
  <c r="AC6" i="22"/>
  <c r="AD6" i="22" s="1"/>
  <c r="AB6" i="22"/>
  <c r="Z6" i="22"/>
  <c r="Y6" i="22"/>
  <c r="AA6" i="22" s="1"/>
  <c r="W6" i="22"/>
  <c r="X6" i="22" s="1"/>
  <c r="V6" i="22"/>
  <c r="T6" i="22"/>
  <c r="S6" i="22"/>
  <c r="U6" i="22" s="1"/>
  <c r="R6" i="22"/>
  <c r="Q6" i="22"/>
  <c r="O6" i="22"/>
  <c r="P6" i="22" s="1"/>
  <c r="N6" i="22"/>
  <c r="L6" i="22"/>
  <c r="K6" i="22"/>
  <c r="M6" i="22" s="1"/>
  <c r="I6" i="22"/>
  <c r="J6" i="22" s="1"/>
  <c r="H6" i="22"/>
  <c r="F6" i="22"/>
  <c r="E6" i="22"/>
  <c r="G6" i="22" s="1"/>
  <c r="C6" i="22"/>
  <c r="D6" i="22" s="1"/>
  <c r="B6" i="22"/>
  <c r="E19" i="21"/>
  <c r="D19" i="21"/>
  <c r="E18" i="21"/>
  <c r="D18" i="21"/>
  <c r="E17" i="21"/>
  <c r="D17" i="21"/>
  <c r="E12" i="21"/>
  <c r="D12" i="21"/>
  <c r="E11" i="21"/>
  <c r="D11" i="21"/>
  <c r="E10" i="21"/>
  <c r="D10" i="21"/>
  <c r="E9" i="21"/>
  <c r="D9" i="21"/>
  <c r="E8" i="21"/>
  <c r="D8" i="21"/>
  <c r="E7" i="21"/>
  <c r="D7" i="21"/>
  <c r="E6" i="21"/>
  <c r="D6" i="21"/>
  <c r="J8" i="10" l="1"/>
  <c r="D9" i="9" l="1"/>
  <c r="D9" i="7"/>
  <c r="D10" i="7"/>
  <c r="D13" i="7"/>
  <c r="E7" i="7" l="1"/>
  <c r="E8" i="7"/>
  <c r="E9" i="7"/>
  <c r="E10" i="7"/>
  <c r="E11" i="7"/>
  <c r="E12" i="7"/>
  <c r="E13" i="7"/>
  <c r="D7" i="7"/>
  <c r="D10" i="14" l="1"/>
  <c r="E15" i="14"/>
  <c r="R8" i="8" l="1"/>
  <c r="J9" i="15" l="1"/>
  <c r="J10" i="15"/>
  <c r="J11" i="15"/>
  <c r="J12" i="15"/>
  <c r="I8" i="15"/>
  <c r="H8" i="15"/>
  <c r="J8" i="15" l="1"/>
  <c r="J9" i="16"/>
  <c r="J10" i="16"/>
  <c r="J11" i="16"/>
  <c r="J12" i="16"/>
  <c r="D6" i="19" l="1"/>
  <c r="I8" i="16" l="1"/>
  <c r="H8" i="16"/>
  <c r="F9" i="17"/>
  <c r="D9" i="17"/>
  <c r="J8" i="16" l="1"/>
  <c r="E10" i="14"/>
  <c r="I10" i="14"/>
  <c r="H10" i="14"/>
  <c r="D7" i="18"/>
  <c r="R7" i="10"/>
  <c r="E12" i="9"/>
  <c r="J9" i="10" l="1"/>
  <c r="J10" i="10"/>
  <c r="J11" i="10"/>
  <c r="J9" i="8"/>
  <c r="J10" i="8"/>
  <c r="I8" i="8"/>
  <c r="H8" i="8"/>
  <c r="J8" i="8" l="1"/>
  <c r="I7" i="10"/>
  <c r="H7" i="10"/>
  <c r="J7" i="10" l="1"/>
  <c r="E9" i="9"/>
  <c r="R8" i="15" l="1"/>
  <c r="R8" i="16" l="1"/>
  <c r="I13" i="14" l="1"/>
  <c r="E13" i="14"/>
  <c r="D8" i="17" l="1"/>
  <c r="D10" i="17"/>
  <c r="D11" i="17"/>
  <c r="D12" i="17"/>
  <c r="D13" i="17"/>
  <c r="D14" i="17"/>
  <c r="F8" i="17"/>
  <c r="F10" i="17"/>
  <c r="F11" i="17"/>
  <c r="F12" i="17"/>
  <c r="F13" i="17"/>
  <c r="F14" i="17"/>
  <c r="P12" i="15" l="1"/>
  <c r="F20" i="17" l="1"/>
  <c r="F21" i="17"/>
  <c r="F19" i="17"/>
  <c r="F7" i="17"/>
  <c r="D20" i="17"/>
  <c r="D21" i="17"/>
  <c r="D19" i="17"/>
  <c r="D7" i="17"/>
  <c r="H6" i="19"/>
  <c r="H7" i="18"/>
  <c r="AD9" i="15" l="1"/>
  <c r="AD10" i="15"/>
  <c r="AD11" i="15"/>
  <c r="AD12" i="15"/>
  <c r="AA9" i="8" l="1"/>
  <c r="AA10" i="8"/>
  <c r="AA11" i="8"/>
  <c r="AA12" i="8"/>
  <c r="U12" i="16" l="1"/>
  <c r="P12" i="16"/>
  <c r="P11" i="10"/>
  <c r="U10" i="10"/>
  <c r="P12" i="8"/>
  <c r="AA8" i="10" l="1"/>
  <c r="AA9" i="10"/>
  <c r="AA10" i="10"/>
  <c r="AA11" i="10"/>
  <c r="I20" i="14"/>
  <c r="H20" i="14"/>
  <c r="E20" i="14"/>
  <c r="D20" i="14"/>
  <c r="I8" i="14"/>
  <c r="H8" i="14"/>
  <c r="E8" i="14"/>
  <c r="D8" i="14"/>
  <c r="D9" i="15"/>
  <c r="D10" i="15"/>
  <c r="D11" i="15"/>
  <c r="D12" i="15"/>
  <c r="AA9" i="15"/>
  <c r="AA10" i="15"/>
  <c r="AA11" i="15"/>
  <c r="AA12" i="15"/>
  <c r="AA9" i="16"/>
  <c r="AA10" i="16"/>
  <c r="AA11" i="16"/>
  <c r="AA12" i="16"/>
  <c r="Y8" i="16"/>
  <c r="D9" i="16"/>
  <c r="D10" i="16"/>
  <c r="D11" i="16"/>
  <c r="D12" i="16"/>
  <c r="Z8" i="15" l="1"/>
  <c r="C8" i="15"/>
  <c r="Z8" i="16"/>
  <c r="AA8" i="16" s="1"/>
  <c r="C8" i="16"/>
  <c r="E19" i="9" l="1"/>
  <c r="D19" i="9"/>
  <c r="E7" i="9"/>
  <c r="D7" i="9"/>
  <c r="D8" i="10"/>
  <c r="D9" i="10"/>
  <c r="D10" i="10"/>
  <c r="D11" i="10"/>
  <c r="C7" i="10"/>
  <c r="Z7" i="10" l="1"/>
  <c r="D9" i="8" l="1"/>
  <c r="D10" i="8"/>
  <c r="D11" i="8"/>
  <c r="D12" i="8"/>
  <c r="Y8" i="8"/>
  <c r="C8" i="8"/>
  <c r="E18" i="7"/>
  <c r="D18" i="7"/>
  <c r="E6" i="7"/>
  <c r="D6" i="7"/>
  <c r="D10" i="9" l="1"/>
  <c r="D11" i="9"/>
  <c r="D13" i="9"/>
  <c r="D14" i="9"/>
  <c r="D20" i="9" l="1"/>
  <c r="E20" i="9"/>
  <c r="D21" i="9"/>
  <c r="E21" i="9"/>
  <c r="AD8" i="10" l="1"/>
  <c r="AD9" i="10"/>
  <c r="AD10" i="10"/>
  <c r="AD11" i="10"/>
  <c r="AB7" i="10" l="1"/>
  <c r="AC7" i="10"/>
  <c r="AD7" i="10" l="1"/>
  <c r="G8" i="10" l="1"/>
  <c r="M8" i="10"/>
  <c r="P8" i="10"/>
  <c r="G9" i="10"/>
  <c r="M9" i="10"/>
  <c r="P9" i="10"/>
  <c r="U9" i="10"/>
  <c r="G10" i="10"/>
  <c r="M10" i="10"/>
  <c r="P10" i="10"/>
  <c r="G11" i="10"/>
  <c r="M11" i="10"/>
  <c r="M10" i="8" l="1"/>
  <c r="P11" i="16" l="1"/>
  <c r="U10" i="15" l="1"/>
  <c r="U11" i="15"/>
  <c r="P10" i="15"/>
  <c r="P11" i="15"/>
  <c r="AB8" i="15" l="1"/>
  <c r="P9" i="16" l="1"/>
  <c r="P10" i="16"/>
  <c r="B8" i="8" l="1"/>
  <c r="D8" i="8" s="1"/>
  <c r="Y8" i="15" l="1"/>
  <c r="AA8" i="15" s="1"/>
  <c r="Y4" i="16"/>
  <c r="B7" i="10"/>
  <c r="D7" i="10" s="1"/>
  <c r="Z8" i="8"/>
  <c r="AA8" i="8" s="1"/>
  <c r="U9" i="15" l="1"/>
  <c r="B8" i="15"/>
  <c r="D8" i="15" s="1"/>
  <c r="B8" i="16"/>
  <c r="D8" i="16" s="1"/>
  <c r="B6" i="19" l="1"/>
  <c r="K6" i="19" l="1"/>
  <c r="K7" i="18"/>
  <c r="B7" i="18"/>
  <c r="Y7" i="10" l="1"/>
  <c r="AA7" i="10" s="1"/>
  <c r="I11" i="14" l="1"/>
  <c r="H11" i="14"/>
  <c r="E10" i="9" l="1"/>
  <c r="E11" i="9"/>
  <c r="E13" i="9"/>
  <c r="E14" i="9"/>
  <c r="E8" i="9"/>
  <c r="D8" i="9"/>
  <c r="E8" i="8" l="1"/>
  <c r="F8" i="8"/>
  <c r="AG8" i="10" l="1"/>
  <c r="AG9" i="10"/>
  <c r="AG10" i="10"/>
  <c r="AG11" i="10"/>
  <c r="X8" i="10"/>
  <c r="X9" i="10"/>
  <c r="X10" i="10"/>
  <c r="X11" i="10"/>
  <c r="AG9" i="8"/>
  <c r="AG10" i="8"/>
  <c r="AG11" i="8"/>
  <c r="AD9" i="8"/>
  <c r="AD10" i="8"/>
  <c r="AD11" i="8"/>
  <c r="AD12" i="8"/>
  <c r="X9" i="8"/>
  <c r="X10" i="8"/>
  <c r="X12" i="8"/>
  <c r="G9" i="8"/>
  <c r="G10" i="8"/>
  <c r="G11" i="8"/>
  <c r="G12" i="8"/>
  <c r="G9" i="15"/>
  <c r="M9" i="15"/>
  <c r="P9" i="15"/>
  <c r="X9" i="15"/>
  <c r="AG9" i="15"/>
  <c r="G10" i="15"/>
  <c r="M10" i="15"/>
  <c r="X10" i="15"/>
  <c r="AG10" i="15"/>
  <c r="G11" i="15"/>
  <c r="M11" i="15"/>
  <c r="X11" i="15"/>
  <c r="AG11" i="15"/>
  <c r="G12" i="15"/>
  <c r="M12" i="15"/>
  <c r="X12" i="15"/>
  <c r="AG12" i="15"/>
  <c r="M6" i="19" l="1"/>
  <c r="L6" i="19"/>
  <c r="J6" i="19"/>
  <c r="I6" i="19"/>
  <c r="G6" i="19"/>
  <c r="F6" i="19"/>
  <c r="E6" i="19"/>
  <c r="C6" i="19"/>
  <c r="M7" i="18" l="1"/>
  <c r="L7" i="18"/>
  <c r="J7" i="18"/>
  <c r="I7" i="18"/>
  <c r="G7" i="18"/>
  <c r="F7" i="18"/>
  <c r="E7" i="18"/>
  <c r="C7" i="18"/>
  <c r="AD9" i="16" l="1"/>
  <c r="AD10" i="16"/>
  <c r="AD11" i="16"/>
  <c r="AD12" i="16"/>
  <c r="E11" i="14" l="1"/>
  <c r="E12" i="14"/>
  <c r="E14" i="14"/>
  <c r="E21" i="14"/>
  <c r="E22" i="14"/>
  <c r="U10" i="16" l="1"/>
  <c r="G8" i="8" l="1"/>
  <c r="AF8" i="15"/>
  <c r="AC8" i="15"/>
  <c r="W8" i="15"/>
  <c r="T8" i="15"/>
  <c r="O8" i="15"/>
  <c r="L8" i="15"/>
  <c r="F8" i="15"/>
  <c r="AE8" i="15"/>
  <c r="V8" i="15"/>
  <c r="S8" i="15"/>
  <c r="N8" i="15"/>
  <c r="K8" i="15"/>
  <c r="E8" i="15"/>
  <c r="AG9" i="16"/>
  <c r="AG10" i="16"/>
  <c r="AG11" i="16"/>
  <c r="AG12" i="16"/>
  <c r="AE8" i="16"/>
  <c r="AB8" i="16"/>
  <c r="X9" i="16"/>
  <c r="X10" i="16"/>
  <c r="X11" i="16"/>
  <c r="X12" i="16"/>
  <c r="V8" i="16"/>
  <c r="U9" i="16"/>
  <c r="U11" i="16"/>
  <c r="S8" i="16"/>
  <c r="N8" i="16"/>
  <c r="M9" i="16"/>
  <c r="M10" i="16"/>
  <c r="M11" i="16"/>
  <c r="M12" i="16"/>
  <c r="K8" i="16"/>
  <c r="G9" i="16"/>
  <c r="G10" i="16"/>
  <c r="G11" i="16"/>
  <c r="G12" i="16"/>
  <c r="E8" i="16"/>
  <c r="AC8" i="16"/>
  <c r="AF8" i="16"/>
  <c r="W8" i="16"/>
  <c r="T8" i="16"/>
  <c r="O8" i="16"/>
  <c r="L8" i="16"/>
  <c r="F8" i="16"/>
  <c r="H21" i="14"/>
  <c r="H22" i="14"/>
  <c r="I21" i="14"/>
  <c r="I22" i="14"/>
  <c r="H9" i="14"/>
  <c r="H12" i="14"/>
  <c r="H14" i="14"/>
  <c r="H15" i="14"/>
  <c r="I9" i="14"/>
  <c r="I12" i="14"/>
  <c r="I14" i="14"/>
  <c r="I15" i="14"/>
  <c r="D21" i="14"/>
  <c r="D22" i="14"/>
  <c r="D9" i="14"/>
  <c r="D11" i="14"/>
  <c r="D12" i="14"/>
  <c r="D14" i="14"/>
  <c r="D15" i="14"/>
  <c r="E9" i="14"/>
  <c r="M8" i="16" l="1"/>
  <c r="AD8" i="16"/>
  <c r="X8" i="16"/>
  <c r="U8" i="16"/>
  <c r="AG8" i="16"/>
  <c r="P8" i="16"/>
  <c r="AG8" i="15"/>
  <c r="AD8" i="15"/>
  <c r="X8" i="15"/>
  <c r="U8" i="15"/>
  <c r="P8" i="15"/>
  <c r="M8" i="15"/>
  <c r="G8" i="15"/>
  <c r="G8" i="16"/>
  <c r="AF7" i="10" l="1"/>
  <c r="W7" i="10"/>
  <c r="T7" i="10"/>
  <c r="O7" i="10"/>
  <c r="L7" i="10"/>
  <c r="AE7" i="10"/>
  <c r="V7" i="10"/>
  <c r="S7" i="10"/>
  <c r="N7" i="10"/>
  <c r="E7" i="10"/>
  <c r="K7" i="10"/>
  <c r="F7" i="10"/>
  <c r="AE8" i="8"/>
  <c r="AB8" i="8"/>
  <c r="V8" i="8"/>
  <c r="N8" i="8"/>
  <c r="S8" i="8"/>
  <c r="K8" i="8"/>
  <c r="AF8" i="8"/>
  <c r="AC8" i="8"/>
  <c r="W8" i="8"/>
  <c r="T8" i="8"/>
  <c r="O8" i="8"/>
  <c r="L8" i="8"/>
  <c r="E19" i="7"/>
  <c r="E20" i="7"/>
  <c r="D19" i="7"/>
  <c r="D20" i="7"/>
  <c r="G7" i="10" l="1"/>
  <c r="AG8" i="8"/>
  <c r="X8" i="8"/>
  <c r="P8" i="8"/>
  <c r="AG7" i="10"/>
  <c r="X7" i="10"/>
  <c r="U7" i="10"/>
  <c r="P7" i="10"/>
  <c r="M7" i="10"/>
  <c r="AD8" i="8"/>
  <c r="M8" i="8"/>
</calcChain>
</file>

<file path=xl/sharedStrings.xml><?xml version="1.0" encoding="utf-8"?>
<sst xmlns="http://schemas.openxmlformats.org/spreadsheetml/2006/main" count="540" uniqueCount="139">
  <si>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</si>
  <si>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</si>
  <si>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</si>
  <si>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</si>
  <si>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</si>
  <si>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</si>
  <si>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</si>
  <si>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</si>
  <si>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</si>
  <si>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</si>
  <si>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</si>
  <si>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</si>
  <si>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</si>
  <si>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</si>
  <si>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</si>
  <si>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</si>
  <si>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</si>
  <si>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</si>
  <si>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</si>
  <si>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</si>
  <si>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</si>
  <si>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</si>
  <si>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</si>
  <si>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</si>
  <si>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</si>
  <si>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</si>
  <si>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</si>
  <si>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</si>
  <si>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</si>
  <si>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</si>
  <si>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</si>
  <si>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</si>
  <si>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</si>
  <si>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</si>
  <si>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</si>
  <si>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</si>
  <si>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</si>
  <si>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</si>
  <si>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</si>
  <si>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</si>
  <si>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</si>
  <si>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</si>
  <si>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</si>
  <si>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</si>
  <si>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</si>
  <si>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</si>
  <si>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</si>
  <si>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</si>
  <si>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</si>
  <si>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</si>
  <si>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</si>
  <si>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</si>
  <si>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</si>
  <si>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</si>
  <si>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</si>
  <si>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</si>
  <si>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</si>
  <si>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</si>
  <si>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</si>
  <si>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</si>
  <si>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</si>
  <si>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</si>
  <si>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</si>
  <si>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</si>
  <si>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</si>
  <si>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</si>
  <si>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</si>
  <si>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</si>
  <si>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</si>
  <si>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</si>
  <si>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>Отримали ваучер на навчання, осіб</t>
  </si>
  <si>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тис. осіб</t>
    </r>
  </si>
  <si>
    <r>
      <rPr>
        <b/>
        <i/>
        <sz val="14"/>
        <rFont val="Times New Roman"/>
        <family val="1"/>
        <charset val="204"/>
      </rPr>
      <t>у т.ч</t>
    </r>
    <r>
      <rPr>
        <b/>
        <sz val="14"/>
        <rFont val="Times New Roman"/>
        <family val="1"/>
        <charset val="204"/>
      </rPr>
      <t>. зареєстровані у звітному періоді, тис. осіб</t>
    </r>
  </si>
  <si>
    <t>Отримували послуги,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</si>
  <si>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</si>
  <si>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Проходили професійне навчання,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</si>
  <si>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</t>
    </r>
    <r>
      <rPr>
        <b/>
        <sz val="14"/>
        <rFont val="Times New Roman"/>
        <family val="1"/>
        <charset val="204"/>
      </rPr>
      <t>. зареєстровані у звітному періоді, осіб</t>
    </r>
  </si>
  <si>
    <t>Всього отримали роботу (у т.ч. до набуття статусу безробітного),  осіб</t>
  </si>
  <si>
    <t>Отримували послуги, осіб</t>
  </si>
  <si>
    <t>Мали статус безробітного, осіб</t>
  </si>
  <si>
    <r>
      <t xml:space="preserve">  </t>
    </r>
    <r>
      <rPr>
        <b/>
        <i/>
        <sz val="12"/>
        <rFont val="Times New Roman"/>
        <family val="1"/>
        <charset val="204"/>
      </rPr>
      <t>у т.ч.</t>
    </r>
    <r>
      <rPr>
        <b/>
        <sz val="12"/>
        <rFont val="Times New Roman"/>
        <family val="1"/>
        <charset val="204"/>
      </rPr>
      <t xml:space="preserve"> зареєстровані у звітному періоді, осіб</t>
    </r>
  </si>
  <si>
    <t xml:space="preserve"> у т.ч. зареєстровані у звітному періоді, осіб</t>
  </si>
  <si>
    <t xml:space="preserve"> у т.ч. зареєстровані у                                               звітному періоді, осіб</t>
  </si>
  <si>
    <t>у т.ч. зареєстровані у звітному періоді, тис. осіб</t>
  </si>
  <si>
    <t xml:space="preserve">   2024 р.</t>
  </si>
  <si>
    <t>-</t>
  </si>
  <si>
    <t xml:space="preserve"> січень-лютий                  2023 р.</t>
  </si>
  <si>
    <t xml:space="preserve"> січень-лютий                             2024 р.</t>
  </si>
  <si>
    <t xml:space="preserve">  1 березня           2023 р.</t>
  </si>
  <si>
    <t xml:space="preserve">  1 березня           2024 р.</t>
  </si>
  <si>
    <t>Надання послуг службою зайнятості Кіровоградської області особам з числа учасників бойовиї дій                                              у  січні-лютому 2023-2024 рр.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</si>
  <si>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січні-лютому 2023 - 2024 рр.</t>
  </si>
  <si>
    <t>у    січні-лютому 2024 року</t>
  </si>
  <si>
    <t>Станом на: 1 березня</t>
  </si>
  <si>
    <t>особам  з  числа  мешканців  міських  поселень   у   січні-лютому  2023 - 2024 рр.</t>
  </si>
  <si>
    <t>особам  з  числа  мешканців  сільської  місцевості  у  січні-лютому  2023 - 2024 рр.</t>
  </si>
  <si>
    <t>Станом на 1 березня 2024 року:</t>
  </si>
  <si>
    <t>Надання послуг службою зайнятості Кіровоградської області   жінкам  у  січні-лютому 2024 року</t>
  </si>
  <si>
    <t>Надання послуг службою зайнятості Кіровоградської області чоловікам у  січні-лютому  2024 року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</si>
  <si>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</si>
  <si>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січень-лютий                2023 р.</t>
  </si>
  <si>
    <t xml:space="preserve"> січень-лютий              2024 р.</t>
  </si>
  <si>
    <t xml:space="preserve"> + (-)                        осіб</t>
  </si>
  <si>
    <t>Всього отримали послуги, осіб</t>
  </si>
  <si>
    <t>у т.ч. зареєстровані у звітному періоді,  осіб</t>
  </si>
  <si>
    <t xml:space="preserve">  1 березня            2023 р.</t>
  </si>
  <si>
    <t xml:space="preserve"> + (-)                       осіб</t>
  </si>
  <si>
    <t xml:space="preserve">Всього отримали послуги,  осіб </t>
  </si>
  <si>
    <t>з них, мали статус безробітного, осіб</t>
  </si>
  <si>
    <t>Отримували допомогу по безробіттю, осіб</t>
  </si>
  <si>
    <t xml:space="preserve">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січні-лютому 2023-2024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</si>
  <si>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</si>
  <si>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</si>
  <si>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</si>
  <si>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</si>
  <si>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</si>
  <si>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</si>
  <si>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</si>
  <si>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</si>
  <si>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>2024 р.</t>
  </si>
  <si>
    <t>Кіровоградський міськрайонний центр зайнятості</t>
  </si>
  <si>
    <t>Олександрійський міськрайонний центр зайнятості</t>
  </si>
  <si>
    <t>Голованівська районна філія</t>
  </si>
  <si>
    <t>Новоукраїнська районна філія</t>
  </si>
  <si>
    <t>к 8,0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</si>
  <si>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</si>
  <si>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січень-лютий               2023 р.</t>
  </si>
  <si>
    <t>Проходили професійне навчання, осіб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</si>
  <si>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</si>
  <si>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січні-лютому 2023-2024 рр.</t>
  </si>
  <si>
    <t>з них, отримують                                                                     допомогу по безробіттю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</si>
  <si>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</si>
  <si>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</si>
  <si>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</si>
  <si>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>Отримували послуги,  осіб*</t>
  </si>
  <si>
    <t>Отримували послуги,  осіб *</t>
  </si>
  <si>
    <t>з них, мали статус безробітного,  осіб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</si>
  <si>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січні-лютому 2023-2024 рр.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</si>
  <si>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2,2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</si>
</sst>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i/>
      <sz val="14"/>
      <name val="Times New Roman Cyr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1" fillId="0" borderId="0"/>
  </cellStyleXfs>
  <cellXfs count="428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1" fontId="4" fillId="0" borderId="5" xfId="12" applyNumberFormat="1" applyFont="1" applyBorder="1" applyAlignment="1" applyProtection="1">
      <alignment horizontal="center" vertic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3" fillId="0" borderId="5" xfId="3" applyFont="1" applyBorder="1" applyAlignment="1">
      <alignment horizontal="right" vertical="center" wrapText="1"/>
    </xf>
    <xf numFmtId="0" fontId="3" fillId="2" borderId="5" xfId="3" applyFont="1" applyFill="1" applyBorder="1" applyAlignment="1">
      <alignment horizontal="right" vertical="center" wrapText="1"/>
    </xf>
    <xf numFmtId="0" fontId="3" fillId="0" borderId="5" xfId="3" applyFont="1" applyFill="1" applyBorder="1" applyAlignment="1">
      <alignment horizontal="right" vertical="center" wrapText="1"/>
    </xf>
    <xf numFmtId="3" fontId="8" fillId="0" borderId="5" xfId="7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62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vertical="top" wrapText="1"/>
    </xf>
    <xf numFmtId="0" fontId="64" fillId="0" borderId="0" xfId="305" applyFont="1" applyFill="1" applyBorder="1"/>
    <xf numFmtId="0" fontId="65" fillId="0" borderId="9" xfId="305" applyFont="1" applyFill="1" applyBorder="1" applyAlignment="1">
      <alignment horizontal="center" vertical="top"/>
    </xf>
    <xf numFmtId="0" fontId="66" fillId="0" borderId="9" xfId="305" applyFont="1" applyFill="1" applyBorder="1" applyAlignment="1">
      <alignment horizontal="center" vertical="top"/>
    </xf>
    <xf numFmtId="0" fontId="67" fillId="0" borderId="0" xfId="305" applyFont="1" applyFill="1" applyAlignment="1">
      <alignment vertical="top"/>
    </xf>
    <xf numFmtId="0" fontId="68" fillId="0" borderId="9" xfId="305" applyFont="1" applyFill="1" applyBorder="1" applyAlignment="1">
      <alignment vertical="top"/>
    </xf>
    <xf numFmtId="0" fontId="65" fillId="0" borderId="0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3" fillId="0" borderId="0" xfId="305" applyFont="1" applyFill="1" applyAlignment="1">
      <alignment horizontal="center" vertical="center" wrapText="1"/>
    </xf>
    <xf numFmtId="0" fontId="74" fillId="0" borderId="4" xfId="305" applyFont="1" applyFill="1" applyBorder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49" fontId="77" fillId="0" borderId="5" xfId="305" applyNumberFormat="1" applyFont="1" applyFill="1" applyBorder="1" applyAlignment="1">
      <alignment horizontal="center" vertical="center" wrapText="1"/>
    </xf>
    <xf numFmtId="0" fontId="73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0" fontId="79" fillId="0" borderId="5" xfId="305" applyFont="1" applyFill="1" applyBorder="1" applyAlignment="1">
      <alignment horizontal="center" vertical="center" wrapText="1"/>
    </xf>
    <xf numFmtId="1" fontId="79" fillId="0" borderId="5" xfId="305" applyNumberFormat="1" applyFont="1" applyFill="1" applyBorder="1" applyAlignment="1">
      <alignment horizontal="center" vertic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70" fillId="0" borderId="5" xfId="305" applyNumberFormat="1" applyFont="1" applyFill="1" applyBorder="1" applyAlignment="1">
      <alignment horizontal="center" vertical="center" wrapText="1"/>
    </xf>
    <xf numFmtId="1" fontId="81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left" vertical="center"/>
    </xf>
    <xf numFmtId="3" fontId="67" fillId="0" borderId="5" xfId="305" applyNumberFormat="1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166" fontId="71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0" xfId="305" applyNumberFormat="1" applyFont="1" applyFill="1" applyAlignment="1">
      <alignment vertical="center"/>
    </xf>
    <xf numFmtId="0" fontId="71" fillId="0" borderId="0" xfId="305" applyFont="1" applyFill="1" applyAlignment="1">
      <alignment vertical="center"/>
    </xf>
    <xf numFmtId="0" fontId="82" fillId="0" borderId="0" xfId="305" applyFont="1" applyFill="1"/>
    <xf numFmtId="0" fontId="82" fillId="0" borderId="5" xfId="305" applyFont="1" applyFill="1" applyBorder="1" applyAlignment="1">
      <alignment horizontal="left" vertical="center" wrapText="1"/>
    </xf>
    <xf numFmtId="0" fontId="82" fillId="0" borderId="5" xfId="305" applyFont="1" applyFill="1" applyBorder="1" applyAlignment="1">
      <alignment horizontal="center" vertical="center" wrapText="1"/>
    </xf>
    <xf numFmtId="3" fontId="82" fillId="0" borderId="5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3" fontId="82" fillId="0" borderId="0" xfId="305" applyNumberFormat="1" applyFont="1" applyFill="1"/>
    <xf numFmtId="0" fontId="82" fillId="0" borderId="0" xfId="305" applyFont="1" applyFill="1" applyAlignment="1">
      <alignment horizontal="center" vertical="top"/>
    </xf>
    <xf numFmtId="0" fontId="82" fillId="0" borderId="5" xfId="305" applyFont="1" applyFill="1" applyBorder="1" applyAlignment="1">
      <alignment horizontal="left" vertical="center"/>
    </xf>
    <xf numFmtId="0" fontId="82" fillId="0" borderId="5" xfId="305" applyFont="1" applyFill="1" applyBorder="1" applyAlignment="1">
      <alignment horizontal="center" vertical="center"/>
    </xf>
    <xf numFmtId="0" fontId="82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67" fillId="0" borderId="0" xfId="305" applyFont="1" applyFill="1"/>
    <xf numFmtId="0" fontId="76" fillId="0" borderId="0" xfId="303" applyFont="1" applyFill="1"/>
    <xf numFmtId="0" fontId="83" fillId="0" borderId="0" xfId="303" applyFont="1" applyFill="1"/>
    <xf numFmtId="0" fontId="69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2" fillId="0" borderId="0" xfId="305" applyFont="1" applyFill="1" applyBorder="1" applyAlignment="1">
      <alignment vertical="top" wrapText="1"/>
    </xf>
    <xf numFmtId="0" fontId="66" fillId="0" borderId="0" xfId="305" applyFont="1" applyFill="1" applyBorder="1" applyAlignment="1">
      <alignment horizontal="center" vertical="top"/>
    </xf>
    <xf numFmtId="0" fontId="72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5" fillId="0" borderId="5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9" fillId="0" borderId="0" xfId="305" applyFont="1" applyFill="1" applyAlignment="1">
      <alignment vertical="center" wrapText="1"/>
    </xf>
    <xf numFmtId="0" fontId="82" fillId="0" borderId="5" xfId="305" applyFont="1" applyFill="1" applyBorder="1" applyAlignment="1">
      <alignment wrapText="1"/>
    </xf>
    <xf numFmtId="0" fontId="82" fillId="0" borderId="5" xfId="305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5" applyNumberFormat="1" applyFont="1" applyFill="1" applyAlignment="1">
      <alignment horizontal="center" vertical="center"/>
    </xf>
    <xf numFmtId="0" fontId="82" fillId="0" borderId="5" xfId="305" applyFont="1" applyFill="1" applyBorder="1"/>
    <xf numFmtId="1" fontId="3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0" fillId="0" borderId="0" xfId="305" applyFont="1" applyFill="1" applyAlignment="1">
      <alignment vertical="center" wrapText="1"/>
    </xf>
    <xf numFmtId="49" fontId="82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1" fillId="0" borderId="5" xfId="305" applyFont="1" applyFill="1" applyBorder="1" applyAlignment="1">
      <alignment horizontal="center" vertical="center" wrapText="1"/>
    </xf>
    <xf numFmtId="0" fontId="71" fillId="0" borderId="2" xfId="305" applyFont="1" applyFill="1" applyBorder="1" applyAlignment="1">
      <alignment horizontal="center" vertical="center" wrapText="1"/>
    </xf>
    <xf numFmtId="0" fontId="71" fillId="0" borderId="10" xfId="305" applyFont="1" applyFill="1" applyBorder="1" applyAlignment="1">
      <alignment horizontal="center" vertical="center" wrapText="1"/>
    </xf>
    <xf numFmtId="0" fontId="71" fillId="0" borderId="3" xfId="305" applyFont="1" applyFill="1" applyBorder="1" applyAlignment="1">
      <alignment horizontal="center" vertical="center" wrapText="1"/>
    </xf>
    <xf numFmtId="0" fontId="62" fillId="0" borderId="0" xfId="305" applyFont="1" applyFill="1" applyBorder="1" applyAlignment="1">
      <alignment horizontal="center" vertical="center" wrapText="1"/>
    </xf>
    <xf numFmtId="0" fontId="68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right" vertical="top"/>
    </xf>
    <xf numFmtId="0" fontId="70" fillId="0" borderId="5" xfId="305" applyFont="1" applyFill="1" applyBorder="1" applyAlignment="1">
      <alignment horizontal="center" vertical="center" wrapText="1"/>
    </xf>
    <xf numFmtId="0" fontId="67" fillId="0" borderId="5" xfId="305" applyFont="1" applyFill="1" applyBorder="1" applyAlignment="1">
      <alignment horizontal="center" vertical="center" wrapText="1"/>
    </xf>
    <xf numFmtId="0" fontId="62" fillId="0" borderId="0" xfId="305" applyFont="1" applyFill="1" applyBorder="1" applyAlignment="1">
      <alignment horizontal="center" vertical="top" wrapText="1"/>
    </xf>
    <xf numFmtId="0" fontId="70" fillId="0" borderId="1" xfId="305" applyFont="1" applyFill="1" applyBorder="1" applyAlignment="1">
      <alignment horizontal="center" vertical="center" wrapText="1"/>
    </xf>
    <xf numFmtId="0" fontId="70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85" fillId="0" borderId="9" xfId="3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24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9" fillId="0" borderId="27" xfId="10" applyFont="1" applyFill="1" applyBorder="1" applyAlignment="1">
      <alignment horizontal="center" vertical="center" wrapText="1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6" zoomScale="80" zoomScaleNormal="70" zoomScaleSheetLayoutView="80" workbookViewId="0">
      <selection activeCell="E30" sqref="E30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1" customWidth="1"/>
    <col min="4" max="5" width="11.5546875" style="1" customWidth="1"/>
    <col min="6" max="16384" width="8" style="1"/>
  </cols>
  <sheetData>
    <row r="1" spans="1:11" ht="78" customHeight="1">
      <c r="A1" s="319" t="s">
        <v>99</v>
      </c>
      <c r="B1" s="319"/>
      <c r="C1" s="319"/>
      <c r="D1" s="319"/>
      <c r="E1" s="319"/>
    </row>
    <row r="2" spans="1:11" ht="17.25" customHeight="1">
      <c r="A2" s="319"/>
      <c r="B2" s="319"/>
      <c r="C2" s="319"/>
      <c r="D2" s="319"/>
      <c r="E2" s="319"/>
    </row>
    <row r="3" spans="1:11" s="2" customFormat="1" ht="23.25" customHeight="1">
      <c r="A3" s="314" t="s">
        <v>0</v>
      </c>
      <c r="B3" s="320" t="s">
        <v>100</v>
      </c>
      <c r="C3" s="320" t="s">
        <v>101</v>
      </c>
      <c r="D3" s="317" t="s">
        <v>1</v>
      </c>
      <c r="E3" s="318"/>
    </row>
    <row r="4" spans="1:11" s="2" customFormat="1" ht="27.75" customHeight="1">
      <c r="A4" s="315"/>
      <c r="B4" s="321"/>
      <c r="C4" s="321"/>
      <c r="D4" s="3" t="s">
        <v>2</v>
      </c>
      <c r="E4" s="4" t="s">
        <v>102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103</v>
      </c>
      <c r="B6" s="18">
        <v>2164</v>
      </c>
      <c r="C6" s="18">
        <v>1447</v>
      </c>
      <c r="D6" s="9">
        <f t="shared" ref="D6:D12" si="0">C6/B6*100</f>
        <v>66.866913123844725</v>
      </c>
      <c r="E6" s="19">
        <f t="shared" ref="E6:E12" si="1">C6-B6</f>
        <v>-717</v>
      </c>
      <c r="K6" s="10"/>
    </row>
    <row r="7" spans="1:11" s="2" customFormat="1" ht="31.5" customHeight="1">
      <c r="A7" s="231" t="s">
        <v>79</v>
      </c>
      <c r="B7" s="18">
        <v>2078</v>
      </c>
      <c r="C7" s="18">
        <v>1372</v>
      </c>
      <c r="D7" s="9">
        <f t="shared" si="0"/>
        <v>66.025024061597691</v>
      </c>
      <c r="E7" s="19">
        <f>C6-B6</f>
        <v>-717</v>
      </c>
      <c r="K7" s="10"/>
    </row>
    <row r="8" spans="1:11" s="2" customFormat="1" ht="31.5" customHeight="1">
      <c r="A8" s="232" t="s">
        <v>104</v>
      </c>
      <c r="B8" s="18">
        <v>488</v>
      </c>
      <c r="C8" s="18">
        <v>550</v>
      </c>
      <c r="D8" s="9">
        <f t="shared" si="0"/>
        <v>112.70491803278688</v>
      </c>
      <c r="E8" s="19">
        <f>C7-B7</f>
        <v>-706</v>
      </c>
      <c r="K8" s="10"/>
    </row>
    <row r="9" spans="1:11" s="2" customFormat="1" ht="45" customHeight="1">
      <c r="A9" s="11" t="s">
        <v>77</v>
      </c>
      <c r="B9" s="18">
        <v>101</v>
      </c>
      <c r="C9" s="18">
        <v>105</v>
      </c>
      <c r="D9" s="9">
        <f t="shared" si="0"/>
        <v>103.96039603960396</v>
      </c>
      <c r="E9" s="19">
        <f t="shared" si="1"/>
        <v>4</v>
      </c>
      <c r="K9" s="10"/>
    </row>
    <row r="10" spans="1:11" s="2" customFormat="1" ht="35.25" customHeight="1">
      <c r="A10" s="12" t="s">
        <v>75</v>
      </c>
      <c r="B10" s="18">
        <v>42</v>
      </c>
      <c r="C10" s="18">
        <v>32</v>
      </c>
      <c r="D10" s="9">
        <f t="shared" si="0"/>
        <v>76.19047619047619</v>
      </c>
      <c r="E10" s="19">
        <f t="shared" si="1"/>
        <v>-10</v>
      </c>
      <c r="K10" s="10"/>
    </row>
    <row r="11" spans="1:11" s="2" customFormat="1" ht="45.75" customHeight="1">
      <c r="A11" s="12" t="s">
        <v>50</v>
      </c>
      <c r="B11" s="18">
        <v>29</v>
      </c>
      <c r="C11" s="18">
        <v>27</v>
      </c>
      <c r="D11" s="9">
        <f t="shared" si="0"/>
        <v>93.103448275862064</v>
      </c>
      <c r="E11" s="19">
        <f t="shared" si="1"/>
        <v>-2</v>
      </c>
      <c r="K11" s="10"/>
    </row>
    <row r="12" spans="1:11" s="2" customFormat="1" ht="55.5" customHeight="1">
      <c r="A12" s="12" t="s">
        <v>51</v>
      </c>
      <c r="B12" s="18">
        <v>1000</v>
      </c>
      <c r="C12" s="18">
        <v>916</v>
      </c>
      <c r="D12" s="9">
        <f t="shared" si="0"/>
        <v>91.600000000000009</v>
      </c>
      <c r="E12" s="19">
        <f t="shared" si="1"/>
        <v>-84</v>
      </c>
      <c r="K12" s="10"/>
    </row>
    <row r="13" spans="1:11" s="2" customFormat="1" ht="12.75" customHeight="1">
      <c r="A13" s="310" t="s">
        <v>9</v>
      </c>
      <c r="B13" s="311"/>
      <c r="C13" s="311"/>
      <c r="D13" s="311"/>
      <c r="E13" s="311"/>
      <c r="K13" s="10"/>
    </row>
    <row r="14" spans="1:11" s="2" customFormat="1" ht="15" customHeight="1">
      <c r="A14" s="312"/>
      <c r="B14" s="313"/>
      <c r="C14" s="313"/>
      <c r="D14" s="313"/>
      <c r="E14" s="313"/>
      <c r="K14" s="10"/>
    </row>
    <row r="15" spans="1:11" s="2" customFormat="1" ht="24" customHeight="1">
      <c r="A15" s="314" t="s">
        <v>0</v>
      </c>
      <c r="B15" s="316" t="s">
        <v>105</v>
      </c>
      <c r="C15" s="316" t="s">
        <v>89</v>
      </c>
      <c r="D15" s="317" t="s">
        <v>1</v>
      </c>
      <c r="E15" s="318"/>
      <c r="K15" s="10"/>
    </row>
    <row r="16" spans="1:11" ht="35.25" customHeight="1">
      <c r="A16" s="315"/>
      <c r="B16" s="316"/>
      <c r="C16" s="316"/>
      <c r="D16" s="3" t="s">
        <v>2</v>
      </c>
      <c r="E16" s="4" t="s">
        <v>106</v>
      </c>
      <c r="K16" s="10"/>
    </row>
    <row r="17" spans="1:11" ht="27.75" customHeight="1">
      <c r="A17" s="8" t="s">
        <v>107</v>
      </c>
      <c r="B17" s="233">
        <v>1274</v>
      </c>
      <c r="C17" s="18">
        <v>1071</v>
      </c>
      <c r="D17" s="148">
        <f>C17/B17*100</f>
        <v>84.065934065934073</v>
      </c>
      <c r="E17" s="20">
        <f>C17-B17</f>
        <v>-203</v>
      </c>
      <c r="K17" s="10"/>
    </row>
    <row r="18" spans="1:11" ht="25.5" customHeight="1">
      <c r="A18" s="234" t="s">
        <v>108</v>
      </c>
      <c r="B18" s="18">
        <v>1226</v>
      </c>
      <c r="C18" s="18">
        <v>1032</v>
      </c>
      <c r="D18" s="148">
        <f>C18/B18*100</f>
        <v>84.176182707993476</v>
      </c>
      <c r="E18" s="20">
        <f>C18-B18</f>
        <v>-194</v>
      </c>
      <c r="K18" s="10"/>
    </row>
    <row r="19" spans="1:11" ht="33.75" customHeight="1">
      <c r="A19" s="13" t="s">
        <v>109</v>
      </c>
      <c r="B19" s="18">
        <v>550</v>
      </c>
      <c r="C19" s="18">
        <v>541</v>
      </c>
      <c r="D19" s="148">
        <f>C19/B19*100</f>
        <v>98.36363636363636</v>
      </c>
      <c r="E19" s="20">
        <f>C19-B19</f>
        <v>-9</v>
      </c>
      <c r="K19" s="10"/>
    </row>
    <row r="20" spans="1:11" ht="12.75" customHeight="1">
      <c r="B20" s="1"/>
      <c r="C20" s="1"/>
    </row>
    <row r="21" spans="1:11">
      <c r="B21" s="1"/>
      <c r="C21" s="1"/>
    </row>
    <row r="22" spans="1:11">
      <c r="B22" s="1"/>
      <c r="C22" s="1"/>
    </row>
  </sheetData>
  <mergeCells count="11"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H12"/>
  <sheetViews>
    <sheetView view="pageBreakPreview" topLeftCell="F1" zoomScale="72" zoomScaleNormal="85" zoomScaleSheetLayoutView="72" workbookViewId="0">
      <selection activeCell="I10" sqref="I10"/>
    </sheetView>
  </sheetViews>
  <sheetFormatPr defaultRowHeight="15.6"/>
  <cols>
    <col min="1" max="1" width="46.6640625" style="39" customWidth="1"/>
    <col min="2" max="2" width="10.44140625" style="39" customWidth="1"/>
    <col min="3" max="3" width="10.5546875" style="39" customWidth="1"/>
    <col min="4" max="4" width="11.109375" style="39" customWidth="1"/>
    <col min="5" max="5" width="9.44140625" style="37" customWidth="1"/>
    <col min="6" max="6" width="9.33203125" style="37" customWidth="1"/>
    <col min="7" max="7" width="9.77734375" style="40" customWidth="1"/>
    <col min="8" max="8" width="10.44140625" style="40" customWidth="1"/>
    <col min="9" max="10" width="9.77734375" style="40" customWidth="1"/>
    <col min="11" max="11" width="9.5546875" style="37" customWidth="1"/>
    <col min="12" max="12" width="9.33203125" style="37" customWidth="1"/>
    <col min="13" max="13" width="8.88671875" style="40" customWidth="1"/>
    <col min="14" max="14" width="9.88671875" style="37" customWidth="1"/>
    <col min="15" max="15" width="9.6640625" style="37" customWidth="1"/>
    <col min="16" max="18" width="9.21875" style="40" customWidth="1"/>
    <col min="19" max="19" width="9.5546875" style="40" customWidth="1"/>
    <col min="20" max="20" width="9.21875" style="40" customWidth="1"/>
    <col min="21" max="21" width="9.6640625" style="40" customWidth="1"/>
    <col min="22" max="22" width="9.88671875" style="37" customWidth="1"/>
    <col min="23" max="23" width="9.5546875" style="37" customWidth="1"/>
    <col min="24" max="24" width="9.109375" style="40" customWidth="1"/>
    <col min="25" max="26" width="9.44140625" style="40" customWidth="1"/>
    <col min="27" max="27" width="8.6640625" style="40" customWidth="1"/>
    <col min="28" max="28" width="10.44140625" style="37" customWidth="1"/>
    <col min="29" max="29" width="9.6640625" style="37" customWidth="1"/>
    <col min="30" max="30" width="8.6640625" style="40" customWidth="1"/>
    <col min="31" max="31" width="9.44140625" style="37" customWidth="1"/>
    <col min="32" max="32" width="8.6640625" style="38" customWidth="1"/>
    <col min="33" max="33" width="9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3" width="9.109375" style="37"/>
    <col min="16384" max="16384" width="9.109375" style="37" customWidth="1"/>
  </cols>
  <sheetData>
    <row r="1" spans="1:34" s="28" customFormat="1" ht="43.8" customHeight="1">
      <c r="A1" s="23"/>
      <c r="B1" s="364" t="s">
        <v>91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220"/>
      <c r="R1" s="220"/>
      <c r="S1" s="125"/>
      <c r="T1" s="125"/>
      <c r="U1" s="125"/>
      <c r="V1" s="25"/>
      <c r="W1" s="25"/>
      <c r="X1" s="26"/>
      <c r="Y1" s="26"/>
      <c r="Z1" s="26"/>
      <c r="AA1" s="26"/>
      <c r="AB1" s="25"/>
      <c r="AC1" s="25"/>
      <c r="AD1" s="27"/>
      <c r="AF1" s="47"/>
      <c r="AG1" s="16" t="s">
        <v>12</v>
      </c>
    </row>
    <row r="2" spans="1:34" s="28" customFormat="1" ht="18.600000000000001" customHeight="1">
      <c r="A2" s="23"/>
      <c r="B2" s="23"/>
      <c r="C2" s="23"/>
      <c r="D2" s="23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S2" s="24"/>
      <c r="T2" s="24"/>
      <c r="U2" s="129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47"/>
      <c r="AG2" s="129" t="s">
        <v>13</v>
      </c>
    </row>
    <row r="3" spans="1:34" s="28" customFormat="1" ht="27.75" customHeight="1">
      <c r="A3" s="365"/>
      <c r="B3" s="355" t="s">
        <v>65</v>
      </c>
      <c r="C3" s="356"/>
      <c r="D3" s="357"/>
      <c r="E3" s="346" t="s">
        <v>43</v>
      </c>
      <c r="F3" s="347"/>
      <c r="G3" s="348"/>
      <c r="H3" s="346" t="s">
        <v>81</v>
      </c>
      <c r="I3" s="347"/>
      <c r="J3" s="348"/>
      <c r="K3" s="368" t="s">
        <v>22</v>
      </c>
      <c r="L3" s="368"/>
      <c r="M3" s="368"/>
      <c r="N3" s="346" t="s">
        <v>19</v>
      </c>
      <c r="O3" s="347"/>
      <c r="P3" s="348"/>
      <c r="Q3" s="346" t="s">
        <v>67</v>
      </c>
      <c r="R3" s="347"/>
      <c r="S3" s="346" t="s">
        <v>20</v>
      </c>
      <c r="T3" s="347"/>
      <c r="U3" s="348"/>
      <c r="V3" s="346" t="s">
        <v>14</v>
      </c>
      <c r="W3" s="347"/>
      <c r="X3" s="348"/>
      <c r="Y3" s="346" t="s">
        <v>56</v>
      </c>
      <c r="Z3" s="347"/>
      <c r="AA3" s="348"/>
      <c r="AB3" s="355" t="s">
        <v>21</v>
      </c>
      <c r="AC3" s="356"/>
      <c r="AD3" s="357"/>
      <c r="AE3" s="346" t="s">
        <v>15</v>
      </c>
      <c r="AF3" s="347"/>
      <c r="AG3" s="348"/>
    </row>
    <row r="4" spans="1:34" s="32" customFormat="1" ht="42.6" customHeight="1">
      <c r="A4" s="366"/>
      <c r="B4" s="361"/>
      <c r="C4" s="362"/>
      <c r="D4" s="363"/>
      <c r="E4" s="352"/>
      <c r="F4" s="353"/>
      <c r="G4" s="354"/>
      <c r="H4" s="352"/>
      <c r="I4" s="353"/>
      <c r="J4" s="354"/>
      <c r="K4" s="368"/>
      <c r="L4" s="368"/>
      <c r="M4" s="368"/>
      <c r="N4" s="352"/>
      <c r="O4" s="353"/>
      <c r="P4" s="354"/>
      <c r="Q4" s="352"/>
      <c r="R4" s="353"/>
      <c r="S4" s="352"/>
      <c r="T4" s="353"/>
      <c r="U4" s="354"/>
      <c r="V4" s="352"/>
      <c r="W4" s="353"/>
      <c r="X4" s="354"/>
      <c r="Y4" s="352"/>
      <c r="Z4" s="353"/>
      <c r="AA4" s="354"/>
      <c r="AB4" s="361"/>
      <c r="AC4" s="362"/>
      <c r="AD4" s="363"/>
      <c r="AE4" s="352"/>
      <c r="AF4" s="353"/>
      <c r="AG4" s="354"/>
    </row>
    <row r="5" spans="1:34" s="32" customFormat="1" ht="21.6" customHeight="1">
      <c r="A5" s="367"/>
      <c r="B5" s="130">
        <v>2023</v>
      </c>
      <c r="C5" s="130">
        <v>2024</v>
      </c>
      <c r="D5" s="130" t="s">
        <v>2</v>
      </c>
      <c r="E5" s="130">
        <v>2023</v>
      </c>
      <c r="F5" s="130">
        <v>2024</v>
      </c>
      <c r="G5" s="131" t="s">
        <v>2</v>
      </c>
      <c r="H5" s="130">
        <v>2023</v>
      </c>
      <c r="I5" s="130">
        <v>2024</v>
      </c>
      <c r="J5" s="131" t="s">
        <v>2</v>
      </c>
      <c r="K5" s="130">
        <v>2023</v>
      </c>
      <c r="L5" s="130">
        <v>2024</v>
      </c>
      <c r="M5" s="131" t="s">
        <v>2</v>
      </c>
      <c r="N5" s="130">
        <v>2023</v>
      </c>
      <c r="O5" s="130">
        <v>2024</v>
      </c>
      <c r="P5" s="131" t="s">
        <v>2</v>
      </c>
      <c r="Q5" s="130">
        <v>2023</v>
      </c>
      <c r="R5" s="130">
        <v>2024</v>
      </c>
      <c r="S5" s="130">
        <v>2023</v>
      </c>
      <c r="T5" s="130">
        <v>2024</v>
      </c>
      <c r="U5" s="131" t="s">
        <v>2</v>
      </c>
      <c r="V5" s="130">
        <v>2023</v>
      </c>
      <c r="W5" s="130">
        <v>2024</v>
      </c>
      <c r="X5" s="131" t="s">
        <v>2</v>
      </c>
      <c r="Y5" s="130">
        <v>2023</v>
      </c>
      <c r="Z5" s="130">
        <v>2024</v>
      </c>
      <c r="AA5" s="130" t="s">
        <v>2</v>
      </c>
      <c r="AB5" s="130">
        <v>2023</v>
      </c>
      <c r="AC5" s="130">
        <v>2024</v>
      </c>
      <c r="AD5" s="131" t="s">
        <v>2</v>
      </c>
      <c r="AE5" s="130">
        <v>2023</v>
      </c>
      <c r="AF5" s="130">
        <v>2024</v>
      </c>
      <c r="AG5" s="131" t="s">
        <v>2</v>
      </c>
    </row>
    <row r="6" spans="1:34" s="34" customFormat="1" ht="11.25" customHeight="1">
      <c r="A6" s="33" t="s">
        <v>3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/>
      <c r="I6" s="33"/>
      <c r="J6" s="33"/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/>
      <c r="R6" s="33"/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  <c r="Y6" s="33">
        <v>19</v>
      </c>
      <c r="Z6" s="33">
        <v>20</v>
      </c>
      <c r="AA6" s="33">
        <v>21</v>
      </c>
      <c r="AB6" s="33">
        <v>22</v>
      </c>
      <c r="AC6" s="33">
        <v>23</v>
      </c>
      <c r="AD6" s="33">
        <v>24</v>
      </c>
      <c r="AE6" s="33">
        <v>25</v>
      </c>
      <c r="AF6" s="33">
        <v>26</v>
      </c>
      <c r="AG6" s="33">
        <v>27</v>
      </c>
    </row>
    <row r="7" spans="1:34" s="35" customFormat="1" ht="28.2" customHeight="1">
      <c r="A7" s="59" t="s">
        <v>32</v>
      </c>
      <c r="B7" s="173">
        <f>SUM(B8:B11)</f>
        <v>2457</v>
      </c>
      <c r="C7" s="173">
        <f>SUM(C8:C11)</f>
        <v>1652</v>
      </c>
      <c r="D7" s="183">
        <f>C7/B7*100</f>
        <v>67.236467236467234</v>
      </c>
      <c r="E7" s="174">
        <f>SUM(E8:E11)</f>
        <v>2152</v>
      </c>
      <c r="F7" s="174">
        <f>SUM(F8:F11)</f>
        <v>1409</v>
      </c>
      <c r="G7" s="184">
        <f>F7/E7*100</f>
        <v>65.473977695167278</v>
      </c>
      <c r="H7" s="174">
        <f>SUM(H8:H11)</f>
        <v>495</v>
      </c>
      <c r="I7" s="174">
        <f>SUM(I8:I11)</f>
        <v>586</v>
      </c>
      <c r="J7" s="184">
        <f>I7/H7*100</f>
        <v>118.38383838383839</v>
      </c>
      <c r="K7" s="174">
        <f>SUM(K8:K11)</f>
        <v>208</v>
      </c>
      <c r="L7" s="174">
        <f>SUM(L8:L11)</f>
        <v>247</v>
      </c>
      <c r="M7" s="184">
        <f>L7/K7*100</f>
        <v>118.75</v>
      </c>
      <c r="N7" s="174">
        <f>SUM(N8:N11)</f>
        <v>65</v>
      </c>
      <c r="O7" s="174">
        <f>SUM(O8:O11)</f>
        <v>79</v>
      </c>
      <c r="P7" s="184">
        <f>O7/N7*100</f>
        <v>121.53846153846153</v>
      </c>
      <c r="Q7" s="225">
        <v>0</v>
      </c>
      <c r="R7" s="174">
        <f>SUM(R8:R11)</f>
        <v>3</v>
      </c>
      <c r="S7" s="174">
        <f>SUM(S8:S12)</f>
        <v>16</v>
      </c>
      <c r="T7" s="174">
        <f>SUM(T8:T11)</f>
        <v>24</v>
      </c>
      <c r="U7" s="184">
        <f>T7/S7*100</f>
        <v>150</v>
      </c>
      <c r="V7" s="174">
        <f>SUM(V8:V11)</f>
        <v>1042</v>
      </c>
      <c r="W7" s="174">
        <f>SUM(W8:W11)</f>
        <v>957</v>
      </c>
      <c r="X7" s="184">
        <f t="shared" ref="X7:X11" si="0">W7/V7*100</f>
        <v>91.842610364683296</v>
      </c>
      <c r="Y7" s="174">
        <f>SUM(Y8:Y11)</f>
        <v>1372</v>
      </c>
      <c r="Z7" s="174">
        <f>SUM(Z8:Z11)</f>
        <v>1127</v>
      </c>
      <c r="AA7" s="184">
        <f>Z7/Y7*100</f>
        <v>82.142857142857139</v>
      </c>
      <c r="AB7" s="174">
        <f>SUM(AB8:AB11)</f>
        <v>1231</v>
      </c>
      <c r="AC7" s="174">
        <f>SUM(AC8:AC11)</f>
        <v>993</v>
      </c>
      <c r="AD7" s="184">
        <f>AC7/AB7*100</f>
        <v>80.666125101543457</v>
      </c>
      <c r="AE7" s="174">
        <f>SUM(AE8:AE11)</f>
        <v>451</v>
      </c>
      <c r="AF7" s="175">
        <f>SUM(AF8:AF11)</f>
        <v>500</v>
      </c>
      <c r="AG7" s="186">
        <f>AF7/AE7*100</f>
        <v>110.86474501108647</v>
      </c>
    </row>
    <row r="8" spans="1:34" s="165" customFormat="1" ht="36" customHeight="1">
      <c r="A8" s="44" t="s">
        <v>58</v>
      </c>
      <c r="B8" s="181">
        <v>1020</v>
      </c>
      <c r="C8" s="176">
        <v>742</v>
      </c>
      <c r="D8" s="183">
        <f t="shared" ref="D8:D11" si="1">C8/B8*100</f>
        <v>72.745098039215677</v>
      </c>
      <c r="E8" s="177">
        <v>832</v>
      </c>
      <c r="F8" s="177">
        <v>580</v>
      </c>
      <c r="G8" s="185">
        <f t="shared" ref="G8:G11" si="2">F8/E8*100</f>
        <v>69.711538461538453</v>
      </c>
      <c r="H8" s="178">
        <v>202</v>
      </c>
      <c r="I8" s="178">
        <v>263</v>
      </c>
      <c r="J8" s="184">
        <f>I8/H8*100</f>
        <v>130.19801980198019</v>
      </c>
      <c r="K8" s="178">
        <v>85</v>
      </c>
      <c r="L8" s="178">
        <v>113</v>
      </c>
      <c r="M8" s="185">
        <f>L8/K8*100</f>
        <v>132.94117647058823</v>
      </c>
      <c r="N8" s="177">
        <v>24</v>
      </c>
      <c r="O8" s="177">
        <v>35</v>
      </c>
      <c r="P8" s="185">
        <f t="shared" ref="P8:P11" si="3">O8/N8*100</f>
        <v>145.83333333333331</v>
      </c>
      <c r="Q8" s="178"/>
      <c r="R8" s="178">
        <v>2</v>
      </c>
      <c r="S8" s="178">
        <v>2</v>
      </c>
      <c r="T8" s="178">
        <v>1</v>
      </c>
      <c r="U8" s="185">
        <v>0</v>
      </c>
      <c r="V8" s="177">
        <v>373</v>
      </c>
      <c r="W8" s="178">
        <v>390</v>
      </c>
      <c r="X8" s="185">
        <f t="shared" si="0"/>
        <v>104.55764075067025</v>
      </c>
      <c r="Y8" s="178">
        <v>555</v>
      </c>
      <c r="Z8" s="178">
        <v>484</v>
      </c>
      <c r="AA8" s="184">
        <f t="shared" ref="AA8:AA11" si="4">Z8/Y8*100</f>
        <v>87.207207207207205</v>
      </c>
      <c r="AB8" s="182">
        <v>472</v>
      </c>
      <c r="AC8" s="182">
        <v>391</v>
      </c>
      <c r="AD8" s="185">
        <f t="shared" ref="AD8:AD11" si="5">AC8/AB8*100</f>
        <v>82.83898305084746</v>
      </c>
      <c r="AE8" s="177">
        <v>164</v>
      </c>
      <c r="AF8" s="179">
        <v>195</v>
      </c>
      <c r="AG8" s="187">
        <f t="shared" ref="AG8:AG11" si="6">AF8/AE8*100</f>
        <v>118.90243902439023</v>
      </c>
      <c r="AH8" s="164"/>
    </row>
    <row r="9" spans="1:34" s="165" customFormat="1" ht="36" customHeight="1">
      <c r="A9" s="44" t="s">
        <v>59</v>
      </c>
      <c r="B9" s="181">
        <v>640</v>
      </c>
      <c r="C9" s="176">
        <v>350</v>
      </c>
      <c r="D9" s="183">
        <f t="shared" si="1"/>
        <v>54.6875</v>
      </c>
      <c r="E9" s="177">
        <v>591</v>
      </c>
      <c r="F9" s="177">
        <v>322</v>
      </c>
      <c r="G9" s="185">
        <f t="shared" si="2"/>
        <v>54.483925549915405</v>
      </c>
      <c r="H9" s="178">
        <v>129</v>
      </c>
      <c r="I9" s="178">
        <v>120</v>
      </c>
      <c r="J9" s="184">
        <f>I9/H9*100</f>
        <v>93.023255813953483</v>
      </c>
      <c r="K9" s="178">
        <v>56</v>
      </c>
      <c r="L9" s="178">
        <v>64</v>
      </c>
      <c r="M9" s="185">
        <f>L9/K9*100</f>
        <v>114.28571428571428</v>
      </c>
      <c r="N9" s="177">
        <v>24</v>
      </c>
      <c r="O9" s="177">
        <v>22</v>
      </c>
      <c r="P9" s="185">
        <f t="shared" si="3"/>
        <v>91.666666666666657</v>
      </c>
      <c r="Q9" s="178"/>
      <c r="R9" s="178">
        <v>1</v>
      </c>
      <c r="S9" s="178">
        <v>9</v>
      </c>
      <c r="T9" s="178">
        <v>15</v>
      </c>
      <c r="U9" s="185">
        <f t="shared" ref="U9:U10" si="7">T9/S9*100</f>
        <v>166.66666666666669</v>
      </c>
      <c r="V9" s="177">
        <v>279</v>
      </c>
      <c r="W9" s="178">
        <v>205</v>
      </c>
      <c r="X9" s="185">
        <f t="shared" si="0"/>
        <v>73.476702508960585</v>
      </c>
      <c r="Y9" s="178">
        <v>335</v>
      </c>
      <c r="Z9" s="178">
        <v>242</v>
      </c>
      <c r="AA9" s="184">
        <f t="shared" si="4"/>
        <v>72.238805970149258</v>
      </c>
      <c r="AB9" s="182">
        <v>320</v>
      </c>
      <c r="AC9" s="182">
        <v>225</v>
      </c>
      <c r="AD9" s="185">
        <f t="shared" si="5"/>
        <v>70.3125</v>
      </c>
      <c r="AE9" s="177">
        <v>114</v>
      </c>
      <c r="AF9" s="179">
        <v>116</v>
      </c>
      <c r="AG9" s="187">
        <f t="shared" si="6"/>
        <v>101.75438596491229</v>
      </c>
      <c r="AH9" s="164"/>
    </row>
    <row r="10" spans="1:34" s="165" customFormat="1" ht="36" customHeight="1">
      <c r="A10" s="44" t="s">
        <v>60</v>
      </c>
      <c r="B10" s="181">
        <v>300</v>
      </c>
      <c r="C10" s="176">
        <v>219</v>
      </c>
      <c r="D10" s="183">
        <f t="shared" si="1"/>
        <v>73</v>
      </c>
      <c r="E10" s="177">
        <v>266</v>
      </c>
      <c r="F10" s="177">
        <v>190</v>
      </c>
      <c r="G10" s="185">
        <f t="shared" si="2"/>
        <v>71.428571428571431</v>
      </c>
      <c r="H10" s="178">
        <v>72</v>
      </c>
      <c r="I10" s="178">
        <v>80</v>
      </c>
      <c r="J10" s="184">
        <f>I10/H10*100</f>
        <v>111.11111111111111</v>
      </c>
      <c r="K10" s="178">
        <v>23</v>
      </c>
      <c r="L10" s="178">
        <v>33</v>
      </c>
      <c r="M10" s="185">
        <f>L10/K10*100</f>
        <v>143.47826086956522</v>
      </c>
      <c r="N10" s="177">
        <v>7</v>
      </c>
      <c r="O10" s="177">
        <v>6</v>
      </c>
      <c r="P10" s="185">
        <f t="shared" si="3"/>
        <v>85.714285714285708</v>
      </c>
      <c r="Q10" s="178"/>
      <c r="R10" s="178">
        <v>0</v>
      </c>
      <c r="S10" s="178">
        <v>5</v>
      </c>
      <c r="T10" s="178">
        <v>2</v>
      </c>
      <c r="U10" s="185">
        <f t="shared" si="7"/>
        <v>40</v>
      </c>
      <c r="V10" s="177">
        <v>154</v>
      </c>
      <c r="W10" s="178">
        <v>156</v>
      </c>
      <c r="X10" s="185">
        <f t="shared" si="0"/>
        <v>101.29870129870129</v>
      </c>
      <c r="Y10" s="178">
        <v>183</v>
      </c>
      <c r="Z10" s="178">
        <v>151</v>
      </c>
      <c r="AA10" s="184">
        <f t="shared" si="4"/>
        <v>82.513661202185801</v>
      </c>
      <c r="AB10" s="182">
        <v>166</v>
      </c>
      <c r="AC10" s="182">
        <v>139</v>
      </c>
      <c r="AD10" s="185">
        <f t="shared" si="5"/>
        <v>83.734939759036138</v>
      </c>
      <c r="AE10" s="177">
        <v>74</v>
      </c>
      <c r="AF10" s="179">
        <v>79</v>
      </c>
      <c r="AG10" s="187">
        <f t="shared" si="6"/>
        <v>106.75675675675676</v>
      </c>
      <c r="AH10" s="164"/>
    </row>
    <row r="11" spans="1:34" s="165" customFormat="1" ht="36" customHeight="1">
      <c r="A11" s="44" t="s">
        <v>61</v>
      </c>
      <c r="B11" s="181">
        <v>497</v>
      </c>
      <c r="C11" s="176">
        <v>341</v>
      </c>
      <c r="D11" s="183">
        <f t="shared" si="1"/>
        <v>68.611670020120727</v>
      </c>
      <c r="E11" s="177">
        <v>463</v>
      </c>
      <c r="F11" s="177">
        <v>317</v>
      </c>
      <c r="G11" s="185">
        <f t="shared" si="2"/>
        <v>68.466522678185754</v>
      </c>
      <c r="H11" s="178">
        <v>92</v>
      </c>
      <c r="I11" s="178">
        <v>123</v>
      </c>
      <c r="J11" s="184">
        <f>I11/H11*100</f>
        <v>133.69565217391303</v>
      </c>
      <c r="K11" s="178">
        <v>44</v>
      </c>
      <c r="L11" s="178">
        <v>37</v>
      </c>
      <c r="M11" s="185">
        <f>L11/K11*100</f>
        <v>84.090909090909093</v>
      </c>
      <c r="N11" s="177">
        <v>10</v>
      </c>
      <c r="O11" s="177">
        <v>16</v>
      </c>
      <c r="P11" s="185">
        <f t="shared" si="3"/>
        <v>160</v>
      </c>
      <c r="Q11" s="178"/>
      <c r="R11" s="178">
        <v>0</v>
      </c>
      <c r="S11" s="178">
        <v>0</v>
      </c>
      <c r="T11" s="178">
        <v>6</v>
      </c>
      <c r="U11" s="185">
        <v>0</v>
      </c>
      <c r="V11" s="177">
        <v>236</v>
      </c>
      <c r="W11" s="178">
        <v>206</v>
      </c>
      <c r="X11" s="185">
        <f t="shared" si="0"/>
        <v>87.288135593220346</v>
      </c>
      <c r="Y11" s="178">
        <v>299</v>
      </c>
      <c r="Z11" s="178">
        <v>250</v>
      </c>
      <c r="AA11" s="184">
        <f t="shared" si="4"/>
        <v>83.61204013377926</v>
      </c>
      <c r="AB11" s="182">
        <v>273</v>
      </c>
      <c r="AC11" s="182">
        <v>238</v>
      </c>
      <c r="AD11" s="185">
        <f t="shared" si="5"/>
        <v>87.179487179487182</v>
      </c>
      <c r="AE11" s="177">
        <v>99</v>
      </c>
      <c r="AF11" s="179">
        <v>110</v>
      </c>
      <c r="AG11" s="187">
        <f t="shared" si="6"/>
        <v>111.11111111111111</v>
      </c>
      <c r="AH11" s="164"/>
    </row>
    <row r="12" spans="1:34" ht="49.8" customHeight="1"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221"/>
      <c r="R12" s="221"/>
      <c r="S12" s="154"/>
      <c r="T12" s="154"/>
      <c r="U12" s="154"/>
    </row>
  </sheetData>
  <mergeCells count="14">
    <mergeCell ref="B1:P1"/>
    <mergeCell ref="B12:P12"/>
    <mergeCell ref="V3:X4"/>
    <mergeCell ref="AB3:AD4"/>
    <mergeCell ref="AE3:AG4"/>
    <mergeCell ref="B3:D4"/>
    <mergeCell ref="Y3:AA4"/>
    <mergeCell ref="A3:A5"/>
    <mergeCell ref="E3:G4"/>
    <mergeCell ref="K3:M4"/>
    <mergeCell ref="N3:P4"/>
    <mergeCell ref="S3:U4"/>
    <mergeCell ref="H3:J4"/>
    <mergeCell ref="Q3:R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8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2"/>
  <sheetViews>
    <sheetView view="pageBreakPreview" topLeftCell="A7" zoomScale="80" zoomScaleNormal="70" zoomScaleSheetLayoutView="80" workbookViewId="0">
      <selection activeCell="K14" sqref="K14"/>
    </sheetView>
  </sheetViews>
  <sheetFormatPr defaultColWidth="8" defaultRowHeight="13.2"/>
  <cols>
    <col min="1" max="1" width="62.7773437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335" t="s">
        <v>25</v>
      </c>
      <c r="B1" s="335"/>
      <c r="C1" s="335"/>
      <c r="D1" s="335"/>
      <c r="E1" s="335"/>
    </row>
    <row r="2" spans="1:7" ht="19.2" customHeight="1">
      <c r="A2" s="372" t="s">
        <v>46</v>
      </c>
      <c r="B2" s="372"/>
      <c r="C2" s="372"/>
      <c r="D2" s="372"/>
      <c r="E2" s="372"/>
    </row>
    <row r="3" spans="1:7" ht="29.4" customHeight="1">
      <c r="A3" s="372" t="s">
        <v>92</v>
      </c>
      <c r="B3" s="372"/>
      <c r="C3" s="372"/>
      <c r="D3" s="372"/>
      <c r="E3" s="372"/>
    </row>
    <row r="4" spans="1:7" ht="15.6" customHeight="1">
      <c r="A4" s="316" t="s">
        <v>0</v>
      </c>
      <c r="B4" s="373" t="s">
        <v>34</v>
      </c>
      <c r="C4" s="375" t="s">
        <v>35</v>
      </c>
      <c r="D4" s="376"/>
      <c r="E4" s="376"/>
      <c r="F4" s="377"/>
    </row>
    <row r="5" spans="1:7" s="2" customFormat="1" ht="39.6" customHeight="1">
      <c r="A5" s="316"/>
      <c r="B5" s="374"/>
      <c r="C5" s="111" t="s">
        <v>36</v>
      </c>
      <c r="D5" s="210" t="s">
        <v>69</v>
      </c>
      <c r="E5" s="203" t="s">
        <v>37</v>
      </c>
      <c r="F5" s="211" t="s">
        <v>69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04">
        <v>4</v>
      </c>
      <c r="F6" s="211">
        <v>5</v>
      </c>
    </row>
    <row r="7" spans="1:7" s="7" customFormat="1" ht="24" customHeight="1">
      <c r="A7" s="142" t="s">
        <v>78</v>
      </c>
      <c r="B7" s="143">
        <v>6038</v>
      </c>
      <c r="C7" s="143">
        <v>4837</v>
      </c>
      <c r="D7" s="147">
        <f>C7/B7*100</f>
        <v>80.109307717787345</v>
      </c>
      <c r="E7" s="205">
        <v>1201</v>
      </c>
      <c r="F7" s="21">
        <f>E7/B7*100</f>
        <v>19.890692282212651</v>
      </c>
    </row>
    <row r="8" spans="1:7" s="7" customFormat="1" ht="28.95" customHeight="1">
      <c r="A8" s="142" t="s">
        <v>4</v>
      </c>
      <c r="B8" s="143">
        <v>5139</v>
      </c>
      <c r="C8" s="143">
        <v>4225</v>
      </c>
      <c r="D8" s="147">
        <f t="shared" ref="D8:D14" si="0">C8/B8*100</f>
        <v>82.214438606732827</v>
      </c>
      <c r="E8" s="205">
        <v>914</v>
      </c>
      <c r="F8" s="21">
        <f t="shared" ref="F8:F14" si="1">E8/B8*100</f>
        <v>17.785561393267173</v>
      </c>
    </row>
    <row r="9" spans="1:7" s="7" customFormat="1" ht="28.95" customHeight="1">
      <c r="A9" s="222" t="s">
        <v>71</v>
      </c>
      <c r="B9" s="143">
        <v>2002</v>
      </c>
      <c r="C9" s="143">
        <v>1682</v>
      </c>
      <c r="D9" s="147">
        <f t="shared" si="0"/>
        <v>84.015984015984017</v>
      </c>
      <c r="E9" s="205">
        <v>320</v>
      </c>
      <c r="F9" s="21">
        <f t="shared" si="1"/>
        <v>15.984015984015985</v>
      </c>
    </row>
    <row r="10" spans="1:7" s="2" customFormat="1" ht="52.5" customHeight="1">
      <c r="A10" s="11" t="s">
        <v>5</v>
      </c>
      <c r="B10" s="18">
        <v>783</v>
      </c>
      <c r="C10" s="18">
        <v>634</v>
      </c>
      <c r="D10" s="147">
        <f t="shared" si="0"/>
        <v>80.970625798211998</v>
      </c>
      <c r="E10" s="206">
        <v>149</v>
      </c>
      <c r="F10" s="21">
        <f t="shared" si="1"/>
        <v>19.029374201787995</v>
      </c>
      <c r="G10" s="53"/>
    </row>
    <row r="11" spans="1:7" s="2" customFormat="1" ht="31.5" customHeight="1">
      <c r="A11" s="12" t="s">
        <v>6</v>
      </c>
      <c r="B11" s="18">
        <v>192</v>
      </c>
      <c r="C11" s="18">
        <v>173</v>
      </c>
      <c r="D11" s="147">
        <f t="shared" si="0"/>
        <v>90.104166666666657</v>
      </c>
      <c r="E11" s="206">
        <v>19</v>
      </c>
      <c r="F11" s="21">
        <f t="shared" si="1"/>
        <v>9.8958333333333321</v>
      </c>
      <c r="G11" s="53"/>
    </row>
    <row r="12" spans="1:7" s="2" customFormat="1" ht="31.5" customHeight="1">
      <c r="A12" s="12" t="s">
        <v>68</v>
      </c>
      <c r="B12" s="127">
        <v>46</v>
      </c>
      <c r="C12" s="18">
        <v>38</v>
      </c>
      <c r="D12" s="147">
        <f t="shared" si="0"/>
        <v>82.608695652173907</v>
      </c>
      <c r="E12" s="206">
        <v>8</v>
      </c>
      <c r="F12" s="21">
        <f t="shared" si="1"/>
        <v>17.391304347826086</v>
      </c>
      <c r="G12" s="53"/>
    </row>
    <row r="13" spans="1:7" s="2" customFormat="1" ht="45.75" customHeight="1">
      <c r="A13" s="12" t="s">
        <v>7</v>
      </c>
      <c r="B13" s="18">
        <v>174</v>
      </c>
      <c r="C13" s="18">
        <v>151</v>
      </c>
      <c r="D13" s="147">
        <f t="shared" si="0"/>
        <v>86.781609195402297</v>
      </c>
      <c r="E13" s="206">
        <v>23</v>
      </c>
      <c r="F13" s="21">
        <f t="shared" si="1"/>
        <v>13.218390804597702</v>
      </c>
      <c r="G13" s="53"/>
    </row>
    <row r="14" spans="1:7" s="2" customFormat="1" ht="55.5" customHeight="1">
      <c r="A14" s="12" t="s">
        <v>8</v>
      </c>
      <c r="B14" s="18">
        <v>3498</v>
      </c>
      <c r="C14" s="18">
        <v>2901</v>
      </c>
      <c r="D14" s="147">
        <f t="shared" si="0"/>
        <v>82.93310463121783</v>
      </c>
      <c r="E14" s="206">
        <v>597</v>
      </c>
      <c r="F14" s="21">
        <f t="shared" si="1"/>
        <v>17.066895368782163</v>
      </c>
      <c r="G14" s="53"/>
    </row>
    <row r="15" spans="1:7" s="2" customFormat="1" ht="12.75" customHeight="1">
      <c r="A15" s="341" t="s">
        <v>96</v>
      </c>
      <c r="B15" s="342"/>
      <c r="C15" s="342"/>
      <c r="D15" s="342"/>
      <c r="E15" s="342"/>
      <c r="F15" s="378"/>
      <c r="G15" s="53"/>
    </row>
    <row r="16" spans="1:7" s="2" customFormat="1" ht="19.95" customHeight="1">
      <c r="A16" s="343"/>
      <c r="B16" s="344"/>
      <c r="C16" s="344"/>
      <c r="D16" s="344"/>
      <c r="E16" s="344"/>
      <c r="F16" s="379"/>
      <c r="G16" s="53"/>
    </row>
    <row r="17" spans="1:7" s="2" customFormat="1" ht="18.600000000000001" customHeight="1">
      <c r="A17" s="314" t="s">
        <v>0</v>
      </c>
      <c r="B17" s="316" t="s">
        <v>34</v>
      </c>
      <c r="C17" s="316" t="s">
        <v>35</v>
      </c>
      <c r="D17" s="316"/>
      <c r="E17" s="371"/>
      <c r="F17" s="209"/>
      <c r="G17" s="53"/>
    </row>
    <row r="18" spans="1:7" ht="30.6" customHeight="1">
      <c r="A18" s="315"/>
      <c r="B18" s="316"/>
      <c r="C18" s="110" t="s">
        <v>36</v>
      </c>
      <c r="D18" s="212" t="s">
        <v>69</v>
      </c>
      <c r="E18" s="207" t="s">
        <v>37</v>
      </c>
      <c r="F18" s="213" t="s">
        <v>69</v>
      </c>
      <c r="G18" s="54"/>
    </row>
    <row r="19" spans="1:7" ht="30.6" customHeight="1">
      <c r="A19" s="153" t="s">
        <v>53</v>
      </c>
      <c r="B19" s="141">
        <v>4346</v>
      </c>
      <c r="C19" s="140">
        <v>3534</v>
      </c>
      <c r="D19" s="215">
        <f>C19/B19*100</f>
        <v>81.316152784169347</v>
      </c>
      <c r="E19" s="207">
        <v>812</v>
      </c>
      <c r="F19" s="216">
        <f>E19/B19*100</f>
        <v>18.683847215830649</v>
      </c>
      <c r="G19" s="54"/>
    </row>
    <row r="20" spans="1:7" ht="25.5" customHeight="1">
      <c r="A20" s="13" t="s">
        <v>4</v>
      </c>
      <c r="B20" s="49">
        <v>3849</v>
      </c>
      <c r="C20" s="49">
        <v>3185</v>
      </c>
      <c r="D20" s="215">
        <f t="shared" ref="D20:D21" si="2">C20/B20*100</f>
        <v>82.748765913224204</v>
      </c>
      <c r="E20" s="208">
        <v>664</v>
      </c>
      <c r="F20" s="216">
        <f t="shared" ref="F20:F21" si="3">E20/B20*100</f>
        <v>17.251234086775785</v>
      </c>
      <c r="G20" s="54"/>
    </row>
    <row r="21" spans="1:7" ht="41.25" customHeight="1">
      <c r="A21" s="13" t="s">
        <v>11</v>
      </c>
      <c r="B21" s="49">
        <v>1930</v>
      </c>
      <c r="C21" s="49">
        <v>1553</v>
      </c>
      <c r="D21" s="215">
        <f t="shared" si="2"/>
        <v>80.466321243523325</v>
      </c>
      <c r="E21" s="208">
        <v>377</v>
      </c>
      <c r="F21" s="216">
        <f t="shared" si="3"/>
        <v>19.533678756476682</v>
      </c>
      <c r="G21" s="54"/>
    </row>
    <row r="22" spans="1:7" ht="21">
      <c r="C22" s="15"/>
      <c r="D22" s="15"/>
      <c r="F22" s="54"/>
      <c r="G22" s="54"/>
    </row>
  </sheetData>
  <mergeCells count="10">
    <mergeCell ref="A17:A18"/>
    <mergeCell ref="B17:B18"/>
    <mergeCell ref="C17:E17"/>
    <mergeCell ref="A1:E1"/>
    <mergeCell ref="A2:E2"/>
    <mergeCell ref="A3:E3"/>
    <mergeCell ref="A4:A5"/>
    <mergeCell ref="B4:B5"/>
    <mergeCell ref="C4:F4"/>
    <mergeCell ref="A15:F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3120"/>
  <sheetViews>
    <sheetView zoomScale="85" zoomScaleNormal="85" zoomScaleSheetLayoutView="80" workbookViewId="0">
      <selection activeCell="M8" sqref="M8:M11"/>
    </sheetView>
  </sheetViews>
  <sheetFormatPr defaultRowHeight="15.6"/>
  <cols>
    <col min="1" max="1" width="41.6640625" style="39" customWidth="1"/>
    <col min="2" max="2" width="15.33203125" style="39" customWidth="1"/>
    <col min="3" max="3" width="12.6640625" style="38" customWidth="1"/>
    <col min="4" max="4" width="11.5546875" style="38" customWidth="1"/>
    <col min="5" max="5" width="15.77734375" style="38" customWidth="1"/>
    <col min="6" max="6" width="16.33203125" style="38" customWidth="1"/>
    <col min="7" max="8" width="11" style="38" customWidth="1"/>
    <col min="9" max="9" width="15.33203125" style="38" customWidth="1"/>
    <col min="10" max="11" width="12.109375" style="38" customWidth="1"/>
    <col min="12" max="13" width="12" style="38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8.441406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8.441406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8.441406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8.441406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8.441406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8.441406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8.441406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8.441406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8.441406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8.441406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8.441406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8.441406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8.441406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8.441406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8.441406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8.441406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8.441406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8.441406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8.441406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8.441406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8.441406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8.441406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8.441406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8.441406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8.441406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8.441406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8.441406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8.441406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8.441406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8.441406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8.441406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8.441406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8.441406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8.441406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8.441406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8.441406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8.441406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8.441406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8.441406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8.441406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8.441406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8.441406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8.441406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8.441406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8.441406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8.441406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8.441406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8.441406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8.441406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8.441406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8.441406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8.441406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8.441406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8.441406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8.441406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8.441406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8.441406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8.441406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8.441406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8.441406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8.441406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8.441406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8.441406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6" customHeight="1"/>
    <row r="2" spans="1:13" s="28" customFormat="1" ht="23.4" customHeight="1">
      <c r="A2" s="126"/>
      <c r="B2" s="380" t="s">
        <v>97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3" s="28" customFormat="1" ht="10.8" customHeight="1">
      <c r="A3" s="55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s="28" customFormat="1" ht="11.4" customHeight="1">
      <c r="C4" s="56"/>
      <c r="D4" s="56"/>
      <c r="E4" s="56"/>
      <c r="F4" s="112"/>
      <c r="J4" s="56"/>
      <c r="K4" s="56"/>
      <c r="L4" s="57"/>
      <c r="M4" s="113" t="s">
        <v>40</v>
      </c>
    </row>
    <row r="5" spans="1:13" s="58" customFormat="1" ht="100.95" customHeight="1">
      <c r="A5" s="114"/>
      <c r="B5" s="122" t="s">
        <v>55</v>
      </c>
      <c r="C5" s="115" t="s">
        <v>44</v>
      </c>
      <c r="D5" s="115" t="s">
        <v>83</v>
      </c>
      <c r="E5" s="116" t="s">
        <v>38</v>
      </c>
      <c r="F5" s="116" t="s">
        <v>39</v>
      </c>
      <c r="G5" s="116" t="s">
        <v>19</v>
      </c>
      <c r="H5" s="116" t="s">
        <v>66</v>
      </c>
      <c r="I5" s="116" t="s">
        <v>24</v>
      </c>
      <c r="J5" s="115" t="s">
        <v>14</v>
      </c>
      <c r="K5" s="115" t="s">
        <v>54</v>
      </c>
      <c r="L5" s="117" t="s">
        <v>21</v>
      </c>
      <c r="M5" s="115" t="s">
        <v>15</v>
      </c>
    </row>
    <row r="6" spans="1:13" s="34" customFormat="1" ht="12" customHeight="1">
      <c r="A6" s="33" t="s">
        <v>3</v>
      </c>
      <c r="B6" s="33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  <c r="I6" s="118">
        <v>8</v>
      </c>
      <c r="J6" s="118">
        <v>9</v>
      </c>
      <c r="K6" s="118">
        <v>10</v>
      </c>
      <c r="L6" s="118">
        <v>11</v>
      </c>
      <c r="M6" s="118">
        <v>12</v>
      </c>
    </row>
    <row r="7" spans="1:13" s="35" customFormat="1" ht="24.6" customHeight="1">
      <c r="A7" s="59" t="s">
        <v>16</v>
      </c>
      <c r="B7" s="173">
        <f t="shared" ref="B7:M7" si="0">SUM(B8:B11)</f>
        <v>4837</v>
      </c>
      <c r="C7" s="175">
        <f t="shared" si="0"/>
        <v>4225</v>
      </c>
      <c r="D7" s="175">
        <f t="shared" si="0"/>
        <v>1682</v>
      </c>
      <c r="E7" s="175">
        <f t="shared" si="0"/>
        <v>634</v>
      </c>
      <c r="F7" s="175">
        <f t="shared" si="0"/>
        <v>471</v>
      </c>
      <c r="G7" s="175">
        <f t="shared" si="0"/>
        <v>173</v>
      </c>
      <c r="H7" s="175">
        <f t="shared" si="0"/>
        <v>38</v>
      </c>
      <c r="I7" s="175">
        <f t="shared" si="0"/>
        <v>151</v>
      </c>
      <c r="J7" s="174">
        <f t="shared" si="0"/>
        <v>2901</v>
      </c>
      <c r="K7" s="174">
        <f t="shared" si="0"/>
        <v>3534</v>
      </c>
      <c r="L7" s="175">
        <f t="shared" si="0"/>
        <v>3185</v>
      </c>
      <c r="M7" s="175">
        <f t="shared" si="0"/>
        <v>1553</v>
      </c>
    </row>
    <row r="8" spans="1:13" s="193" customFormat="1" ht="36" customHeight="1">
      <c r="A8" s="44" t="s">
        <v>58</v>
      </c>
      <c r="B8" s="176">
        <v>1975</v>
      </c>
      <c r="C8" s="179">
        <v>1638</v>
      </c>
      <c r="D8" s="179">
        <v>715</v>
      </c>
      <c r="E8" s="180">
        <v>272</v>
      </c>
      <c r="F8" s="180">
        <v>195</v>
      </c>
      <c r="G8" s="179">
        <v>84</v>
      </c>
      <c r="H8" s="179">
        <v>7</v>
      </c>
      <c r="I8" s="180">
        <v>8</v>
      </c>
      <c r="J8" s="180">
        <v>1122</v>
      </c>
      <c r="K8" s="180">
        <v>1394</v>
      </c>
      <c r="L8" s="228">
        <v>1197</v>
      </c>
      <c r="M8" s="179">
        <v>601</v>
      </c>
    </row>
    <row r="9" spans="1:13" s="193" customFormat="1" ht="36" customHeight="1">
      <c r="A9" s="44" t="s">
        <v>59</v>
      </c>
      <c r="B9" s="176">
        <v>1150</v>
      </c>
      <c r="C9" s="179">
        <v>1050</v>
      </c>
      <c r="D9" s="179">
        <v>393</v>
      </c>
      <c r="E9" s="180">
        <v>170</v>
      </c>
      <c r="F9" s="180">
        <v>139</v>
      </c>
      <c r="G9" s="179">
        <v>41</v>
      </c>
      <c r="H9" s="179">
        <v>6</v>
      </c>
      <c r="I9" s="180">
        <v>75</v>
      </c>
      <c r="J9" s="180">
        <v>664</v>
      </c>
      <c r="K9" s="180">
        <v>848</v>
      </c>
      <c r="L9" s="228">
        <v>787</v>
      </c>
      <c r="M9" s="179">
        <v>344</v>
      </c>
    </row>
    <row r="10" spans="1:13" s="193" customFormat="1" ht="36" customHeight="1">
      <c r="A10" s="44" t="s">
        <v>60</v>
      </c>
      <c r="B10" s="176">
        <v>668</v>
      </c>
      <c r="C10" s="179">
        <v>553</v>
      </c>
      <c r="D10" s="179">
        <v>220</v>
      </c>
      <c r="E10" s="180">
        <v>91</v>
      </c>
      <c r="F10" s="180">
        <v>50</v>
      </c>
      <c r="G10" s="179">
        <v>11</v>
      </c>
      <c r="H10" s="179">
        <v>21</v>
      </c>
      <c r="I10" s="180">
        <v>23</v>
      </c>
      <c r="J10" s="180">
        <v>444</v>
      </c>
      <c r="K10" s="180">
        <v>488</v>
      </c>
      <c r="L10" s="228">
        <v>427</v>
      </c>
      <c r="M10" s="179">
        <v>241</v>
      </c>
    </row>
    <row r="11" spans="1:13" s="193" customFormat="1" ht="36" customHeight="1">
      <c r="A11" s="44" t="s">
        <v>61</v>
      </c>
      <c r="B11" s="176">
        <v>1044</v>
      </c>
      <c r="C11" s="179">
        <v>984</v>
      </c>
      <c r="D11" s="179">
        <v>354</v>
      </c>
      <c r="E11" s="180">
        <v>101</v>
      </c>
      <c r="F11" s="180">
        <v>87</v>
      </c>
      <c r="G11" s="179">
        <v>37</v>
      </c>
      <c r="H11" s="179">
        <v>4</v>
      </c>
      <c r="I11" s="180">
        <v>45</v>
      </c>
      <c r="J11" s="180">
        <v>671</v>
      </c>
      <c r="K11" s="180">
        <v>804</v>
      </c>
      <c r="L11" s="228">
        <v>774</v>
      </c>
      <c r="M11" s="179">
        <v>367</v>
      </c>
    </row>
    <row r="12" spans="1:13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s="135" customFormat="1" ht="15.6" customHeight="1"/>
    <row r="14" spans="1:13" s="135" customFormat="1" ht="15.6" customHeight="1"/>
    <row r="15" spans="1:13" s="135" customFormat="1" ht="15.6" customHeight="1"/>
    <row r="16" spans="1:13" s="135" customFormat="1" ht="15.6" customHeight="1"/>
    <row r="17" s="135" customFormat="1" ht="15.6" customHeight="1"/>
    <row r="18" s="135" customFormat="1" ht="15.6" customHeight="1"/>
    <row r="19" s="135" customFormat="1" ht="15.6" customHeight="1"/>
    <row r="20" s="135" customFormat="1" ht="15.6" customHeight="1"/>
    <row r="21" s="135" customFormat="1" ht="15.6" customHeight="1"/>
    <row r="22" s="135" customFormat="1" ht="15.6" customHeight="1"/>
    <row r="23" s="135" customFormat="1" ht="15.6" customHeight="1"/>
    <row r="24" s="135" customFormat="1" ht="15.6" customHeight="1"/>
    <row r="25" s="135" customFormat="1" ht="15.6" customHeight="1"/>
    <row r="26" s="135" customFormat="1" ht="15.6" customHeight="1"/>
    <row r="27" s="135" customFormat="1" ht="15.6" customHeight="1"/>
    <row r="28" s="135" customFormat="1" ht="15.6" customHeight="1"/>
    <row r="29" s="135" customFormat="1" ht="15.6" customHeight="1"/>
    <row r="30" s="135" customFormat="1" ht="15.6" customHeight="1"/>
    <row r="31" s="135" customFormat="1" ht="15.6" customHeight="1"/>
    <row r="32" s="135" customFormat="1" ht="15.6" customHeight="1"/>
    <row r="33" s="135" customFormat="1" ht="15.6" customHeight="1"/>
    <row r="34" s="135" customFormat="1" ht="15.6" customHeight="1"/>
    <row r="35" s="135" customFormat="1" ht="15.6" customHeight="1"/>
    <row r="36" s="135" customFormat="1" ht="15.6" customHeight="1"/>
    <row r="37" s="135" customFormat="1" ht="15.6" customHeight="1"/>
    <row r="38" s="135" customFormat="1" ht="15.6" customHeight="1"/>
    <row r="39" s="135" customFormat="1" ht="15.6" customHeight="1"/>
    <row r="40" s="135" customFormat="1" ht="15.6" customHeight="1"/>
    <row r="41" s="135" customFormat="1" ht="15.6" customHeight="1"/>
    <row r="42" s="135" customFormat="1" ht="15.6" customHeight="1"/>
    <row r="43" s="135" customFormat="1" ht="15.6" customHeight="1"/>
    <row r="44" s="135" customFormat="1" ht="15.6" customHeight="1"/>
    <row r="45" s="135" customFormat="1" ht="15.6" customHeight="1"/>
    <row r="46" s="135" customFormat="1" ht="15.6" customHeight="1"/>
    <row r="47" s="135" customFormat="1" ht="15.6" customHeight="1"/>
    <row r="48" s="135" customFormat="1" ht="15.6" customHeight="1"/>
    <row r="49" s="135" customFormat="1" ht="15.6" customHeight="1"/>
    <row r="50" s="135" customFormat="1" ht="15.6" customHeight="1"/>
    <row r="51" s="135" customFormat="1" ht="15.6" customHeight="1"/>
    <row r="52" s="135" customFormat="1" ht="15.6" customHeight="1"/>
    <row r="53" s="135" customFormat="1" ht="15.6" customHeight="1"/>
    <row r="54" s="135" customFormat="1" ht="15.6" customHeight="1"/>
    <row r="55" s="135" customFormat="1" ht="15.6" customHeight="1"/>
    <row r="56" s="135" customFormat="1" ht="15.6" customHeight="1"/>
    <row r="57" s="135" customFormat="1" ht="15.6" customHeight="1"/>
    <row r="58" s="135" customFormat="1" ht="15.6" customHeight="1"/>
    <row r="59" s="135" customFormat="1" ht="15.6" customHeight="1"/>
    <row r="60" s="135" customFormat="1" ht="15.6" customHeight="1"/>
    <row r="61" s="135" customFormat="1" ht="15.6" customHeight="1"/>
    <row r="62" s="135" customFormat="1" ht="15.6" customHeight="1"/>
    <row r="63" s="135" customFormat="1" ht="15.6" customHeight="1"/>
    <row r="64" s="135" customFormat="1" ht="15.6" customHeight="1"/>
    <row r="65" s="135" customFormat="1" ht="15.6" customHeight="1"/>
    <row r="66" s="135" customFormat="1" ht="15.6" customHeight="1"/>
    <row r="67" s="135" customFormat="1" ht="15.6" customHeight="1"/>
    <row r="68" s="135" customFormat="1" ht="15.6" customHeight="1"/>
    <row r="69" s="135" customFormat="1" ht="15.6" customHeight="1"/>
    <row r="70" s="135" customFormat="1" ht="15.6" customHeight="1"/>
    <row r="71" s="135" customFormat="1" ht="15.6" customHeight="1"/>
    <row r="72" s="135" customFormat="1" ht="15.6" customHeight="1"/>
    <row r="73" s="135" customFormat="1" ht="15.6" customHeight="1"/>
    <row r="74" s="135" customFormat="1" ht="15.6" customHeight="1"/>
    <row r="75" s="135" customFormat="1" ht="15.6" customHeight="1"/>
    <row r="76" s="135" customFormat="1" ht="15.6" customHeight="1"/>
    <row r="77" s="135" customFormat="1" ht="15.6" customHeight="1"/>
    <row r="78" s="135" customFormat="1" ht="15.6" customHeight="1"/>
    <row r="79" s="135" customFormat="1" ht="15.6" customHeight="1"/>
    <row r="80" s="135" customFormat="1" ht="15.6" customHeight="1"/>
    <row r="81" s="135" customFormat="1" ht="15.6" customHeight="1"/>
    <row r="82" s="135" customFormat="1" ht="15.6" customHeight="1"/>
    <row r="83" s="135" customFormat="1" ht="15.6" customHeight="1"/>
    <row r="84" s="135" customFormat="1" ht="15.6" customHeight="1"/>
    <row r="85" s="135" customFormat="1" ht="15.6" customHeight="1"/>
    <row r="86" s="135" customFormat="1" ht="15.6" customHeight="1"/>
    <row r="87" s="135" customFormat="1" ht="15.6" customHeight="1"/>
    <row r="88" s="135" customFormat="1" ht="15.6" customHeight="1"/>
    <row r="89" s="135" customFormat="1" ht="15.6" customHeight="1"/>
    <row r="90" s="135" customFormat="1" ht="15.6" customHeight="1"/>
    <row r="91" s="135" customFormat="1" ht="15.6" customHeight="1"/>
    <row r="92" s="135" customFormat="1" ht="15.6" customHeight="1"/>
    <row r="93" s="135" customFormat="1" ht="15.6" customHeight="1"/>
    <row r="94" s="135" customFormat="1" ht="15.6" customHeight="1"/>
    <row r="95" s="135" customFormat="1" ht="15.6" customHeight="1"/>
    <row r="96" s="135" customFormat="1" ht="15.6" customHeight="1"/>
    <row r="97" s="135" customFormat="1" ht="15.6" customHeight="1"/>
    <row r="98" s="135" customFormat="1" ht="15.6" customHeight="1"/>
    <row r="99" s="135" customFormat="1" ht="15.6" customHeight="1"/>
    <row r="100" s="135" customFormat="1" ht="15.6" customHeight="1"/>
    <row r="101" s="135" customFormat="1" ht="15.6" customHeight="1"/>
    <row r="102" s="135" customFormat="1" ht="15.6" customHeight="1"/>
    <row r="103" s="135" customFormat="1" ht="15.6" customHeight="1"/>
    <row r="104" s="135" customFormat="1" ht="15.6" customHeight="1"/>
    <row r="105" s="135" customFormat="1" ht="15.6" customHeight="1"/>
    <row r="106" s="135" customFormat="1" ht="15.6" customHeight="1"/>
    <row r="107" s="135" customFormat="1" ht="15.6" customHeight="1"/>
    <row r="108" s="135" customFormat="1" ht="15.6" customHeight="1"/>
    <row r="109" s="135" customFormat="1" ht="15.6" customHeight="1"/>
    <row r="110" s="135" customFormat="1" ht="15.6" customHeight="1"/>
    <row r="111" s="135" customFormat="1" ht="15.6" customHeight="1"/>
    <row r="112" s="135" customFormat="1" ht="15.6" customHeight="1"/>
    <row r="113" s="135" customFormat="1" ht="15.6" customHeight="1"/>
    <row r="114" s="135" customFormat="1" ht="15.6" customHeight="1"/>
    <row r="115" s="135" customFormat="1" ht="15.6" customHeight="1"/>
    <row r="116" s="135" customFormat="1" ht="15.6" customHeight="1"/>
    <row r="117" s="135" customFormat="1" ht="15.6" customHeight="1"/>
    <row r="118" s="135" customFormat="1" ht="15.6" customHeight="1"/>
    <row r="119" s="135" customFormat="1" ht="15.6" customHeight="1"/>
    <row r="120" s="135" customFormat="1" ht="15.6" customHeight="1"/>
    <row r="121" s="135" customFormat="1" ht="15.6" customHeight="1"/>
    <row r="122" s="135" customFormat="1" ht="15.6" customHeight="1"/>
    <row r="123" s="135" customFormat="1" ht="15.6" customHeight="1"/>
    <row r="124" s="135" customFormat="1" ht="15.6" customHeight="1"/>
    <row r="125" s="135" customFormat="1" ht="15.6" customHeight="1"/>
    <row r="126" s="135" customFormat="1" ht="15.6" customHeight="1"/>
    <row r="127" s="135" customFormat="1" ht="15.6" customHeight="1"/>
    <row r="128" s="135" customFormat="1" ht="15.6" customHeight="1"/>
    <row r="129" s="135" customFormat="1" ht="15.6" customHeight="1"/>
    <row r="130" s="135" customFormat="1" ht="15.6" customHeight="1"/>
    <row r="131" s="135" customFormat="1" ht="15.6" customHeight="1"/>
    <row r="132" s="135" customFormat="1" ht="15.6" customHeight="1"/>
    <row r="133" s="135" customFormat="1" ht="15.6" customHeight="1"/>
    <row r="134" s="135" customFormat="1" ht="15.6" customHeight="1"/>
    <row r="135" s="135" customFormat="1" ht="15.6" customHeight="1"/>
    <row r="136" s="135" customFormat="1" ht="15.6" customHeight="1"/>
    <row r="137" s="135" customFormat="1" ht="15.6" customHeight="1"/>
    <row r="138" s="135" customFormat="1" ht="15.6" customHeight="1"/>
    <row r="139" s="135" customFormat="1" ht="15.6" customHeight="1"/>
    <row r="140" s="135" customFormat="1" ht="15.6" customHeight="1"/>
    <row r="141" s="135" customFormat="1" ht="15.6" customHeight="1"/>
    <row r="142" s="135" customFormat="1" ht="15.6" customHeight="1"/>
    <row r="143" s="135" customFormat="1" ht="15.6" customHeight="1"/>
    <row r="144" s="135" customFormat="1" ht="15.6" customHeight="1"/>
    <row r="145" s="135" customFormat="1" ht="15.6" customHeight="1"/>
    <row r="146" s="135" customFormat="1" ht="15.6" customHeight="1"/>
    <row r="147" s="135" customFormat="1" ht="15.6" customHeight="1"/>
    <row r="148" s="135" customFormat="1" ht="15.6" customHeight="1"/>
    <row r="149" s="135" customFormat="1" ht="15.6" customHeight="1"/>
    <row r="150" s="135" customFormat="1" ht="15.6" customHeight="1"/>
    <row r="151" s="135" customFormat="1" ht="15.6" customHeight="1"/>
    <row r="152" s="135" customFormat="1" ht="15.6" customHeight="1"/>
    <row r="153" s="135" customFormat="1" ht="15.6" customHeight="1"/>
    <row r="154" s="135" customFormat="1" ht="15.6" customHeight="1"/>
    <row r="155" s="135" customFormat="1" ht="15.6" customHeight="1"/>
    <row r="156" s="135" customFormat="1" ht="15.6" customHeight="1"/>
    <row r="157" s="135" customFormat="1" ht="15.6" customHeight="1"/>
    <row r="158" s="135" customFormat="1" ht="15.6" customHeight="1"/>
    <row r="159" s="135" customFormat="1" ht="15.6" customHeight="1"/>
    <row r="160" s="135" customFormat="1" ht="15.6" customHeight="1"/>
    <row r="161" s="135" customFormat="1" ht="15.6" customHeight="1"/>
    <row r="162" s="135" customFormat="1" ht="15.6" customHeight="1"/>
    <row r="163" s="135" customFormat="1" ht="15.6" customHeight="1"/>
    <row r="164" s="135" customFormat="1" ht="15.6" customHeight="1"/>
    <row r="165" s="135" customFormat="1" ht="15.6" customHeight="1"/>
    <row r="166" s="135" customFormat="1" ht="15.6" customHeight="1"/>
    <row r="167" s="135" customFormat="1" ht="15.6" customHeight="1"/>
    <row r="168" s="135" customFormat="1" ht="15.6" customHeight="1"/>
    <row r="169" s="135" customFormat="1" ht="15.6" customHeight="1"/>
    <row r="170" s="135" customFormat="1" ht="15.6" customHeight="1"/>
    <row r="171" s="135" customFormat="1" ht="15.6" customHeight="1"/>
    <row r="172" s="135" customFormat="1" ht="15.6" customHeight="1"/>
    <row r="173" s="135" customFormat="1" ht="15.6" customHeight="1"/>
    <row r="174" s="135" customFormat="1" ht="15.6" customHeight="1"/>
    <row r="175" s="135" customFormat="1" ht="15.6" customHeight="1"/>
    <row r="176" s="135" customFormat="1" ht="15.6" customHeight="1"/>
    <row r="177" s="135" customFormat="1" ht="15.6" customHeight="1"/>
    <row r="178" s="135" customFormat="1" ht="15.6" customHeight="1"/>
    <row r="179" s="135" customFormat="1" ht="15.6" customHeight="1"/>
    <row r="180" s="135" customFormat="1" ht="15.6" customHeight="1"/>
    <row r="181" s="135" customFormat="1" ht="15.6" customHeight="1"/>
    <row r="182" s="135" customFormat="1" ht="15.6" customHeight="1"/>
    <row r="183" s="135" customFormat="1" ht="15.6" customHeight="1"/>
    <row r="184" s="135" customFormat="1" ht="15.6" customHeight="1"/>
    <row r="185" s="135" customFormat="1" ht="15.6" customHeight="1"/>
    <row r="186" s="135" customFormat="1" ht="15.6" customHeight="1"/>
    <row r="187" s="135" customFormat="1" ht="15.6" customHeight="1"/>
    <row r="188" s="135" customFormat="1" ht="15.6" customHeight="1"/>
    <row r="189" s="135" customFormat="1" ht="15.6" customHeight="1"/>
    <row r="190" s="135" customFormat="1" ht="15.6" customHeight="1"/>
    <row r="191" s="135" customFormat="1" ht="15.6" customHeight="1"/>
    <row r="192" s="135" customFormat="1" ht="15.6" customHeight="1"/>
    <row r="193" s="135" customFormat="1" ht="15.6" customHeight="1"/>
    <row r="194" s="135" customFormat="1" ht="15.6" customHeight="1"/>
    <row r="195" s="135" customFormat="1" ht="15.6" customHeight="1"/>
    <row r="196" s="135" customFormat="1" ht="15.6" customHeight="1"/>
    <row r="197" s="135" customFormat="1" ht="15.6" customHeight="1"/>
    <row r="198" s="135" customFormat="1" ht="15.6" customHeight="1"/>
    <row r="199" s="135" customFormat="1" ht="15.6" customHeight="1"/>
    <row r="200" s="135" customFormat="1" ht="15.6" customHeight="1"/>
    <row r="201" s="135" customFormat="1" ht="15.6" customHeight="1"/>
    <row r="202" s="135" customFormat="1" ht="15.6" customHeight="1"/>
    <row r="203" s="135" customFormat="1" ht="15.6" customHeight="1"/>
    <row r="204" s="135" customFormat="1" ht="15.6" customHeight="1"/>
    <row r="205" s="135" customFormat="1" ht="15.6" customHeight="1"/>
    <row r="206" s="135" customFormat="1" ht="15.6" customHeight="1"/>
    <row r="207" s="135" customFormat="1" ht="15.6" customHeight="1"/>
    <row r="208" s="135" customFormat="1" ht="15.6" customHeight="1"/>
    <row r="209" s="135" customFormat="1" ht="15.6" customHeight="1"/>
    <row r="210" s="135" customFormat="1" ht="15.6" customHeight="1"/>
    <row r="211" s="135" customFormat="1" ht="15.6" customHeight="1"/>
    <row r="212" s="135" customFormat="1" ht="15.6" customHeight="1"/>
    <row r="213" s="135" customFormat="1" ht="15.6" customHeight="1"/>
    <row r="214" s="135" customFormat="1" ht="15.6" customHeight="1"/>
    <row r="215" s="135" customFormat="1" ht="15.6" customHeight="1"/>
    <row r="216" s="135" customFormat="1" ht="15.6" customHeight="1"/>
    <row r="217" s="135" customFormat="1" ht="15.6" customHeight="1"/>
    <row r="218" s="135" customFormat="1" ht="15.6" customHeight="1"/>
    <row r="219" s="135" customFormat="1" ht="15.6" customHeight="1"/>
    <row r="220" s="135" customFormat="1" ht="15.6" customHeight="1"/>
    <row r="221" s="135" customFormat="1" ht="15.6" customHeight="1"/>
    <row r="222" s="135" customFormat="1" ht="15.6" customHeight="1"/>
    <row r="223" s="135" customFormat="1" ht="15.6" customHeight="1"/>
    <row r="224" s="135" customFormat="1" ht="15.6" customHeight="1"/>
    <row r="225" s="135" customFormat="1" ht="15.6" customHeight="1"/>
    <row r="226" s="135" customFormat="1" ht="15.6" customHeight="1"/>
    <row r="227" s="135" customFormat="1" ht="15.6" customHeight="1"/>
    <row r="228" s="135" customFormat="1" ht="15.6" customHeight="1"/>
    <row r="229" s="135" customFormat="1" ht="15.6" customHeight="1"/>
    <row r="230" s="135" customFormat="1" ht="15.6" customHeight="1"/>
    <row r="231" s="135" customFormat="1" ht="15.6" customHeight="1"/>
    <row r="232" s="135" customFormat="1" ht="15.6" customHeight="1"/>
    <row r="233" s="135" customFormat="1" ht="15.6" customHeight="1"/>
    <row r="234" s="135" customFormat="1" ht="15.6" customHeight="1"/>
    <row r="235" s="135" customFormat="1" ht="15.6" customHeight="1"/>
    <row r="236" s="135" customFormat="1" ht="15.6" customHeight="1"/>
    <row r="237" s="135" customFormat="1" ht="15.6" customHeight="1"/>
    <row r="238" s="135" customFormat="1" ht="15.6" customHeight="1"/>
    <row r="239" s="135" customFormat="1" ht="15.6" customHeight="1"/>
    <row r="240" s="135" customFormat="1" ht="15.6" customHeight="1"/>
    <row r="241" s="135" customFormat="1" ht="15.6" customHeight="1"/>
    <row r="242" s="135" customFormat="1" ht="15.6" customHeight="1"/>
    <row r="243" s="135" customFormat="1" ht="15.6" customHeight="1"/>
    <row r="244" s="135" customFormat="1" ht="15.6" customHeight="1"/>
    <row r="245" s="135" customFormat="1" ht="15.6" customHeight="1"/>
    <row r="246" s="135" customFormat="1" ht="15.6" customHeight="1"/>
    <row r="247" s="135" customFormat="1" ht="15.6" customHeight="1"/>
    <row r="248" s="135" customFormat="1" ht="15.6" customHeight="1"/>
    <row r="249" s="135" customFormat="1" ht="15.6" customHeight="1"/>
    <row r="250" s="135" customFormat="1" ht="15.6" customHeight="1"/>
    <row r="251" s="135" customFormat="1" ht="15.6" customHeight="1"/>
    <row r="252" s="135" customFormat="1" ht="15.6" customHeight="1"/>
    <row r="253" s="135" customFormat="1" ht="15.6" customHeight="1"/>
    <row r="254" s="135" customFormat="1" ht="15.6" customHeight="1"/>
    <row r="255" s="135" customFormat="1" ht="15.6" customHeight="1"/>
    <row r="256" s="135" customFormat="1" ht="15.6" customHeight="1"/>
    <row r="257" s="135" customFormat="1" ht="15.6" customHeight="1"/>
    <row r="258" s="135" customFormat="1" ht="15.6" customHeight="1"/>
    <row r="259" s="135" customFormat="1" ht="15.6" customHeight="1"/>
    <row r="260" s="135" customFormat="1" ht="15.6" customHeight="1"/>
    <row r="261" s="135" customFormat="1" ht="15.6" customHeight="1"/>
    <row r="262" s="135" customFormat="1" ht="15.6" customHeight="1"/>
    <row r="263" s="135" customFormat="1" ht="15.6" customHeight="1"/>
    <row r="264" s="135" customFormat="1" ht="15.6" customHeight="1"/>
    <row r="265" s="135" customFormat="1" ht="15.6" customHeight="1"/>
    <row r="266" s="135" customFormat="1" ht="15.6" customHeight="1"/>
    <row r="267" s="135" customFormat="1" ht="15.6" customHeight="1"/>
    <row r="268" s="135" customFormat="1" ht="15.6" customHeight="1"/>
    <row r="269" s="135" customFormat="1" ht="15.6" customHeight="1"/>
    <row r="270" s="135" customFormat="1" ht="15.6" customHeight="1"/>
    <row r="271" s="135" customFormat="1" ht="15.6" customHeight="1"/>
    <row r="272" s="135" customFormat="1" ht="15.6" customHeight="1"/>
    <row r="273" s="135" customFormat="1" ht="15.6" customHeight="1"/>
    <row r="274" s="135" customFormat="1" ht="15.6" customHeight="1"/>
    <row r="275" s="135" customFormat="1" ht="15.6" customHeight="1"/>
    <row r="276" s="135" customFormat="1" ht="15.6" customHeight="1"/>
    <row r="277" s="135" customFormat="1" ht="15.6" customHeight="1"/>
    <row r="278" s="135" customFormat="1" ht="15.6" customHeight="1"/>
    <row r="279" s="135" customFormat="1" ht="15.6" customHeight="1"/>
    <row r="280" s="135" customFormat="1" ht="15.6" customHeight="1"/>
    <row r="281" s="135" customFormat="1" ht="15.6" customHeight="1"/>
    <row r="282" s="135" customFormat="1" ht="15.6" customHeight="1"/>
    <row r="283" s="135" customFormat="1" ht="15.6" customHeight="1"/>
    <row r="284" s="135" customFormat="1" ht="15.6" customHeight="1"/>
    <row r="285" s="135" customFormat="1" ht="15.6" customHeight="1"/>
    <row r="286" s="135" customFormat="1" ht="15.6" customHeight="1"/>
    <row r="287" s="135" customFormat="1" ht="15.6" customHeight="1"/>
    <row r="288" s="135" customFormat="1" ht="15.6" customHeight="1"/>
    <row r="289" s="135" customFormat="1" ht="15.6" customHeight="1"/>
    <row r="290" s="135" customFormat="1" ht="15.6" customHeight="1"/>
    <row r="291" s="135" customFormat="1" ht="15.6" customHeight="1"/>
    <row r="292" s="135" customFormat="1" ht="15.6" customHeight="1"/>
    <row r="293" s="135" customFormat="1" ht="15.6" customHeight="1"/>
    <row r="294" s="135" customFormat="1" ht="15.6" customHeight="1"/>
    <row r="295" s="135" customFormat="1" ht="15.6" customHeight="1"/>
    <row r="296" s="135" customFormat="1" ht="15.6" customHeight="1"/>
    <row r="297" s="135" customFormat="1" ht="15.6" customHeight="1"/>
    <row r="298" s="135" customFormat="1" ht="15.6" customHeight="1"/>
    <row r="299" s="135" customFormat="1" ht="15.6" customHeight="1"/>
    <row r="300" s="135" customFormat="1" ht="15.6" customHeight="1"/>
    <row r="301" s="135" customFormat="1" ht="15.6" customHeight="1"/>
    <row r="302" s="135" customFormat="1" ht="15.6" customHeight="1"/>
    <row r="303" s="135" customFormat="1" ht="15.6" customHeight="1"/>
    <row r="304" s="135" customFormat="1" ht="15.6" customHeight="1"/>
    <row r="305" s="135" customFormat="1" ht="15.6" customHeight="1"/>
    <row r="306" s="135" customFormat="1" ht="15.6" customHeight="1"/>
    <row r="307" s="135" customFormat="1" ht="15.6" customHeight="1"/>
    <row r="308" s="135" customFormat="1" ht="15.6" customHeight="1"/>
    <row r="309" s="135" customFormat="1" ht="15.6" customHeight="1"/>
    <row r="310" s="135" customFormat="1" ht="15.6" customHeight="1"/>
    <row r="311" s="135" customFormat="1" ht="15.6" customHeight="1"/>
    <row r="312" s="135" customFormat="1" ht="15.6" customHeight="1"/>
    <row r="313" s="135" customFormat="1" ht="15.6" customHeight="1"/>
    <row r="314" s="135" customFormat="1" ht="15.6" customHeight="1"/>
    <row r="315" s="135" customFormat="1" ht="15.6" customHeight="1"/>
    <row r="316" s="135" customFormat="1" ht="15.6" customHeight="1"/>
    <row r="317" s="135" customFormat="1" ht="15.6" customHeight="1"/>
    <row r="318" s="135" customFormat="1" ht="15.6" customHeight="1"/>
    <row r="319" s="135" customFormat="1" ht="15.6" customHeight="1"/>
    <row r="320" s="135" customFormat="1" ht="15.6" customHeight="1"/>
    <row r="321" s="135" customFormat="1" ht="15.6" customHeight="1"/>
    <row r="322" s="135" customFormat="1" ht="15.6" customHeight="1"/>
    <row r="323" s="135" customFormat="1" ht="15.6" customHeight="1"/>
    <row r="324" s="135" customFormat="1" ht="15.6" customHeight="1"/>
    <row r="325" s="135" customFormat="1" ht="15.6" customHeight="1"/>
    <row r="326" s="135" customFormat="1" ht="15.6" customHeight="1"/>
    <row r="327" s="135" customFormat="1" ht="15.6" customHeight="1"/>
    <row r="328" s="135" customFormat="1" ht="15.6" customHeight="1"/>
    <row r="329" s="135" customFormat="1" ht="15.6" customHeight="1"/>
    <row r="330" s="135" customFormat="1" ht="15.6" customHeight="1"/>
    <row r="331" s="135" customFormat="1" ht="15.6" customHeight="1"/>
    <row r="332" s="135" customFormat="1" ht="15.6" customHeight="1"/>
    <row r="333" s="135" customFormat="1" ht="15.6" customHeight="1"/>
    <row r="334" s="135" customFormat="1" ht="15.6" customHeight="1"/>
    <row r="335" s="135" customFormat="1" ht="15.6" customHeight="1"/>
    <row r="336" s="135" customFormat="1" ht="15.6" customHeight="1"/>
    <row r="337" s="135" customFormat="1" ht="15.6" customHeight="1"/>
    <row r="338" s="135" customFormat="1" ht="15.6" customHeight="1"/>
    <row r="339" s="135" customFormat="1" ht="15.6" customHeight="1"/>
    <row r="340" s="135" customFormat="1" ht="15.6" customHeight="1"/>
    <row r="341" s="135" customFormat="1" ht="15.6" customHeight="1"/>
    <row r="342" s="135" customFormat="1" ht="15.6" customHeight="1"/>
    <row r="343" s="135" customFormat="1" ht="15.6" customHeight="1"/>
    <row r="344" s="135" customFormat="1" ht="15.6" customHeight="1"/>
    <row r="345" s="135" customFormat="1" ht="15.6" customHeight="1"/>
    <row r="346" s="135" customFormat="1" ht="15.6" customHeight="1"/>
    <row r="347" s="135" customFormat="1" ht="15.6" customHeight="1"/>
    <row r="348" s="135" customFormat="1" ht="15.6" customHeight="1"/>
    <row r="349" s="135" customFormat="1" ht="15.6" customHeight="1"/>
    <row r="350" s="135" customFormat="1" ht="15.6" customHeight="1"/>
    <row r="351" s="135" customFormat="1" ht="15.6" customHeight="1"/>
    <row r="352" s="135" customFormat="1" ht="15.6" customHeight="1"/>
    <row r="353" s="135" customFormat="1" ht="15.6" customHeight="1"/>
    <row r="354" s="135" customFormat="1" ht="15.6" customHeight="1"/>
    <row r="355" s="135" customFormat="1" ht="15.6" customHeight="1"/>
    <row r="356" s="135" customFormat="1" ht="15.6" customHeight="1"/>
    <row r="357" s="135" customFormat="1" ht="15.6" customHeight="1"/>
    <row r="358" s="135" customFormat="1" ht="15.6" customHeight="1"/>
    <row r="359" s="135" customFormat="1" ht="15.6" customHeight="1"/>
    <row r="360" s="135" customFormat="1" ht="15.6" customHeight="1"/>
    <row r="361" s="135" customFormat="1" ht="15.6" customHeight="1"/>
    <row r="362" s="135" customFormat="1" ht="15.6" customHeight="1"/>
    <row r="363" s="135" customFormat="1" ht="15.6" customHeight="1"/>
    <row r="364" s="135" customFormat="1" ht="15.6" customHeight="1"/>
    <row r="365" s="135" customFormat="1" ht="15.6" customHeight="1"/>
    <row r="366" s="135" customFormat="1" ht="15.6" customHeight="1"/>
    <row r="367" s="135" customFormat="1" ht="15.6" customHeight="1"/>
    <row r="368" s="135" customFormat="1" ht="15.6" customHeight="1"/>
    <row r="369" s="135" customFormat="1" ht="15.6" customHeight="1"/>
    <row r="370" s="135" customFormat="1" ht="15.6" customHeight="1"/>
    <row r="371" s="135" customFormat="1" ht="15.6" customHeight="1"/>
    <row r="372" s="135" customFormat="1" ht="15.6" customHeight="1"/>
    <row r="373" s="135" customFormat="1" ht="15.6" customHeight="1"/>
    <row r="374" s="135" customFormat="1" ht="15.6" customHeight="1"/>
    <row r="375" s="135" customFormat="1" ht="15.6" customHeight="1"/>
    <row r="376" s="135" customFormat="1" ht="15.6" customHeight="1"/>
    <row r="377" s="135" customFormat="1" ht="15.6" customHeight="1"/>
    <row r="378" s="135" customFormat="1" ht="15.6" customHeight="1"/>
    <row r="379" s="135" customFormat="1" ht="15.6" customHeight="1"/>
    <row r="380" s="135" customFormat="1" ht="15.6" customHeight="1"/>
    <row r="381" s="135" customFormat="1" ht="15.6" customHeight="1"/>
    <row r="382" s="135" customFormat="1" ht="15.6" customHeight="1"/>
    <row r="383" s="135" customFormat="1" ht="15.6" customHeight="1"/>
    <row r="384" s="135" customFormat="1" ht="15.6" customHeight="1"/>
    <row r="385" s="135" customFormat="1" ht="15.6" customHeight="1"/>
    <row r="386" s="135" customFormat="1" ht="15.6" customHeight="1"/>
    <row r="387" s="135" customFormat="1" ht="15.6" customHeight="1"/>
    <row r="388" s="135" customFormat="1" ht="15.6" customHeight="1"/>
    <row r="389" s="135" customFormat="1" ht="15.6" customHeight="1"/>
    <row r="390" s="135" customFormat="1" ht="15.6" customHeight="1"/>
    <row r="391" s="135" customFormat="1" ht="15.6" customHeight="1"/>
    <row r="392" s="135" customFormat="1" ht="15.6" customHeight="1"/>
    <row r="393" s="135" customFormat="1" ht="15.6" customHeight="1"/>
    <row r="394" s="135" customFormat="1" ht="15.6" customHeight="1"/>
    <row r="395" s="135" customFormat="1" ht="15.6" customHeight="1"/>
    <row r="396" s="135" customFormat="1" ht="15.6" customHeight="1"/>
    <row r="397" s="135" customFormat="1" ht="15.6" customHeight="1"/>
    <row r="398" s="135" customFormat="1" ht="15.6" customHeight="1"/>
    <row r="399" s="135" customFormat="1" ht="15.6" customHeight="1"/>
    <row r="400" s="135" customFormat="1" ht="15.6" customHeight="1"/>
    <row r="401" s="135" customFormat="1" ht="15.6" customHeight="1"/>
    <row r="402" s="135" customFormat="1" ht="15.6" customHeight="1"/>
    <row r="403" s="135" customFormat="1" ht="15.6" customHeight="1"/>
    <row r="404" s="135" customFormat="1" ht="15.6" customHeight="1"/>
    <row r="405" s="135" customFormat="1" ht="15.6" customHeight="1"/>
    <row r="406" s="135" customFormat="1" ht="15.6" customHeight="1"/>
    <row r="407" s="135" customFormat="1" ht="15.6" customHeight="1"/>
    <row r="408" s="135" customFormat="1" ht="15.6" customHeight="1"/>
    <row r="409" s="135" customFormat="1" ht="15.6" customHeight="1"/>
    <row r="410" s="135" customFormat="1" ht="15.6" customHeight="1"/>
    <row r="411" s="135" customFormat="1" ht="15.6" customHeight="1"/>
    <row r="412" s="135" customFormat="1" ht="15.6" customHeight="1"/>
    <row r="413" s="135" customFormat="1" ht="15.6" customHeight="1"/>
    <row r="414" s="135" customFormat="1" ht="15.6" customHeight="1"/>
    <row r="415" s="135" customFormat="1" ht="15.6" customHeight="1"/>
    <row r="416" s="135" customFormat="1" ht="15.6" customHeight="1"/>
    <row r="417" s="135" customFormat="1" ht="15.6" customHeight="1"/>
    <row r="418" s="135" customFormat="1" ht="15.6" customHeight="1"/>
    <row r="419" s="135" customFormat="1" ht="15.6" customHeight="1"/>
    <row r="420" s="135" customFormat="1" ht="15.6" customHeight="1"/>
    <row r="421" s="135" customFormat="1" ht="15.6" customHeight="1"/>
    <row r="422" s="135" customFormat="1" ht="15.6" customHeight="1"/>
    <row r="423" s="135" customFormat="1" ht="15.6" customHeight="1"/>
    <row r="424" s="135" customFormat="1" ht="15.6" customHeight="1"/>
    <row r="425" s="135" customFormat="1" ht="15.6" customHeight="1"/>
    <row r="426" s="135" customFormat="1" ht="15.6" customHeight="1"/>
    <row r="427" s="135" customFormat="1" ht="15.6" customHeight="1"/>
    <row r="428" s="135" customFormat="1" ht="15.6" customHeight="1"/>
    <row r="429" s="135" customFormat="1" ht="15.6" customHeight="1"/>
    <row r="430" s="135" customFormat="1" ht="15.6" customHeight="1"/>
    <row r="431" s="135" customFormat="1" ht="15.6" customHeight="1"/>
    <row r="432" s="135" customFormat="1" ht="15.6" customHeight="1"/>
    <row r="433" s="135" customFormat="1" ht="15.6" customHeight="1"/>
    <row r="434" s="135" customFormat="1" ht="15.6" customHeight="1"/>
    <row r="435" s="135" customFormat="1" ht="15.6" customHeight="1"/>
    <row r="436" s="135" customFormat="1" ht="15.6" customHeight="1"/>
    <row r="437" s="135" customFormat="1" ht="15.6" customHeight="1"/>
    <row r="438" s="135" customFormat="1" ht="15.6" customHeight="1"/>
    <row r="439" s="135" customFormat="1" ht="15.6" customHeight="1"/>
    <row r="440" s="135" customFormat="1" ht="15.6" customHeight="1"/>
    <row r="441" s="135" customFormat="1" ht="15.6" customHeight="1"/>
    <row r="442" s="135" customFormat="1" ht="15.6" customHeight="1"/>
    <row r="443" s="135" customFormat="1" ht="15.6" customHeight="1"/>
    <row r="444" s="135" customFormat="1" ht="15.6" customHeight="1"/>
    <row r="445" s="135" customFormat="1" ht="15.6" customHeight="1"/>
    <row r="446" s="135" customFormat="1" ht="15.6" customHeight="1"/>
    <row r="447" s="135" customFormat="1" ht="15.6" customHeight="1"/>
    <row r="448" s="135" customFormat="1" ht="15.6" customHeight="1"/>
    <row r="449" s="135" customFormat="1" ht="15.6" customHeight="1"/>
    <row r="450" s="135" customFormat="1" ht="15.6" customHeight="1"/>
    <row r="451" s="135" customFormat="1" ht="15.6" customHeight="1"/>
    <row r="452" s="135" customFormat="1" ht="15.6" customHeight="1"/>
    <row r="453" s="135" customFormat="1" ht="15.6" customHeight="1"/>
    <row r="454" s="135" customFormat="1" ht="15.6" customHeight="1"/>
    <row r="455" s="135" customFormat="1" ht="15.6" customHeight="1"/>
    <row r="456" s="135" customFormat="1" ht="15.6" customHeight="1"/>
    <row r="457" s="135" customFormat="1" ht="15.6" customHeight="1"/>
    <row r="458" s="135" customFormat="1" ht="15.6" customHeight="1"/>
    <row r="459" s="135" customFormat="1" ht="15.6" customHeight="1"/>
    <row r="460" s="135" customFormat="1" ht="15.6" customHeight="1"/>
    <row r="461" s="135" customFormat="1" ht="15.6" customHeight="1"/>
    <row r="462" s="135" customFormat="1" ht="15.6" customHeight="1"/>
    <row r="463" s="135" customFormat="1" ht="15.6" customHeight="1"/>
    <row r="464" s="135" customFormat="1" ht="15.6" customHeight="1"/>
    <row r="465" s="135" customFormat="1" ht="15.6" customHeight="1"/>
    <row r="466" s="135" customFormat="1" ht="15.6" customHeight="1"/>
    <row r="467" s="135" customFormat="1" ht="15.6" customHeight="1"/>
    <row r="468" s="135" customFormat="1" ht="15.6" customHeight="1"/>
    <row r="469" s="135" customFormat="1" ht="15.6" customHeight="1"/>
    <row r="470" s="135" customFormat="1" ht="15.6" customHeight="1"/>
    <row r="471" s="135" customFormat="1" ht="15.6" customHeight="1"/>
    <row r="472" s="135" customFormat="1" ht="15.6" customHeight="1"/>
    <row r="473" s="135" customFormat="1" ht="15.6" customHeight="1"/>
    <row r="474" s="135" customFormat="1" ht="15.6" customHeight="1"/>
    <row r="475" s="135" customFormat="1" ht="15.6" customHeight="1"/>
    <row r="476" s="135" customFormat="1" ht="15.6" customHeight="1"/>
    <row r="477" s="135" customFormat="1" ht="15.6" customHeight="1"/>
    <row r="478" s="135" customFormat="1" ht="15.6" customHeight="1"/>
    <row r="479" s="135" customFormat="1" ht="15.6" customHeight="1"/>
    <row r="480" s="135" customFormat="1" ht="15.6" customHeight="1"/>
    <row r="481" s="135" customFormat="1" ht="15.6" customHeight="1"/>
    <row r="482" s="135" customFormat="1" ht="15.6" customHeight="1"/>
    <row r="483" s="135" customFormat="1" ht="15.6" customHeight="1"/>
    <row r="484" s="135" customFormat="1" ht="15.6" customHeight="1"/>
    <row r="485" s="135" customFormat="1" ht="15.6" customHeight="1"/>
    <row r="486" s="135" customFormat="1" ht="15.6" customHeight="1"/>
    <row r="487" s="135" customFormat="1" ht="15.6" customHeight="1"/>
    <row r="488" s="135" customFormat="1" ht="15.6" customHeight="1"/>
    <row r="489" s="135" customFormat="1" ht="15.6" customHeight="1"/>
    <row r="490" s="135" customFormat="1" ht="15.6" customHeight="1"/>
    <row r="491" s="135" customFormat="1" ht="15.6" customHeight="1"/>
    <row r="492" s="135" customFormat="1" ht="15.6" customHeight="1"/>
    <row r="493" s="135" customFormat="1" ht="15.6" customHeight="1"/>
    <row r="494" s="135" customFormat="1" ht="15.6" customHeight="1"/>
    <row r="495" s="135" customFormat="1" ht="15.6" customHeight="1"/>
    <row r="496" s="135" customFormat="1" ht="15.6" customHeight="1"/>
    <row r="497" s="135" customFormat="1" ht="15.6" customHeight="1"/>
    <row r="498" s="135" customFormat="1" ht="15.6" customHeight="1"/>
    <row r="499" s="135" customFormat="1" ht="15.6" customHeight="1"/>
    <row r="500" s="135" customFormat="1" ht="15.6" customHeight="1"/>
    <row r="501" s="135" customFormat="1" ht="15.6" customHeight="1"/>
    <row r="502" s="135" customFormat="1" ht="15.6" customHeight="1"/>
    <row r="503" s="135" customFormat="1" ht="15.6" customHeight="1"/>
    <row r="504" s="135" customFormat="1" ht="15.6" customHeight="1"/>
    <row r="505" s="135" customFormat="1" ht="15.6" customHeight="1"/>
    <row r="506" s="135" customFormat="1" ht="15.6" customHeight="1"/>
    <row r="507" s="135" customFormat="1" ht="15.6" customHeight="1"/>
    <row r="508" s="135" customFormat="1" ht="15.6" customHeight="1"/>
    <row r="509" s="135" customFormat="1" ht="15.6" customHeight="1"/>
    <row r="510" s="135" customFormat="1" ht="15.6" customHeight="1"/>
    <row r="511" s="135" customFormat="1" ht="15.6" customHeight="1"/>
    <row r="512" s="135" customFormat="1" ht="15.6" customHeight="1"/>
    <row r="513" s="135" customFormat="1" ht="15.6" customHeight="1"/>
    <row r="514" s="135" customFormat="1" ht="15.6" customHeight="1"/>
    <row r="515" s="135" customFormat="1" ht="15.6" customHeight="1"/>
    <row r="516" s="135" customFormat="1" ht="15.6" customHeight="1"/>
    <row r="517" s="135" customFormat="1" ht="15.6" customHeight="1"/>
    <row r="518" s="135" customFormat="1" ht="15.6" customHeight="1"/>
    <row r="519" s="135" customFormat="1" ht="15.6" customHeight="1"/>
    <row r="520" s="135" customFormat="1" ht="15.6" customHeight="1"/>
    <row r="521" s="135" customFormat="1" ht="15.6" customHeight="1"/>
    <row r="522" s="135" customFormat="1" ht="15.6" customHeight="1"/>
    <row r="523" s="135" customFormat="1" ht="15.6" customHeight="1"/>
    <row r="524" s="135" customFormat="1" ht="15.6" customHeight="1"/>
    <row r="525" s="135" customFormat="1" ht="15.6" customHeight="1"/>
    <row r="526" s="135" customFormat="1" ht="15.6" customHeight="1"/>
    <row r="527" s="135" customFormat="1" ht="15.6" customHeight="1"/>
    <row r="528" s="135" customFormat="1" ht="15.6" customHeight="1"/>
    <row r="529" s="135" customFormat="1" ht="15.6" customHeight="1"/>
    <row r="530" s="135" customFormat="1" ht="15.6" customHeight="1"/>
    <row r="531" s="135" customFormat="1" ht="15.6" customHeight="1"/>
    <row r="532" s="135" customFormat="1" ht="15.6" customHeight="1"/>
    <row r="533" s="135" customFormat="1" ht="15.6" customHeight="1"/>
    <row r="534" s="135" customFormat="1" ht="15.6" customHeight="1"/>
    <row r="535" s="135" customFormat="1" ht="15.6" customHeight="1"/>
    <row r="536" s="135" customFormat="1" ht="15.6" customHeight="1"/>
    <row r="537" s="135" customFormat="1" ht="15.6" customHeight="1"/>
    <row r="538" s="135" customFormat="1" ht="15.6" customHeight="1"/>
    <row r="539" s="135" customFormat="1" ht="15.6" customHeight="1"/>
    <row r="540" s="135" customFormat="1" ht="15.6" customHeight="1"/>
    <row r="541" s="135" customFormat="1" ht="15.6" customHeight="1"/>
    <row r="542" s="135" customFormat="1" ht="15.6" customHeight="1"/>
    <row r="543" s="135" customFormat="1" ht="15.6" customHeight="1"/>
    <row r="544" s="135" customFormat="1" ht="15.6" customHeight="1"/>
    <row r="545" s="135" customFormat="1" ht="15.6" customHeight="1"/>
    <row r="546" s="135" customFormat="1" ht="15.6" customHeight="1"/>
    <row r="547" s="135" customFormat="1" ht="15.6" customHeight="1"/>
    <row r="548" s="135" customFormat="1" ht="15.6" customHeight="1"/>
    <row r="549" s="135" customFormat="1" ht="15.6" customHeight="1"/>
    <row r="550" s="135" customFormat="1" ht="15.6" customHeight="1"/>
    <row r="551" s="135" customFormat="1" ht="15.6" customHeight="1"/>
    <row r="552" s="135" customFormat="1" ht="15.6" customHeight="1"/>
    <row r="553" s="135" customFormat="1" ht="15.6" customHeight="1"/>
    <row r="554" s="135" customFormat="1" ht="15.6" customHeight="1"/>
    <row r="555" s="135" customFormat="1" ht="15.6" customHeight="1"/>
    <row r="556" s="135" customFormat="1" ht="15.6" customHeight="1"/>
    <row r="557" s="135" customFormat="1" ht="15.6" customHeight="1"/>
    <row r="558" s="135" customFormat="1" ht="15.6" customHeight="1"/>
    <row r="559" s="135" customFormat="1" ht="15.6" customHeight="1"/>
    <row r="560" s="135" customFormat="1" ht="15.6" customHeight="1"/>
    <row r="561" s="135" customFormat="1" ht="15.6" customHeight="1"/>
    <row r="562" s="135" customFormat="1" ht="15.6" customHeight="1"/>
    <row r="563" s="135" customFormat="1" ht="15.6" customHeight="1"/>
    <row r="564" s="135" customFormat="1" ht="15.6" customHeight="1"/>
    <row r="565" s="135" customFormat="1" ht="15.6" customHeight="1"/>
    <row r="566" s="135" customFormat="1" ht="15.6" customHeight="1"/>
    <row r="567" s="135" customFormat="1" ht="15.6" customHeight="1"/>
    <row r="568" s="135" customFormat="1" ht="15.6" customHeight="1"/>
    <row r="569" s="135" customFormat="1" ht="15.6" customHeight="1"/>
    <row r="570" s="135" customFormat="1" ht="15.6" customHeight="1"/>
    <row r="571" s="135" customFormat="1" ht="15.6" customHeight="1"/>
    <row r="572" s="135" customFormat="1" ht="15.6" customHeight="1"/>
    <row r="573" s="135" customFormat="1" ht="15.6" customHeight="1"/>
    <row r="574" s="135" customFormat="1" ht="15.6" customHeight="1"/>
    <row r="575" s="135" customFormat="1" ht="15.6" customHeight="1"/>
    <row r="576" s="135" customFormat="1" ht="15.6" customHeight="1"/>
    <row r="577" s="135" customFormat="1" ht="15.6" customHeight="1"/>
    <row r="578" s="135" customFormat="1" ht="15.6" customHeight="1"/>
    <row r="579" s="135" customFormat="1" ht="15.6" customHeight="1"/>
    <row r="580" s="135" customFormat="1" ht="15.6" customHeight="1"/>
    <row r="581" s="135" customFormat="1" ht="15.6" customHeight="1"/>
    <row r="582" s="135" customFormat="1" ht="15.6" customHeight="1"/>
    <row r="583" s="135" customFormat="1" ht="15.6" customHeight="1"/>
    <row r="584" s="135" customFormat="1" ht="15.6" customHeight="1"/>
    <row r="585" s="135" customFormat="1" ht="15.6" customHeight="1"/>
    <row r="586" s="135" customFormat="1" ht="15.6" customHeight="1"/>
    <row r="587" s="135" customFormat="1" ht="15.6" customHeight="1"/>
    <row r="588" s="135" customFormat="1" ht="15.6" customHeight="1"/>
    <row r="589" s="135" customFormat="1" ht="15.6" customHeight="1"/>
    <row r="590" s="135" customFormat="1" ht="15.6" customHeight="1"/>
    <row r="591" s="135" customFormat="1" ht="15.6" customHeight="1"/>
    <row r="592" s="135" customFormat="1" ht="15.6" customHeight="1"/>
    <row r="593" s="135" customFormat="1" ht="15.6" customHeight="1"/>
    <row r="594" s="135" customFormat="1" ht="15.6" customHeight="1"/>
    <row r="595" s="135" customFormat="1" ht="15.6" customHeight="1"/>
    <row r="596" s="135" customFormat="1" ht="15.6" customHeight="1"/>
    <row r="597" s="135" customFormat="1" ht="15.6" customHeight="1"/>
    <row r="598" s="135" customFormat="1" ht="15.6" customHeight="1"/>
    <row r="599" s="135" customFormat="1" ht="15.6" customHeight="1"/>
    <row r="600" s="135" customFormat="1" ht="15.6" customHeight="1"/>
    <row r="601" s="135" customFormat="1" ht="15.6" customHeight="1"/>
    <row r="602" s="135" customFormat="1" ht="15.6" customHeight="1"/>
    <row r="603" s="135" customFormat="1" ht="15.6" customHeight="1"/>
    <row r="604" s="135" customFormat="1" ht="15.6" customHeight="1"/>
    <row r="605" s="135" customFormat="1" ht="15.6" customHeight="1"/>
    <row r="606" s="135" customFormat="1" ht="15.6" customHeight="1"/>
    <row r="607" s="135" customFormat="1" ht="15.6" customHeight="1"/>
    <row r="608" s="135" customFormat="1" ht="15.6" customHeight="1"/>
    <row r="609" s="135" customFormat="1" ht="15.6" customHeight="1"/>
    <row r="610" s="135" customFormat="1" ht="15.6" customHeight="1"/>
    <row r="611" s="135" customFormat="1" ht="15.6" customHeight="1"/>
    <row r="612" s="135" customFormat="1" ht="15.6" customHeight="1"/>
    <row r="613" s="135" customFormat="1" ht="15.6" customHeight="1"/>
    <row r="614" s="135" customFormat="1" ht="15.6" customHeight="1"/>
    <row r="615" s="135" customFormat="1" ht="15.6" customHeight="1"/>
    <row r="616" s="135" customFormat="1" ht="15.6" customHeight="1"/>
    <row r="617" s="135" customFormat="1" ht="15.6" customHeight="1"/>
    <row r="618" s="135" customFormat="1" ht="15.6" customHeight="1"/>
    <row r="619" s="135" customFormat="1" ht="15.6" customHeight="1"/>
    <row r="620" s="135" customFormat="1" ht="15.6" customHeight="1"/>
    <row r="621" s="135" customFormat="1" ht="15.6" customHeight="1"/>
    <row r="622" s="135" customFormat="1" ht="15.6" customHeight="1"/>
    <row r="623" s="135" customFormat="1" ht="15.6" customHeight="1"/>
    <row r="624" s="135" customFormat="1" ht="15.6" customHeight="1"/>
    <row r="625" s="135" customFormat="1" ht="15.6" customHeight="1"/>
    <row r="626" s="135" customFormat="1" ht="15.6" customHeight="1"/>
    <row r="627" s="135" customFormat="1" ht="15.6" customHeight="1"/>
    <row r="628" s="135" customFormat="1" ht="15.6" customHeight="1"/>
    <row r="629" s="135" customFormat="1" ht="15.6" customHeight="1"/>
    <row r="630" s="135" customFormat="1" ht="15.6" customHeight="1"/>
    <row r="631" s="135" customFormat="1" ht="15.6" customHeight="1"/>
    <row r="632" s="135" customFormat="1" ht="15.6" customHeight="1"/>
    <row r="633" s="135" customFormat="1" ht="15.6" customHeight="1"/>
    <row r="634" s="135" customFormat="1" ht="15.6" customHeight="1"/>
    <row r="635" s="135" customFormat="1" ht="15.6" customHeight="1"/>
    <row r="636" s="135" customFormat="1" ht="15.6" customHeight="1"/>
    <row r="637" s="135" customFormat="1" ht="15.6" customHeight="1"/>
    <row r="638" s="135" customFormat="1" ht="15.6" customHeight="1"/>
    <row r="639" s="135" customFormat="1" ht="15.6" customHeight="1"/>
    <row r="640" s="135" customFormat="1" ht="15.6" customHeight="1"/>
    <row r="641" s="135" customFormat="1" ht="15.6" customHeight="1"/>
    <row r="642" s="135" customFormat="1" ht="15.6" customHeight="1"/>
    <row r="643" s="135" customFormat="1" ht="15.6" customHeight="1"/>
    <row r="644" s="135" customFormat="1" ht="15.6" customHeight="1"/>
    <row r="645" s="135" customFormat="1" ht="15.6" customHeight="1"/>
    <row r="646" s="135" customFormat="1" ht="15.6" customHeight="1"/>
    <row r="647" s="135" customFormat="1" ht="15.6" customHeight="1"/>
    <row r="648" s="135" customFormat="1" ht="15.6" customHeight="1"/>
    <row r="649" s="135" customFormat="1" ht="15.6" customHeight="1"/>
    <row r="650" s="135" customFormat="1" ht="15.6" customHeight="1"/>
    <row r="651" s="135" customFormat="1" ht="15.6" customHeight="1"/>
    <row r="652" s="135" customFormat="1" ht="15.6" customHeight="1"/>
    <row r="653" s="135" customFormat="1" ht="15.6" customHeight="1"/>
    <row r="654" s="135" customFormat="1" ht="15.6" customHeight="1"/>
    <row r="655" s="135" customFormat="1" ht="15.6" customHeight="1"/>
    <row r="656" s="135" customFormat="1" ht="15.6" customHeight="1"/>
    <row r="657" s="135" customFormat="1" ht="15.6" customHeight="1"/>
    <row r="658" s="135" customFormat="1" ht="15.6" customHeight="1"/>
    <row r="659" s="135" customFormat="1" ht="15.6" customHeight="1"/>
    <row r="660" s="135" customFormat="1" ht="15.6" customHeight="1"/>
    <row r="661" s="135" customFormat="1" ht="15.6" customHeight="1"/>
    <row r="662" s="135" customFormat="1" ht="15.6" customHeight="1"/>
    <row r="663" s="135" customFormat="1" ht="15.6" customHeight="1"/>
    <row r="664" s="135" customFormat="1" ht="15.6" customHeight="1"/>
    <row r="665" s="135" customFormat="1" ht="15.6" customHeight="1"/>
    <row r="666" s="135" customFormat="1" ht="15.6" customHeight="1"/>
    <row r="667" s="135" customFormat="1" ht="15.6" customHeight="1"/>
    <row r="668" s="135" customFormat="1" ht="15.6" customHeight="1"/>
    <row r="669" s="135" customFormat="1" ht="15.6" customHeight="1"/>
    <row r="670" s="135" customFormat="1" ht="15.6" customHeight="1"/>
    <row r="671" s="135" customFormat="1" ht="15.6" customHeight="1"/>
    <row r="672" s="135" customFormat="1" ht="15.6" customHeight="1"/>
    <row r="673" s="135" customFormat="1" ht="15.6" customHeight="1"/>
    <row r="674" s="135" customFormat="1" ht="15.6" customHeight="1"/>
    <row r="675" s="135" customFormat="1" ht="15.6" customHeight="1"/>
    <row r="676" s="135" customFormat="1" ht="15.6" customHeight="1"/>
    <row r="677" s="135" customFormat="1" ht="15.6" customHeight="1"/>
    <row r="678" s="135" customFormat="1" ht="15.6" customHeight="1"/>
    <row r="679" s="135" customFormat="1" ht="15.6" customHeight="1"/>
    <row r="680" s="135" customFormat="1" ht="15.6" customHeight="1"/>
    <row r="681" s="135" customFormat="1" ht="15.6" customHeight="1"/>
    <row r="682" s="135" customFormat="1" ht="15.6" customHeight="1"/>
    <row r="683" s="135" customFormat="1" ht="15.6" customHeight="1"/>
    <row r="684" s="135" customFormat="1" ht="15.6" customHeight="1"/>
    <row r="685" s="135" customFormat="1" ht="15.6" customHeight="1"/>
    <row r="686" s="135" customFormat="1" ht="15.6" customHeight="1"/>
    <row r="687" s="135" customFormat="1" ht="15.6" customHeight="1"/>
    <row r="688" s="135" customFormat="1" ht="15.6" customHeight="1"/>
    <row r="689" s="135" customFormat="1" ht="15.6" customHeight="1"/>
    <row r="690" s="135" customFormat="1" ht="15.6" customHeight="1"/>
    <row r="691" s="135" customFormat="1" ht="15.6" customHeight="1"/>
    <row r="692" s="135" customFormat="1" ht="15.6" customHeight="1"/>
    <row r="693" s="135" customFormat="1" ht="15.6" customHeight="1"/>
    <row r="694" s="135" customFormat="1" ht="15.6" customHeight="1"/>
    <row r="695" s="135" customFormat="1" ht="15.6" customHeight="1"/>
    <row r="696" s="135" customFormat="1" ht="15.6" customHeight="1"/>
    <row r="697" s="135" customFormat="1" ht="15.6" customHeight="1"/>
    <row r="698" s="135" customFormat="1" ht="15.6" customHeight="1"/>
    <row r="699" s="135" customFormat="1" ht="15.6" customHeight="1"/>
    <row r="700" s="135" customFormat="1" ht="15.6" customHeight="1"/>
    <row r="701" s="135" customFormat="1" ht="15.6" customHeight="1"/>
    <row r="702" s="135" customFormat="1" ht="15.6" customHeight="1"/>
    <row r="703" s="135" customFormat="1" ht="15.6" customHeight="1"/>
    <row r="704" s="135" customFormat="1" ht="15.6" customHeight="1"/>
    <row r="705" s="135" customFormat="1" ht="15.6" customHeight="1"/>
    <row r="706" s="135" customFormat="1" ht="15.6" customHeight="1"/>
    <row r="707" s="135" customFormat="1" ht="15.6" customHeight="1"/>
    <row r="708" s="135" customFormat="1" ht="15.6" customHeight="1"/>
    <row r="709" s="135" customFormat="1" ht="15.6" customHeight="1"/>
    <row r="710" s="135" customFormat="1" ht="15.6" customHeight="1"/>
    <row r="711" s="135" customFormat="1" ht="15.6" customHeight="1"/>
    <row r="712" s="135" customFormat="1" ht="15.6" customHeight="1"/>
    <row r="713" s="135" customFormat="1" ht="15.6" customHeight="1"/>
    <row r="714" s="135" customFormat="1" ht="15.6" customHeight="1"/>
    <row r="715" s="135" customFormat="1" ht="15.6" customHeight="1"/>
    <row r="716" s="135" customFormat="1" ht="15.6" customHeight="1"/>
    <row r="717" s="135" customFormat="1" ht="15.6" customHeight="1"/>
    <row r="718" s="135" customFormat="1" ht="15.6" customHeight="1"/>
    <row r="719" s="135" customFormat="1" ht="15.6" customHeight="1"/>
    <row r="720" s="135" customFormat="1" ht="15.6" customHeight="1"/>
    <row r="721" s="135" customFormat="1" ht="15.6" customHeight="1"/>
    <row r="722" s="135" customFormat="1" ht="15.6" customHeight="1"/>
    <row r="723" s="135" customFormat="1" ht="15.6" customHeight="1"/>
    <row r="724" s="135" customFormat="1" ht="15.6" customHeight="1"/>
    <row r="725" s="135" customFormat="1" ht="15.6" customHeight="1"/>
    <row r="726" s="135" customFormat="1" ht="15.6" customHeight="1"/>
    <row r="727" s="135" customFormat="1" ht="15.6" customHeight="1"/>
    <row r="728" s="135" customFormat="1" ht="15.6" customHeight="1"/>
    <row r="729" s="135" customFormat="1" ht="15.6" customHeight="1"/>
    <row r="730" s="135" customFormat="1" ht="15.6" customHeight="1"/>
    <row r="731" s="135" customFormat="1" ht="15.6" customHeight="1"/>
    <row r="732" s="135" customFormat="1" ht="15.6" customHeight="1"/>
    <row r="733" s="135" customFormat="1" ht="15.6" customHeight="1"/>
    <row r="734" s="135" customFormat="1" ht="15.6" customHeight="1"/>
    <row r="735" s="135" customFormat="1" ht="15.6" customHeight="1"/>
    <row r="736" s="135" customFormat="1" ht="15.6" customHeight="1"/>
    <row r="737" s="135" customFormat="1" ht="15.6" customHeight="1"/>
    <row r="738" s="135" customFormat="1" ht="15.6" customHeight="1"/>
    <row r="739" s="135" customFormat="1" ht="15.6" customHeight="1"/>
    <row r="740" s="135" customFormat="1" ht="15.6" customHeight="1"/>
    <row r="741" s="135" customFormat="1" ht="15.6" customHeight="1"/>
    <row r="742" s="135" customFormat="1" ht="15.6" customHeight="1"/>
    <row r="743" s="135" customFormat="1" ht="15.6" customHeight="1"/>
    <row r="744" s="135" customFormat="1" ht="15.6" customHeight="1"/>
    <row r="745" s="135" customFormat="1" ht="15.6" customHeight="1"/>
    <row r="746" s="135" customFormat="1" ht="15.6" customHeight="1"/>
    <row r="747" s="135" customFormat="1" ht="15.6" customHeight="1"/>
    <row r="748" s="135" customFormat="1" ht="15.6" customHeight="1"/>
    <row r="749" s="135" customFormat="1" ht="15.6" customHeight="1"/>
    <row r="750" s="135" customFormat="1" ht="15.6" customHeight="1"/>
    <row r="751" s="135" customFormat="1" ht="15.6" customHeight="1"/>
    <row r="752" s="135" customFormat="1" ht="15.6" customHeight="1"/>
    <row r="753" s="135" customFormat="1" ht="15.6" customHeight="1"/>
    <row r="754" s="135" customFormat="1" ht="15.6" customHeight="1"/>
    <row r="755" s="135" customFormat="1" ht="15.6" customHeight="1"/>
    <row r="756" s="135" customFormat="1" ht="15.6" customHeight="1"/>
    <row r="757" s="135" customFormat="1" ht="15.6" customHeight="1"/>
    <row r="758" s="135" customFormat="1" ht="15.6" customHeight="1"/>
    <row r="759" s="135" customFormat="1" ht="15.6" customHeight="1"/>
    <row r="760" s="135" customFormat="1" ht="15.6" customHeight="1"/>
    <row r="761" s="135" customFormat="1" ht="15.6" customHeight="1"/>
    <row r="762" s="135" customFormat="1" ht="15.6" customHeight="1"/>
    <row r="763" s="135" customFormat="1" ht="15.6" customHeight="1"/>
    <row r="764" s="135" customFormat="1" ht="15.6" customHeight="1"/>
    <row r="765" s="135" customFormat="1" ht="15.6" customHeight="1"/>
    <row r="766" s="135" customFormat="1" ht="15.6" customHeight="1"/>
    <row r="767" s="135" customFormat="1" ht="15.6" customHeight="1"/>
    <row r="768" s="135" customFormat="1" ht="15.6" customHeight="1"/>
    <row r="769" s="135" customFormat="1" ht="15.6" customHeight="1"/>
    <row r="770" s="135" customFormat="1" ht="15.6" customHeight="1"/>
    <row r="771" s="135" customFormat="1" ht="15.6" customHeight="1"/>
    <row r="772" s="135" customFormat="1" ht="15.6" customHeight="1"/>
    <row r="773" s="135" customFormat="1" ht="15.6" customHeight="1"/>
    <row r="774" s="135" customFormat="1" ht="15.6" customHeight="1"/>
    <row r="775" s="135" customFormat="1" ht="15.6" customHeight="1"/>
    <row r="776" s="135" customFormat="1" ht="15.6" customHeight="1"/>
    <row r="777" s="135" customFormat="1" ht="15.6" customHeight="1"/>
    <row r="778" s="135" customFormat="1" ht="15.6" customHeight="1"/>
    <row r="779" s="135" customFormat="1" ht="15.6" customHeight="1"/>
    <row r="780" s="135" customFormat="1" ht="15.6" customHeight="1"/>
    <row r="781" s="135" customFormat="1" ht="15.6" customHeight="1"/>
    <row r="782" s="135" customFormat="1" ht="15.6" customHeight="1"/>
    <row r="783" s="135" customFormat="1" ht="15.6" customHeight="1"/>
    <row r="784" s="135" customFormat="1" ht="15.6" customHeight="1"/>
    <row r="785" s="135" customFormat="1" ht="15.6" customHeight="1"/>
    <row r="786" s="135" customFormat="1" ht="15.6" customHeight="1"/>
    <row r="787" s="135" customFormat="1" ht="15.6" customHeight="1"/>
    <row r="788" s="135" customFormat="1" ht="15.6" customHeight="1"/>
    <row r="789" s="135" customFormat="1" ht="15.6" customHeight="1"/>
    <row r="790" s="135" customFormat="1" ht="15.6" customHeight="1"/>
    <row r="791" s="135" customFormat="1" ht="15.6" customHeight="1"/>
    <row r="792" s="135" customFormat="1" ht="15.6" customHeight="1"/>
    <row r="793" s="135" customFormat="1" ht="15.6" customHeight="1"/>
    <row r="794" s="135" customFormat="1" ht="15.6" customHeight="1"/>
    <row r="795" s="135" customFormat="1" ht="15.6" customHeight="1"/>
    <row r="796" s="135" customFormat="1" ht="15.6" customHeight="1"/>
    <row r="797" s="135" customFormat="1" ht="15.6" customHeight="1"/>
    <row r="798" s="135" customFormat="1" ht="15.6" customHeight="1"/>
    <row r="799" s="135" customFormat="1" ht="15.6" customHeight="1"/>
    <row r="800" s="135" customFormat="1" ht="15.6" customHeight="1"/>
    <row r="801" s="135" customFormat="1" ht="15.6" customHeight="1"/>
    <row r="802" s="135" customFormat="1" ht="15.6" customHeight="1"/>
    <row r="803" s="135" customFormat="1" ht="15.6" customHeight="1"/>
    <row r="804" s="135" customFormat="1" ht="15.6" customHeight="1"/>
    <row r="805" s="135" customFormat="1" ht="15.6" customHeight="1"/>
    <row r="806" s="135" customFormat="1" ht="15.6" customHeight="1"/>
    <row r="807" s="135" customFormat="1" ht="15.6" customHeight="1"/>
    <row r="808" s="135" customFormat="1" ht="15.6" customHeight="1"/>
    <row r="809" s="135" customFormat="1" ht="15.6" customHeight="1"/>
    <row r="810" s="135" customFormat="1" ht="15.6" customHeight="1"/>
    <row r="811" s="135" customFormat="1" ht="15.6" customHeight="1"/>
    <row r="812" s="135" customFormat="1" ht="15.6" customHeight="1"/>
    <row r="813" s="135" customFormat="1" ht="15.6" customHeight="1"/>
    <row r="814" s="135" customFormat="1" ht="15.6" customHeight="1"/>
    <row r="815" s="135" customFormat="1" ht="15.6" customHeight="1"/>
    <row r="816" s="135" customFormat="1" ht="15.6" customHeight="1"/>
    <row r="817" s="135" customFormat="1" ht="15.6" customHeight="1"/>
    <row r="818" s="135" customFormat="1" ht="15.6" customHeight="1"/>
    <row r="819" s="135" customFormat="1" ht="15.6" customHeight="1"/>
    <row r="820" s="135" customFormat="1" ht="15.6" customHeight="1"/>
    <row r="821" s="135" customFormat="1" ht="15.6" customHeight="1"/>
    <row r="822" s="135" customFormat="1" ht="15.6" customHeight="1"/>
    <row r="823" s="135" customFormat="1" ht="15.6" customHeight="1"/>
    <row r="824" s="135" customFormat="1" ht="15.6" customHeight="1"/>
    <row r="825" s="135" customFormat="1" ht="15.6" customHeight="1"/>
    <row r="826" s="135" customFormat="1" ht="15.6" customHeight="1"/>
    <row r="827" s="135" customFormat="1" ht="15.6" customHeight="1"/>
    <row r="828" s="135" customFormat="1" ht="15.6" customHeight="1"/>
    <row r="829" s="135" customFormat="1" ht="15.6" customHeight="1"/>
    <row r="830" s="135" customFormat="1" ht="15.6" customHeight="1"/>
    <row r="831" s="135" customFormat="1" ht="15.6" customHeight="1"/>
    <row r="832" s="135" customFormat="1" ht="15.6" customHeight="1"/>
    <row r="833" s="135" customFormat="1" ht="15.6" customHeight="1"/>
    <row r="834" s="135" customFormat="1" ht="15.6" customHeight="1"/>
    <row r="835" s="135" customFormat="1" ht="15.6" customHeight="1"/>
    <row r="836" s="135" customFormat="1" ht="15.6" customHeight="1"/>
    <row r="837" s="135" customFormat="1" ht="15.6" customHeight="1"/>
    <row r="838" s="135" customFormat="1" ht="15.6" customHeight="1"/>
    <row r="839" s="135" customFormat="1" ht="15.6" customHeight="1"/>
    <row r="840" s="135" customFormat="1" ht="15.6" customHeight="1"/>
    <row r="841" s="135" customFormat="1" ht="15.6" customHeight="1"/>
    <row r="842" s="135" customFormat="1" ht="15.6" customHeight="1"/>
    <row r="843" s="135" customFormat="1" ht="15.6" customHeight="1"/>
    <row r="844" s="135" customFormat="1" ht="15.6" customHeight="1"/>
    <row r="845" s="135" customFormat="1" ht="15.6" customHeight="1"/>
    <row r="846" s="135" customFormat="1" ht="15.6" customHeight="1"/>
    <row r="847" s="135" customFormat="1" ht="15.6" customHeight="1"/>
    <row r="848" s="135" customFormat="1" ht="15.6" customHeight="1"/>
    <row r="849" s="135" customFormat="1" ht="15.6" customHeight="1"/>
    <row r="850" s="135" customFormat="1" ht="15.6" customHeight="1"/>
    <row r="851" s="135" customFormat="1" ht="15.6" customHeight="1"/>
    <row r="852" s="135" customFormat="1" ht="15.6" customHeight="1"/>
    <row r="853" s="135" customFormat="1" ht="15.6" customHeight="1"/>
    <row r="854" s="135" customFormat="1" ht="15.6" customHeight="1"/>
    <row r="855" s="135" customFormat="1" ht="15.6" customHeight="1"/>
    <row r="856" s="135" customFormat="1" ht="15.6" customHeight="1"/>
    <row r="857" s="135" customFormat="1" ht="15.6" customHeight="1"/>
    <row r="858" s="135" customFormat="1" ht="15.6" customHeight="1"/>
    <row r="859" s="135" customFormat="1" ht="15.6" customHeight="1"/>
    <row r="860" s="135" customFormat="1" ht="15.6" customHeight="1"/>
    <row r="861" s="135" customFormat="1" ht="15.6" customHeight="1"/>
    <row r="862" s="135" customFormat="1" ht="15.6" customHeight="1"/>
    <row r="863" s="135" customFormat="1" ht="15.6" customHeight="1"/>
    <row r="864" s="135" customFormat="1" ht="15.6" customHeight="1"/>
    <row r="865" s="135" customFormat="1" ht="15.6" customHeight="1"/>
    <row r="866" s="135" customFormat="1" ht="15.6" customHeight="1"/>
    <row r="867" s="135" customFormat="1" ht="15.6" customHeight="1"/>
    <row r="868" s="135" customFormat="1" ht="15.6" customHeight="1"/>
    <row r="869" s="135" customFormat="1" ht="15.6" customHeight="1"/>
    <row r="870" s="135" customFormat="1" ht="15.6" customHeight="1"/>
    <row r="871" s="135" customFormat="1" ht="15.6" customHeight="1"/>
    <row r="872" s="135" customFormat="1" ht="15.6" customHeight="1"/>
    <row r="873" s="135" customFormat="1" ht="15.6" customHeight="1"/>
    <row r="874" s="135" customFormat="1" ht="15.6" customHeight="1"/>
    <row r="875" s="135" customFormat="1" ht="15.6" customHeight="1"/>
    <row r="876" s="135" customFormat="1" ht="15.6" customHeight="1"/>
    <row r="877" s="135" customFormat="1" ht="15.6" customHeight="1"/>
    <row r="878" s="135" customFormat="1" ht="15.6" customHeight="1"/>
    <row r="879" s="135" customFormat="1" ht="15.6" customHeight="1"/>
    <row r="880" s="135" customFormat="1" ht="15.6" customHeight="1"/>
    <row r="881" s="135" customFormat="1" ht="15.6" customHeight="1"/>
    <row r="882" s="135" customFormat="1" ht="15.6" customHeight="1"/>
    <row r="883" s="135" customFormat="1" ht="15.6" customHeight="1"/>
    <row r="884" s="135" customFormat="1" ht="15.6" customHeight="1"/>
    <row r="885" s="135" customFormat="1" ht="15.6" customHeight="1"/>
    <row r="886" s="135" customFormat="1" ht="15.6" customHeight="1"/>
    <row r="887" s="135" customFormat="1" ht="15.6" customHeight="1"/>
    <row r="888" s="135" customFormat="1" ht="15.6" customHeight="1"/>
    <row r="889" s="135" customFormat="1" ht="15.6" customHeight="1"/>
    <row r="890" s="135" customFormat="1" ht="15.6" customHeight="1"/>
    <row r="891" s="135" customFormat="1" ht="15.6" customHeight="1"/>
    <row r="892" s="135" customFormat="1" ht="15.6" customHeight="1"/>
    <row r="893" s="135" customFormat="1" ht="15.6" customHeight="1"/>
    <row r="894" s="135" customFormat="1" ht="15.6" customHeight="1"/>
    <row r="895" s="135" customFormat="1" ht="15.6" customHeight="1"/>
    <row r="896" s="135" customFormat="1" ht="15.6" customHeight="1"/>
    <row r="897" s="135" customFormat="1" ht="15.6" customHeight="1"/>
    <row r="898" s="135" customFormat="1" ht="15.6" customHeight="1"/>
    <row r="899" s="135" customFormat="1" ht="15.6" customHeight="1"/>
    <row r="900" s="135" customFormat="1" ht="15.6" customHeight="1"/>
    <row r="901" s="135" customFormat="1" ht="15.6" customHeight="1"/>
    <row r="902" s="135" customFormat="1" ht="15.6" customHeight="1"/>
    <row r="903" s="135" customFormat="1" ht="15.6" customHeight="1"/>
    <row r="904" s="135" customFormat="1" ht="15.6" customHeight="1"/>
    <row r="905" s="135" customFormat="1" ht="15.6" customHeight="1"/>
    <row r="906" s="135" customFormat="1" ht="15.6" customHeight="1"/>
    <row r="907" s="135" customFormat="1" ht="15.6" customHeight="1"/>
    <row r="908" s="135" customFormat="1" ht="15.6" customHeight="1"/>
    <row r="909" s="135" customFormat="1" ht="15.6" customHeight="1"/>
    <row r="910" s="135" customFormat="1" ht="15.6" customHeight="1"/>
    <row r="911" s="135" customFormat="1" ht="15.6" customHeight="1"/>
    <row r="912" s="135" customFormat="1" ht="15.6" customHeight="1"/>
    <row r="913" s="135" customFormat="1" ht="15.6" customHeight="1"/>
    <row r="914" s="135" customFormat="1" ht="15.6" customHeight="1"/>
    <row r="915" s="135" customFormat="1" ht="15.6" customHeight="1"/>
    <row r="916" s="135" customFormat="1" ht="15.6" customHeight="1"/>
    <row r="917" s="135" customFormat="1" ht="15.6" customHeight="1"/>
    <row r="918" s="135" customFormat="1" ht="15.6" customHeight="1"/>
    <row r="919" s="135" customFormat="1" ht="15.6" customHeight="1"/>
    <row r="920" s="135" customFormat="1" ht="15.6" customHeight="1"/>
    <row r="921" s="135" customFormat="1" ht="15.6" customHeight="1"/>
    <row r="922" s="135" customFormat="1" ht="15.6" customHeight="1"/>
    <row r="923" s="135" customFormat="1" ht="15.6" customHeight="1"/>
    <row r="924" s="135" customFormat="1" ht="15.6" customHeight="1"/>
    <row r="925" s="135" customFormat="1" ht="15.6" customHeight="1"/>
    <row r="926" s="135" customFormat="1" ht="15.6" customHeight="1"/>
    <row r="927" s="135" customFormat="1" ht="15.6" customHeight="1"/>
    <row r="928" s="135" customFormat="1" ht="15.6" customHeight="1"/>
    <row r="929" s="135" customFormat="1" ht="15.6" customHeight="1"/>
    <row r="930" s="135" customFormat="1" ht="15.6" customHeight="1"/>
    <row r="931" s="135" customFormat="1" ht="15.6" customHeight="1"/>
    <row r="932" s="135" customFormat="1" ht="15.6" customHeight="1"/>
    <row r="933" s="135" customFormat="1" ht="15.6" customHeight="1"/>
    <row r="934" s="135" customFormat="1" ht="15.6" customHeight="1"/>
    <row r="935" s="135" customFormat="1" ht="15.6" customHeight="1"/>
    <row r="936" s="135" customFormat="1" ht="15.6" customHeight="1"/>
    <row r="937" s="135" customFormat="1" ht="15.6" customHeight="1"/>
    <row r="938" s="135" customFormat="1" ht="15.6" customHeight="1"/>
    <row r="939" s="135" customFormat="1" ht="15.6" customHeight="1"/>
    <row r="940" s="135" customFormat="1" ht="15.6" customHeight="1"/>
    <row r="941" s="135" customFormat="1" ht="15.6" customHeight="1"/>
    <row r="942" s="135" customFormat="1" ht="15.6" customHeight="1"/>
    <row r="943" s="135" customFormat="1" ht="15.6" customHeight="1"/>
    <row r="944" s="135" customFormat="1" ht="15.6" customHeight="1"/>
    <row r="945" s="135" customFormat="1" ht="15.6" customHeight="1"/>
    <row r="946" s="135" customFormat="1" ht="15.6" customHeight="1"/>
    <row r="947" s="135" customFormat="1" ht="15.6" customHeight="1"/>
    <row r="948" s="135" customFormat="1" ht="15.6" customHeight="1"/>
    <row r="949" s="135" customFormat="1" ht="15.6" customHeight="1"/>
    <row r="950" s="135" customFormat="1" ht="15.6" customHeight="1"/>
    <row r="951" s="135" customFormat="1" ht="15.6" customHeight="1"/>
    <row r="952" s="135" customFormat="1" ht="15.6" customHeight="1"/>
    <row r="953" s="135" customFormat="1" ht="15.6" customHeight="1"/>
    <row r="954" s="135" customFormat="1" ht="15.6" customHeight="1"/>
    <row r="955" s="135" customFormat="1" ht="15.6" customHeight="1"/>
    <row r="956" s="135" customFormat="1" ht="15.6" customHeight="1"/>
    <row r="957" s="135" customFormat="1" ht="15.6" customHeight="1"/>
    <row r="958" s="135" customFormat="1" ht="15.6" customHeight="1"/>
    <row r="959" s="135" customFormat="1" ht="15.6" customHeight="1"/>
    <row r="960" s="135" customFormat="1" ht="15.6" customHeight="1"/>
    <row r="961" s="135" customFormat="1" ht="15.6" customHeight="1"/>
    <row r="962" s="135" customFormat="1" ht="15.6" customHeight="1"/>
    <row r="963" s="135" customFormat="1" ht="15.6" customHeight="1"/>
    <row r="964" s="135" customFormat="1" ht="15.6" customHeight="1"/>
    <row r="965" s="135" customFormat="1" ht="15.6" customHeight="1"/>
    <row r="966" s="135" customFormat="1" ht="15.6" customHeight="1"/>
    <row r="967" s="135" customFormat="1" ht="15.6" customHeight="1"/>
    <row r="968" s="135" customFormat="1" ht="15.6" customHeight="1"/>
    <row r="969" s="135" customFormat="1" ht="15.6" customHeight="1"/>
    <row r="970" s="135" customFormat="1" ht="15.6" customHeight="1"/>
    <row r="971" s="135" customFormat="1" ht="15.6" customHeight="1"/>
    <row r="972" s="135" customFormat="1" ht="15.6" customHeight="1"/>
    <row r="973" s="135" customFormat="1" ht="15.6" customHeight="1"/>
    <row r="974" s="135" customFormat="1" ht="15.6" customHeight="1"/>
    <row r="975" s="135" customFormat="1" ht="15.6" customHeight="1"/>
    <row r="976" s="135" customFormat="1" ht="15.6" customHeight="1"/>
    <row r="977" s="135" customFormat="1" ht="15.6" customHeight="1"/>
    <row r="978" s="135" customFormat="1" ht="15.6" customHeight="1"/>
    <row r="979" s="135" customFormat="1" ht="15.6" customHeight="1"/>
    <row r="980" s="135" customFormat="1" ht="15.6" customHeight="1"/>
    <row r="981" s="135" customFormat="1" ht="15.6" customHeight="1"/>
    <row r="982" s="135" customFormat="1" ht="15.6" customHeight="1"/>
    <row r="983" s="135" customFormat="1" ht="15.6" customHeight="1"/>
    <row r="984" s="135" customFormat="1" ht="15.6" customHeight="1"/>
    <row r="985" s="135" customFormat="1" ht="15.6" customHeight="1"/>
    <row r="986" s="135" customFormat="1" ht="15.6" customHeight="1"/>
    <row r="987" s="135" customFormat="1" ht="15.6" customHeight="1"/>
    <row r="988" s="135" customFormat="1" ht="15.6" customHeight="1"/>
    <row r="989" s="135" customFormat="1" ht="15.6" customHeight="1"/>
    <row r="990" s="135" customFormat="1" ht="15.6" customHeight="1"/>
    <row r="991" s="135" customFormat="1" ht="15.6" customHeight="1"/>
    <row r="992" s="135" customFormat="1" ht="15.6" customHeight="1"/>
    <row r="993" s="135" customFormat="1" ht="15.6" customHeight="1"/>
    <row r="994" s="135" customFormat="1" ht="15.6" customHeight="1"/>
    <row r="995" s="135" customFormat="1" ht="15.6" customHeight="1"/>
    <row r="996" s="135" customFormat="1" ht="15.6" customHeight="1"/>
    <row r="997" s="135" customFormat="1" ht="15.6" customHeight="1"/>
    <row r="998" s="135" customFormat="1" ht="15.6" customHeight="1"/>
    <row r="999" s="135" customFormat="1" ht="15.6" customHeight="1"/>
    <row r="1000" s="135" customFormat="1" ht="15.6" customHeight="1"/>
    <row r="1001" s="135" customFormat="1" ht="15.6" customHeight="1"/>
    <row r="1002" s="135" customFormat="1" ht="15.6" customHeight="1"/>
    <row r="1003" s="135" customFormat="1" ht="15.6" customHeight="1"/>
    <row r="1004" s="135" customFormat="1" ht="15.6" customHeight="1"/>
    <row r="1005" s="135" customFormat="1" ht="15.6" customHeight="1"/>
    <row r="1006" s="135" customFormat="1" ht="15.6" customHeight="1"/>
    <row r="1007" s="135" customFormat="1" ht="15.6" customHeight="1"/>
    <row r="1008" s="135" customFormat="1" ht="15.6" customHeight="1"/>
    <row r="1009" s="135" customFormat="1" ht="15.6" customHeight="1"/>
    <row r="1010" s="135" customFormat="1" ht="15.6" customHeight="1"/>
    <row r="1011" s="135" customFormat="1" ht="15.6" customHeight="1"/>
    <row r="1012" s="135" customFormat="1" ht="15.6" customHeight="1"/>
    <row r="1013" s="135" customFormat="1" ht="15.6" customHeight="1"/>
    <row r="1014" s="135" customFormat="1" ht="15.6" customHeight="1"/>
    <row r="1015" s="135" customFormat="1" ht="15.6" customHeight="1"/>
    <row r="1016" s="135" customFormat="1" ht="15.6" customHeight="1"/>
    <row r="1017" s="135" customFormat="1" ht="15.6" customHeight="1"/>
    <row r="1018" s="135" customFormat="1" ht="15.6" customHeight="1"/>
    <row r="1019" s="135" customFormat="1" ht="15.6" customHeight="1"/>
    <row r="1020" s="135" customFormat="1" ht="15.6" customHeight="1"/>
    <row r="1021" s="135" customFormat="1" ht="15.6" customHeight="1"/>
    <row r="1022" s="135" customFormat="1" ht="15.6" customHeight="1"/>
    <row r="1023" s="135" customFormat="1" ht="15.6" customHeight="1"/>
    <row r="1024" s="135" customFormat="1" ht="15.6" customHeight="1"/>
    <row r="1025" s="135" customFormat="1" ht="15.6" customHeight="1"/>
    <row r="1026" s="135" customFormat="1" ht="15.6" customHeight="1"/>
    <row r="1027" s="135" customFormat="1" ht="15.6" customHeight="1"/>
    <row r="1028" s="135" customFormat="1" ht="15.6" customHeight="1"/>
    <row r="1029" s="135" customFormat="1" ht="15.6" customHeight="1"/>
    <row r="1030" s="135" customFormat="1" ht="15.6" customHeight="1"/>
    <row r="1031" s="135" customFormat="1" ht="15.6" customHeight="1"/>
    <row r="1032" s="135" customFormat="1" ht="15.6" customHeight="1"/>
    <row r="1033" s="135" customFormat="1" ht="15.6" customHeight="1"/>
    <row r="1034" s="135" customFormat="1" ht="15.6" customHeight="1"/>
    <row r="1035" s="135" customFormat="1" ht="15.6" customHeight="1"/>
    <row r="1036" s="135" customFormat="1" ht="15.6" customHeight="1"/>
    <row r="1037" s="135" customFormat="1" ht="15.6" customHeight="1"/>
    <row r="1038" s="135" customFormat="1" ht="15.6" customHeight="1"/>
    <row r="1039" s="135" customFormat="1" ht="15.6" customHeight="1"/>
    <row r="1040" s="135" customFormat="1" ht="15.6" customHeight="1"/>
    <row r="1041" s="135" customFormat="1" ht="15.6" customHeight="1"/>
    <row r="1042" s="135" customFormat="1" ht="15.6" customHeight="1"/>
    <row r="1043" s="135" customFormat="1" ht="15.6" customHeight="1"/>
    <row r="1044" s="135" customFormat="1" ht="15.6" customHeight="1"/>
    <row r="1045" s="135" customFormat="1" ht="15.6" customHeight="1"/>
    <row r="1046" s="135" customFormat="1" ht="15.6" customHeight="1"/>
    <row r="1047" s="135" customFormat="1" ht="15.6" customHeight="1"/>
    <row r="1048" s="135" customFormat="1" ht="15.6" customHeight="1"/>
    <row r="1049" s="135" customFormat="1" ht="15.6" customHeight="1"/>
    <row r="1050" s="135" customFormat="1" ht="15.6" customHeight="1"/>
    <row r="1051" s="135" customFormat="1" ht="15.6" customHeight="1"/>
    <row r="1052" s="135" customFormat="1" ht="15.6" customHeight="1"/>
    <row r="1053" s="135" customFormat="1" ht="15.6" customHeight="1"/>
    <row r="1054" s="135" customFormat="1" ht="15.6" customHeight="1"/>
    <row r="1055" s="135" customFormat="1" ht="15.6" customHeight="1"/>
    <row r="1056" s="135" customFormat="1" ht="15.6" customHeight="1"/>
    <row r="1057" s="135" customFormat="1" ht="15.6" customHeight="1"/>
    <row r="1058" s="135" customFormat="1" ht="15.6" customHeight="1"/>
    <row r="1059" s="135" customFormat="1" ht="15.6" customHeight="1"/>
    <row r="1060" s="135" customFormat="1" ht="15.6" customHeight="1"/>
    <row r="1061" s="135" customFormat="1" ht="15.6" customHeight="1"/>
    <row r="1062" s="135" customFormat="1" ht="15.6" customHeight="1"/>
    <row r="1063" s="135" customFormat="1" ht="15.6" customHeight="1"/>
    <row r="1064" s="135" customFormat="1" ht="15.6" customHeight="1"/>
    <row r="1065" s="135" customFormat="1" ht="15.6" customHeight="1"/>
    <row r="1066" s="135" customFormat="1" ht="15.6" customHeight="1"/>
    <row r="1067" s="135" customFormat="1" ht="15.6" customHeight="1"/>
    <row r="1068" s="135" customFormat="1" ht="15.6" customHeight="1"/>
    <row r="1069" s="135" customFormat="1" ht="15.6" customHeight="1"/>
    <row r="1070" s="135" customFormat="1" ht="15.6" customHeight="1"/>
    <row r="1071" s="135" customFormat="1" ht="15.6" customHeight="1"/>
    <row r="1072" s="135" customFormat="1" ht="15.6" customHeight="1"/>
    <row r="1073" s="135" customFormat="1" ht="15.6" customHeight="1"/>
    <row r="1074" s="135" customFormat="1" ht="15.6" customHeight="1"/>
    <row r="1075" s="135" customFormat="1" ht="15.6" customHeight="1"/>
    <row r="1076" s="135" customFormat="1" ht="15.6" customHeight="1"/>
    <row r="1077" s="135" customFormat="1" ht="15.6" customHeight="1"/>
    <row r="1078" s="135" customFormat="1" ht="15.6" customHeight="1"/>
    <row r="1079" s="135" customFormat="1" ht="15.6" customHeight="1"/>
    <row r="1080" s="135" customFormat="1" ht="15.6" customHeight="1"/>
    <row r="1081" s="135" customFormat="1" ht="15.6" customHeight="1"/>
    <row r="1082" s="135" customFormat="1" ht="15.6" customHeight="1"/>
    <row r="1083" s="135" customFormat="1" ht="15.6" customHeight="1"/>
    <row r="1084" s="135" customFormat="1" ht="15.6" customHeight="1"/>
    <row r="1085" s="135" customFormat="1" ht="15.6" customHeight="1"/>
    <row r="1086" s="135" customFormat="1" ht="15.6" customHeight="1"/>
    <row r="1087" s="135" customFormat="1" ht="15.6" customHeight="1"/>
    <row r="1088" s="135" customFormat="1" ht="15.6" customHeight="1"/>
    <row r="1089" s="135" customFormat="1" ht="15.6" customHeight="1"/>
    <row r="1090" s="135" customFormat="1" ht="15.6" customHeight="1"/>
    <row r="1091" s="135" customFormat="1" ht="15.6" customHeight="1"/>
    <row r="1092" s="135" customFormat="1" ht="15.6" customHeight="1"/>
    <row r="1093" s="135" customFormat="1" ht="15.6" customHeight="1"/>
    <row r="1094" s="135" customFormat="1" ht="15.6" customHeight="1"/>
    <row r="1095" s="135" customFormat="1" ht="15.6" customHeight="1"/>
    <row r="1096" s="135" customFormat="1" ht="15.6" customHeight="1"/>
    <row r="1097" s="135" customFormat="1" ht="15.6" customHeight="1"/>
    <row r="1098" s="135" customFormat="1" ht="15.6" customHeight="1"/>
    <row r="1099" s="135" customFormat="1" ht="15.6" customHeight="1"/>
    <row r="1100" s="135" customFormat="1" ht="15.6" customHeight="1"/>
    <row r="1101" s="135" customFormat="1" ht="15.6" customHeight="1"/>
    <row r="1102" s="135" customFormat="1" ht="15.6" customHeight="1"/>
    <row r="1103" s="135" customFormat="1" ht="15.6" customHeight="1"/>
    <row r="1104" s="135" customFormat="1" ht="15.6" customHeight="1"/>
    <row r="1105" s="135" customFormat="1" ht="15.6" customHeight="1"/>
    <row r="1106" s="135" customFormat="1" ht="15.6" customHeight="1"/>
    <row r="1107" s="135" customFormat="1" ht="15.6" customHeight="1"/>
    <row r="1108" s="135" customFormat="1" ht="15.6" customHeight="1"/>
    <row r="1109" s="135" customFormat="1" ht="15.6" customHeight="1"/>
    <row r="1110" s="135" customFormat="1" ht="15.6" customHeight="1"/>
    <row r="1111" s="135" customFormat="1" ht="15.6" customHeight="1"/>
    <row r="1112" s="135" customFormat="1" ht="15.6" customHeight="1"/>
    <row r="1113" s="135" customFormat="1" ht="15.6" customHeight="1"/>
    <row r="1114" s="135" customFormat="1" ht="15.6" customHeight="1"/>
    <row r="1115" s="135" customFormat="1" ht="15.6" customHeight="1"/>
    <row r="1116" s="135" customFormat="1" ht="15.6" customHeight="1"/>
    <row r="1117" s="135" customFormat="1" ht="15.6" customHeight="1"/>
    <row r="1118" s="135" customFormat="1" ht="15.6" customHeight="1"/>
    <row r="1119" s="135" customFormat="1" ht="15.6" customHeight="1"/>
    <row r="1120" s="135" customFormat="1" ht="15.6" customHeight="1"/>
    <row r="1121" s="135" customFormat="1" ht="15.6" customHeight="1"/>
    <row r="1122" s="135" customFormat="1" ht="15.6" customHeight="1"/>
    <row r="1123" s="135" customFormat="1" ht="15.6" customHeight="1"/>
    <row r="1124" s="135" customFormat="1" ht="15.6" customHeight="1"/>
    <row r="1125" s="135" customFormat="1" ht="15.6" customHeight="1"/>
    <row r="1126" s="135" customFormat="1" ht="15.6" customHeight="1"/>
    <row r="1127" s="135" customFormat="1" ht="15.6" customHeight="1"/>
    <row r="1128" s="135" customFormat="1" ht="15.6" customHeight="1"/>
    <row r="1129" s="135" customFormat="1" ht="15.6" customHeight="1"/>
    <row r="1130" s="135" customFormat="1" ht="15.6" customHeight="1"/>
    <row r="1131" s="135" customFormat="1" ht="15.6" customHeight="1"/>
    <row r="1132" s="135" customFormat="1" ht="15.6" customHeight="1"/>
    <row r="1133" s="135" customFormat="1" ht="15.6" customHeight="1"/>
    <row r="1134" s="135" customFormat="1" ht="15.6" customHeight="1"/>
    <row r="1135" s="135" customFormat="1" ht="15.6" customHeight="1"/>
    <row r="1136" s="135" customFormat="1" ht="15.6" customHeight="1"/>
    <row r="1137" s="135" customFormat="1" ht="15.6" customHeight="1"/>
    <row r="1138" s="135" customFormat="1" ht="15.6" customHeight="1"/>
    <row r="1139" s="135" customFormat="1" ht="15.6" customHeight="1"/>
    <row r="1140" s="135" customFormat="1" ht="15.6" customHeight="1"/>
    <row r="1141" s="135" customFormat="1" ht="15.6" customHeight="1"/>
    <row r="1142" s="135" customFormat="1" ht="15.6" customHeight="1"/>
    <row r="1143" s="135" customFormat="1" ht="15.6" customHeight="1"/>
    <row r="1144" s="135" customFormat="1" ht="15.6" customHeight="1"/>
    <row r="1145" s="135" customFormat="1" ht="15.6" customHeight="1"/>
    <row r="1146" s="135" customFormat="1" ht="15.6" customHeight="1"/>
    <row r="1147" s="135" customFormat="1" ht="15.6" customHeight="1"/>
    <row r="1148" s="135" customFormat="1" ht="15.6" customHeight="1"/>
    <row r="1149" s="135" customFormat="1" ht="15.6" customHeight="1"/>
    <row r="1150" s="135" customFormat="1" ht="15.6" customHeight="1"/>
    <row r="1151" s="135" customFormat="1" ht="15.6" customHeight="1"/>
    <row r="1152" s="135" customFormat="1" ht="15.6" customHeight="1"/>
    <row r="1153" s="135" customFormat="1" ht="15.6" customHeight="1"/>
    <row r="1154" s="135" customFormat="1" ht="15.6" customHeight="1"/>
    <row r="1155" s="135" customFormat="1" ht="15.6" customHeight="1"/>
    <row r="1156" s="135" customFormat="1" ht="15.6" customHeight="1"/>
    <row r="1157" s="135" customFormat="1" ht="15.6" customHeight="1"/>
    <row r="1158" s="135" customFormat="1" ht="15.6" customHeight="1"/>
    <row r="1159" s="135" customFormat="1" ht="15.6" customHeight="1"/>
    <row r="1160" s="135" customFormat="1" ht="15.6" customHeight="1"/>
    <row r="1161" s="135" customFormat="1" ht="15.6" customHeight="1"/>
    <row r="1162" s="135" customFormat="1" ht="15.6" customHeight="1"/>
    <row r="1163" s="135" customFormat="1" ht="15.6" customHeight="1"/>
    <row r="1164" s="135" customFormat="1" ht="15.6" customHeight="1"/>
    <row r="1165" s="135" customFormat="1" ht="15.6" customHeight="1"/>
    <row r="1166" s="135" customFormat="1" ht="15.6" customHeight="1"/>
    <row r="1167" s="135" customFormat="1" ht="15.6" customHeight="1"/>
    <row r="1168" s="135" customFormat="1" ht="15.6" customHeight="1"/>
    <row r="1169" s="135" customFormat="1" ht="15.6" customHeight="1"/>
    <row r="1170" s="135" customFormat="1" ht="15.6" customHeight="1"/>
    <row r="1171" s="135" customFormat="1" ht="15.6" customHeight="1"/>
    <row r="1172" s="135" customFormat="1" ht="15.6" customHeight="1"/>
    <row r="1173" s="135" customFormat="1" ht="15.6" customHeight="1"/>
    <row r="1174" s="135" customFormat="1" ht="15.6" customHeight="1"/>
    <row r="1175" s="135" customFormat="1" ht="15.6" customHeight="1"/>
    <row r="1176" s="135" customFormat="1" ht="15.6" customHeight="1"/>
    <row r="1177" s="135" customFormat="1" ht="15.6" customHeight="1"/>
    <row r="1178" s="135" customFormat="1" ht="15.6" customHeight="1"/>
    <row r="1179" s="135" customFormat="1" ht="15.6" customHeight="1"/>
    <row r="1180" s="135" customFormat="1" ht="15.6" customHeight="1"/>
    <row r="1181" s="135" customFormat="1" ht="15.6" customHeight="1"/>
    <row r="1182" s="135" customFormat="1" ht="15.6" customHeight="1"/>
    <row r="1183" s="135" customFormat="1" ht="15.6" customHeight="1"/>
    <row r="1184" s="135" customFormat="1" ht="15.6" customHeight="1"/>
    <row r="1185" s="135" customFormat="1" ht="15.6" customHeight="1"/>
    <row r="1186" s="135" customFormat="1" ht="15.6" customHeight="1"/>
    <row r="1187" s="135" customFormat="1" ht="15.6" customHeight="1"/>
    <row r="1188" s="135" customFormat="1" ht="15.6" customHeight="1"/>
    <row r="1189" s="135" customFormat="1" ht="15.6" customHeight="1"/>
    <row r="1190" s="135" customFormat="1" ht="15.6" customHeight="1"/>
    <row r="1191" s="135" customFormat="1" ht="15.6" customHeight="1"/>
    <row r="1192" s="135" customFormat="1" ht="15.6" customHeight="1"/>
    <row r="1193" s="135" customFormat="1" ht="15.6" customHeight="1"/>
    <row r="1194" s="135" customFormat="1" ht="15.6" customHeight="1"/>
    <row r="1195" s="135" customFormat="1" ht="15.6" customHeight="1"/>
    <row r="1196" s="135" customFormat="1" ht="15.6" customHeight="1"/>
    <row r="1197" s="135" customFormat="1" ht="15.6" customHeight="1"/>
    <row r="1198" s="135" customFormat="1" ht="15.6" customHeight="1"/>
    <row r="1199" s="135" customFormat="1" ht="15.6" customHeight="1"/>
    <row r="1200" s="135" customFormat="1" ht="15.6" customHeight="1"/>
    <row r="1201" s="135" customFormat="1" ht="15.6" customHeight="1"/>
    <row r="1202" s="135" customFormat="1" ht="15.6" customHeight="1"/>
    <row r="1203" s="135" customFormat="1" ht="15.6" customHeight="1"/>
    <row r="1204" s="135" customFormat="1" ht="15.6" customHeight="1"/>
    <row r="1205" s="135" customFormat="1" ht="15.6" customHeight="1"/>
    <row r="1206" s="135" customFormat="1" ht="15.6" customHeight="1"/>
    <row r="1207" s="135" customFormat="1" ht="15.6" customHeight="1"/>
    <row r="1208" s="135" customFormat="1" ht="15.6" customHeight="1"/>
    <row r="1209" s="135" customFormat="1" ht="15.6" customHeight="1"/>
    <row r="1210" s="135" customFormat="1" ht="15.6" customHeight="1"/>
    <row r="1211" s="135" customFormat="1" ht="15.6" customHeight="1"/>
    <row r="1212" s="135" customFormat="1" ht="15.6" customHeight="1"/>
    <row r="1213" s="135" customFormat="1" ht="15.6" customHeight="1"/>
    <row r="1214" s="135" customFormat="1" ht="15.6" customHeight="1"/>
    <row r="1215" s="135" customFormat="1" ht="15.6" customHeight="1"/>
    <row r="1216" s="135" customFormat="1" ht="15.6" customHeight="1"/>
    <row r="1217" s="135" customFormat="1" ht="15.6" customHeight="1"/>
    <row r="1218" s="135" customFormat="1" ht="15.6" customHeight="1"/>
    <row r="1219" s="135" customFormat="1" ht="15.6" customHeight="1"/>
    <row r="1220" s="135" customFormat="1" ht="15.6" customHeight="1"/>
    <row r="1221" s="135" customFormat="1" ht="15.6" customHeight="1"/>
    <row r="1222" s="135" customFormat="1" ht="15.6" customHeight="1"/>
    <row r="1223" s="135" customFormat="1" ht="15.6" customHeight="1"/>
    <row r="1224" s="135" customFormat="1" ht="15.6" customHeight="1"/>
    <row r="1225" s="135" customFormat="1" ht="15.6" customHeight="1"/>
    <row r="1226" s="135" customFormat="1" ht="15.6" customHeight="1"/>
    <row r="1227" s="135" customFormat="1" ht="15.6" customHeight="1"/>
    <row r="1228" s="135" customFormat="1" ht="15.6" customHeight="1"/>
    <row r="1229" s="135" customFormat="1" ht="15.6" customHeight="1"/>
    <row r="1230" s="135" customFormat="1" ht="15.6" customHeight="1"/>
    <row r="1231" s="135" customFormat="1" ht="15.6" customHeight="1"/>
    <row r="1232" s="135" customFormat="1" ht="15.6" customHeight="1"/>
    <row r="1233" s="135" customFormat="1" ht="15.6" customHeight="1"/>
    <row r="1234" s="135" customFormat="1" ht="15.6" customHeight="1"/>
    <row r="1235" s="135" customFormat="1" ht="15.6" customHeight="1"/>
    <row r="1236" s="135" customFormat="1" ht="15.6" customHeight="1"/>
    <row r="1237" s="135" customFormat="1" ht="15.6" customHeight="1"/>
    <row r="1238" s="135" customFormat="1" ht="15.6" customHeight="1"/>
    <row r="1239" s="135" customFormat="1" ht="15.6" customHeight="1"/>
    <row r="1240" s="135" customFormat="1" ht="15.6" customHeight="1"/>
    <row r="1241" s="135" customFormat="1" ht="15.6" customHeight="1"/>
    <row r="1242" s="135" customFormat="1" ht="15.6" customHeight="1"/>
    <row r="1243" s="135" customFormat="1" ht="15.6" customHeight="1"/>
    <row r="1244" s="135" customFormat="1" ht="15.6" customHeight="1"/>
    <row r="1245" s="135" customFormat="1" ht="15.6" customHeight="1"/>
    <row r="1246" s="135" customFormat="1" ht="15.6" customHeight="1"/>
    <row r="1247" s="135" customFormat="1" ht="15.6" customHeight="1"/>
    <row r="1248" s="135" customFormat="1" ht="15.6" customHeight="1"/>
    <row r="1249" s="135" customFormat="1" ht="15.6" customHeight="1"/>
    <row r="1250" s="135" customFormat="1" ht="15.6" customHeight="1"/>
    <row r="1251" s="135" customFormat="1" ht="15.6" customHeight="1"/>
    <row r="1252" s="135" customFormat="1" ht="15.6" customHeight="1"/>
    <row r="1253" s="135" customFormat="1" ht="15.6" customHeight="1"/>
    <row r="1254" s="135" customFormat="1" ht="15.6" customHeight="1"/>
    <row r="1255" s="135" customFormat="1" ht="15.6" customHeight="1"/>
    <row r="1256" s="135" customFormat="1" ht="15.6" customHeight="1"/>
    <row r="1257" s="135" customFormat="1" ht="15.6" customHeight="1"/>
    <row r="1258" s="135" customFormat="1" ht="15.6" customHeight="1"/>
    <row r="1259" s="135" customFormat="1" ht="15.6" customHeight="1"/>
    <row r="1260" s="135" customFormat="1" ht="15.6" customHeight="1"/>
    <row r="1261" s="135" customFormat="1" ht="15.6" customHeight="1"/>
    <row r="1262" s="135" customFormat="1" ht="15.6" customHeight="1"/>
    <row r="1263" s="135" customFormat="1" ht="15.6" customHeight="1"/>
    <row r="1264" s="135" customFormat="1" ht="15.6" customHeight="1"/>
    <row r="1265" s="135" customFormat="1" ht="15.6" customHeight="1"/>
    <row r="1266" s="135" customFormat="1" ht="15.6" customHeight="1"/>
    <row r="1267" s="135" customFormat="1" ht="15.6" customHeight="1"/>
    <row r="1268" s="135" customFormat="1" ht="15.6" customHeight="1"/>
    <row r="1269" s="135" customFormat="1" ht="15.6" customHeight="1"/>
    <row r="1270" s="135" customFormat="1" ht="15.6" customHeight="1"/>
    <row r="1271" s="135" customFormat="1" ht="15.6" customHeight="1"/>
    <row r="1272" s="135" customFormat="1" ht="15.6" customHeight="1"/>
    <row r="1273" s="135" customFormat="1" ht="15.6" customHeight="1"/>
    <row r="1274" s="135" customFormat="1" ht="15.6" customHeight="1"/>
    <row r="1275" s="135" customFormat="1" ht="15.6" customHeight="1"/>
    <row r="1276" s="135" customFormat="1" ht="15.6" customHeight="1"/>
    <row r="1277" s="135" customFormat="1" ht="15.6" customHeight="1"/>
    <row r="1278" s="135" customFormat="1" ht="15.6" customHeight="1"/>
    <row r="1279" s="135" customFormat="1" ht="15.6" customHeight="1"/>
    <row r="1280" s="135" customFormat="1" ht="15.6" customHeight="1"/>
    <row r="1281" s="135" customFormat="1" ht="15.6" customHeight="1"/>
    <row r="1282" s="135" customFormat="1" ht="15.6" customHeight="1"/>
    <row r="1283" s="135" customFormat="1" ht="15.6" customHeight="1"/>
    <row r="1284" s="135" customFormat="1" ht="15.6" customHeight="1"/>
    <row r="1285" s="135" customFormat="1" ht="15.6" customHeight="1"/>
    <row r="1286" s="135" customFormat="1" ht="15.6" customHeight="1"/>
    <row r="1287" s="135" customFormat="1" ht="15.6" customHeight="1"/>
    <row r="1288" s="135" customFormat="1" ht="15.6" customHeight="1"/>
    <row r="1289" s="135" customFormat="1" ht="15.6" customHeight="1"/>
    <row r="1290" s="135" customFormat="1" ht="15.6" customHeight="1"/>
    <row r="1291" s="135" customFormat="1" ht="15.6" customHeight="1"/>
    <row r="1292" s="135" customFormat="1" ht="15.6" customHeight="1"/>
    <row r="1293" s="135" customFormat="1" ht="15.6" customHeight="1"/>
    <row r="1294" s="135" customFormat="1" ht="15.6" customHeight="1"/>
    <row r="1295" s="135" customFormat="1" ht="15.6" customHeight="1"/>
    <row r="1296" s="135" customFormat="1" ht="15.6" customHeight="1"/>
    <row r="1297" s="135" customFormat="1" ht="15.6" customHeight="1"/>
    <row r="1298" s="135" customFormat="1" ht="15.6" customHeight="1"/>
    <row r="1299" s="135" customFormat="1" ht="15.6" customHeight="1"/>
    <row r="1300" s="135" customFormat="1" ht="15.6" customHeight="1"/>
    <row r="1301" s="135" customFormat="1" ht="15.6" customHeight="1"/>
    <row r="1302" s="135" customFormat="1" ht="15.6" customHeight="1"/>
    <row r="1303" s="135" customFormat="1" ht="15.6" customHeight="1"/>
    <row r="1304" s="135" customFormat="1" ht="15.6" customHeight="1"/>
    <row r="1305" s="135" customFormat="1" ht="15.6" customHeight="1"/>
    <row r="1306" s="135" customFormat="1" ht="15.6" customHeight="1"/>
    <row r="1307" s="135" customFormat="1" ht="15.6" customHeight="1"/>
    <row r="1308" s="135" customFormat="1" ht="15.6" customHeight="1"/>
    <row r="1309" s="135" customFormat="1" ht="15.6" customHeight="1"/>
    <row r="1310" s="135" customFormat="1" ht="15.6" customHeight="1"/>
    <row r="1311" s="135" customFormat="1" ht="15.6" customHeight="1"/>
    <row r="1312" s="135" customFormat="1" ht="15.6" customHeight="1"/>
    <row r="1313" s="135" customFormat="1" ht="15.6" customHeight="1"/>
    <row r="1314" s="135" customFormat="1" ht="15.6" customHeight="1"/>
    <row r="1315" s="135" customFormat="1" ht="15.6" customHeight="1"/>
    <row r="1316" s="135" customFormat="1" ht="15.6" customHeight="1"/>
    <row r="1317" s="135" customFormat="1" ht="15.6" customHeight="1"/>
    <row r="1318" s="135" customFormat="1" ht="15.6" customHeight="1"/>
    <row r="1319" s="135" customFormat="1" ht="15.6" customHeight="1"/>
    <row r="1320" s="135" customFormat="1" ht="15.6" customHeight="1"/>
    <row r="1321" s="135" customFormat="1" ht="15.6" customHeight="1"/>
    <row r="1322" s="135" customFormat="1" ht="15.6" customHeight="1"/>
    <row r="1323" s="135" customFormat="1" ht="15.6" customHeight="1"/>
    <row r="1324" s="135" customFormat="1" ht="15.6" customHeight="1"/>
    <row r="1325" s="135" customFormat="1" ht="15.6" customHeight="1"/>
    <row r="1326" s="135" customFormat="1" ht="15.6" customHeight="1"/>
    <row r="1327" s="135" customFormat="1" ht="15.6" customHeight="1"/>
    <row r="1328" s="135" customFormat="1" ht="15.6" customHeight="1"/>
    <row r="1329" s="135" customFormat="1" ht="15.6" customHeight="1"/>
    <row r="1330" s="135" customFormat="1" ht="15.6" customHeight="1"/>
    <row r="1331" s="135" customFormat="1" ht="15.6" customHeight="1"/>
    <row r="1332" s="135" customFormat="1" ht="15.6" customHeight="1"/>
    <row r="1333" s="135" customFormat="1" ht="15.6" customHeight="1"/>
    <row r="1334" s="135" customFormat="1" ht="15.6" customHeight="1"/>
    <row r="1335" s="135" customFormat="1" ht="15.6" customHeight="1"/>
    <row r="1336" s="135" customFormat="1" ht="15.6" customHeight="1"/>
    <row r="1337" s="135" customFormat="1" ht="15.6" customHeight="1"/>
    <row r="1338" s="135" customFormat="1" ht="15.6" customHeight="1"/>
    <row r="1339" s="135" customFormat="1" ht="15.6" customHeight="1"/>
    <row r="1340" s="135" customFormat="1" ht="15.6" customHeight="1"/>
    <row r="1341" s="135" customFormat="1" ht="15.6" customHeight="1"/>
    <row r="1342" s="135" customFormat="1" ht="15.6" customHeight="1"/>
    <row r="1343" s="135" customFormat="1" ht="15.6" customHeight="1"/>
    <row r="1344" s="135" customFormat="1" ht="15.6" customHeight="1"/>
    <row r="1345" s="135" customFormat="1" ht="15.6" customHeight="1"/>
    <row r="1346" s="135" customFormat="1" ht="15.6" customHeight="1"/>
    <row r="1347" s="135" customFormat="1" ht="15.6" customHeight="1"/>
    <row r="1348" s="135" customFormat="1" ht="15.6" customHeight="1"/>
    <row r="1349" s="135" customFormat="1" ht="15.6" customHeight="1"/>
    <row r="1350" s="135" customFormat="1" ht="15.6" customHeight="1"/>
    <row r="1351" s="135" customFormat="1" ht="15.6" customHeight="1"/>
    <row r="1352" s="135" customFormat="1" ht="15.6" customHeight="1"/>
    <row r="1353" s="135" customFormat="1" ht="15.6" customHeight="1"/>
    <row r="1354" s="135" customFormat="1" ht="15.6" customHeight="1"/>
    <row r="1355" s="135" customFormat="1" ht="15.6" customHeight="1"/>
    <row r="1356" s="135" customFormat="1" ht="15.6" customHeight="1"/>
    <row r="1357" s="135" customFormat="1" ht="15.6" customHeight="1"/>
    <row r="1358" s="135" customFormat="1" ht="15.6" customHeight="1"/>
    <row r="1359" s="135" customFormat="1" ht="15.6" customHeight="1"/>
    <row r="1360" s="135" customFormat="1" ht="15.6" customHeight="1"/>
    <row r="1361" s="135" customFormat="1" ht="15.6" customHeight="1"/>
    <row r="1362" s="135" customFormat="1" ht="15.6" customHeight="1"/>
    <row r="1363" s="135" customFormat="1" ht="15.6" customHeight="1"/>
    <row r="1364" s="135" customFormat="1" ht="15.6" customHeight="1"/>
    <row r="1365" s="135" customFormat="1" ht="15.6" customHeight="1"/>
    <row r="1366" s="135" customFormat="1" ht="15.6" customHeight="1"/>
    <row r="1367" s="135" customFormat="1" ht="15.6" customHeight="1"/>
    <row r="1368" s="135" customFormat="1" ht="15.6" customHeight="1"/>
    <row r="1369" s="135" customFormat="1" ht="15.6" customHeight="1"/>
    <row r="1370" s="135" customFormat="1" ht="15.6" customHeight="1"/>
    <row r="1371" s="135" customFormat="1" ht="15.6" customHeight="1"/>
    <row r="1372" s="135" customFormat="1" ht="15.6" customHeight="1"/>
    <row r="1373" s="135" customFormat="1" ht="15.6" customHeight="1"/>
    <row r="1374" s="135" customFormat="1" ht="15.6" customHeight="1"/>
    <row r="1375" s="135" customFormat="1" ht="15.6" customHeight="1"/>
    <row r="1376" s="135" customFormat="1" ht="15.6" customHeight="1"/>
    <row r="1377" s="135" customFormat="1" ht="15.6" customHeight="1"/>
    <row r="1378" s="135" customFormat="1" ht="15.6" customHeight="1"/>
    <row r="1379" s="135" customFormat="1" ht="15.6" customHeight="1"/>
    <row r="1380" s="135" customFormat="1" ht="15.6" customHeight="1"/>
    <row r="1381" s="135" customFormat="1" ht="15.6" customHeight="1"/>
    <row r="1382" s="135" customFormat="1" ht="15.6" customHeight="1"/>
    <row r="1383" s="135" customFormat="1" ht="15.6" customHeight="1"/>
    <row r="1384" s="135" customFormat="1" ht="15.6" customHeight="1"/>
    <row r="1385" s="135" customFormat="1" ht="15.6" customHeight="1"/>
    <row r="1386" s="135" customFormat="1" ht="15.6" customHeight="1"/>
    <row r="1387" s="135" customFormat="1" ht="15.6" customHeight="1"/>
    <row r="1388" s="135" customFormat="1" ht="15.6" customHeight="1"/>
    <row r="1389" s="135" customFormat="1" ht="15.6" customHeight="1"/>
    <row r="1390" s="135" customFormat="1" ht="15.6" customHeight="1"/>
    <row r="1391" s="135" customFormat="1" ht="15.6" customHeight="1"/>
    <row r="1392" s="135" customFormat="1" ht="15.6" customHeight="1"/>
    <row r="1393" s="135" customFormat="1" ht="15.6" customHeight="1"/>
    <row r="1394" s="135" customFormat="1" ht="15.6" customHeight="1"/>
    <row r="1395" s="135" customFormat="1" ht="15.6" customHeight="1"/>
    <row r="1396" s="135" customFormat="1" ht="15.6" customHeight="1"/>
    <row r="1397" s="135" customFormat="1" ht="15.6" customHeight="1"/>
    <row r="1398" s="135" customFormat="1" ht="15.6" customHeight="1"/>
    <row r="1399" s="135" customFormat="1" ht="15.6" customHeight="1"/>
    <row r="1400" s="135" customFormat="1" ht="15.6" customHeight="1"/>
    <row r="1401" s="135" customFormat="1" ht="15.6" customHeight="1"/>
    <row r="1402" s="135" customFormat="1" ht="15.6" customHeight="1"/>
    <row r="1403" s="135" customFormat="1" ht="15.6" customHeight="1"/>
    <row r="1404" s="135" customFormat="1" ht="15.6" customHeight="1"/>
    <row r="1405" s="135" customFormat="1" ht="15.6" customHeight="1"/>
    <row r="1406" s="135" customFormat="1" ht="15.6" customHeight="1"/>
    <row r="1407" s="135" customFormat="1" ht="15.6" customHeight="1"/>
    <row r="1408" s="135" customFormat="1" ht="15.6" customHeight="1"/>
    <row r="1409" s="135" customFormat="1" ht="15.6" customHeight="1"/>
    <row r="1410" s="135" customFormat="1" ht="15.6" customHeight="1"/>
    <row r="1411" s="135" customFormat="1" ht="15.6" customHeight="1"/>
    <row r="1412" s="135" customFormat="1" ht="15.6" customHeight="1"/>
    <row r="1413" s="135" customFormat="1" ht="15.6" customHeight="1"/>
    <row r="1414" s="135" customFormat="1" ht="15.6" customHeight="1"/>
    <row r="1415" s="135" customFormat="1" ht="15.6" customHeight="1"/>
    <row r="1416" s="135" customFormat="1" ht="15.6" customHeight="1"/>
    <row r="1417" s="135" customFormat="1" ht="15.6" customHeight="1"/>
    <row r="1418" s="135" customFormat="1" ht="15.6" customHeight="1"/>
    <row r="1419" s="135" customFormat="1" ht="15.6" customHeight="1"/>
    <row r="1420" s="135" customFormat="1" ht="15.6" customHeight="1"/>
    <row r="1421" s="135" customFormat="1" ht="15.6" customHeight="1"/>
    <row r="1422" s="135" customFormat="1" ht="15.6" customHeight="1"/>
    <row r="1423" s="135" customFormat="1" ht="15.6" customHeight="1"/>
    <row r="1424" s="135" customFormat="1" ht="15.6" customHeight="1"/>
    <row r="1425" s="135" customFormat="1" ht="15.6" customHeight="1"/>
    <row r="1426" s="135" customFormat="1" ht="15.6" customHeight="1"/>
    <row r="1427" s="135" customFormat="1" ht="15.6" customHeight="1"/>
    <row r="1428" s="135" customFormat="1" ht="15.6" customHeight="1"/>
    <row r="1429" s="135" customFormat="1" ht="15.6" customHeight="1"/>
    <row r="1430" s="135" customFormat="1" ht="15.6" customHeight="1"/>
    <row r="1431" s="135" customFormat="1" ht="15.6" customHeight="1"/>
    <row r="1432" s="135" customFormat="1" ht="15.6" customHeight="1"/>
    <row r="1433" s="135" customFormat="1" ht="15.6" customHeight="1"/>
    <row r="1434" s="135" customFormat="1" ht="15.6" customHeight="1"/>
    <row r="1435" s="135" customFormat="1" ht="15.6" customHeight="1"/>
    <row r="1436" s="135" customFormat="1" ht="15.6" customHeight="1"/>
    <row r="1437" s="135" customFormat="1" ht="15.6" customHeight="1"/>
    <row r="1438" s="135" customFormat="1" ht="15.6" customHeight="1"/>
    <row r="1439" s="135" customFormat="1" ht="15.6" customHeight="1"/>
    <row r="1440" s="135" customFormat="1" ht="15.6" customHeight="1"/>
    <row r="1441" s="135" customFormat="1" ht="15.6" customHeight="1"/>
    <row r="1442" s="135" customFormat="1" ht="15.6" customHeight="1"/>
    <row r="1443" s="135" customFormat="1" ht="15.6" customHeight="1"/>
    <row r="1444" s="135" customFormat="1" ht="15.6" customHeight="1"/>
    <row r="1445" s="135" customFormat="1" ht="15.6" customHeight="1"/>
    <row r="1446" s="135" customFormat="1" ht="15.6" customHeight="1"/>
    <row r="1447" s="135" customFormat="1" ht="15.6" customHeight="1"/>
    <row r="1448" s="135" customFormat="1" ht="15.6" customHeight="1"/>
    <row r="1449" s="135" customFormat="1" ht="15.6" customHeight="1"/>
    <row r="1450" s="135" customFormat="1" ht="15.6" customHeight="1"/>
    <row r="1451" s="135" customFormat="1" ht="15.6" customHeight="1"/>
    <row r="1452" s="135" customFormat="1" ht="15.6" customHeight="1"/>
    <row r="1453" s="135" customFormat="1" ht="15.6" customHeight="1"/>
    <row r="1454" s="135" customFormat="1" ht="15.6" customHeight="1"/>
    <row r="1455" s="135" customFormat="1" ht="15.6" customHeight="1"/>
    <row r="1456" s="135" customFormat="1" ht="15.6" customHeight="1"/>
    <row r="1457" s="135" customFormat="1" ht="15.6" customHeight="1"/>
    <row r="1458" s="135" customFormat="1" ht="15.6" customHeight="1"/>
    <row r="1459" s="135" customFormat="1" ht="15.6" customHeight="1"/>
    <row r="1460" s="135" customFormat="1" ht="15.6" customHeight="1"/>
    <row r="1461" s="135" customFormat="1" ht="15.6" customHeight="1"/>
    <row r="1462" s="135" customFormat="1" ht="15.6" customHeight="1"/>
    <row r="1463" s="135" customFormat="1" ht="15.6" customHeight="1"/>
    <row r="1464" s="135" customFormat="1" ht="15.6" customHeight="1"/>
    <row r="1465" s="135" customFormat="1" ht="15.6" customHeight="1"/>
    <row r="1466" s="135" customFormat="1" ht="15.6" customHeight="1"/>
    <row r="1467" s="135" customFormat="1" ht="15.6" customHeight="1"/>
    <row r="1468" s="135" customFormat="1" ht="15.6" customHeight="1"/>
    <row r="1469" s="135" customFormat="1" ht="15.6" customHeight="1"/>
    <row r="1470" s="135" customFormat="1" ht="15.6" customHeight="1"/>
    <row r="1471" s="135" customFormat="1" ht="15.6" customHeight="1"/>
    <row r="1472" s="135" customFormat="1" ht="15.6" customHeight="1"/>
    <row r="1473" s="135" customFormat="1" ht="15.6" customHeight="1"/>
    <row r="1474" s="135" customFormat="1" ht="15.6" customHeight="1"/>
    <row r="1475" s="135" customFormat="1" ht="15.6" customHeight="1"/>
    <row r="1476" s="135" customFormat="1" ht="15.6" customHeight="1"/>
    <row r="1477" s="135" customFormat="1" ht="15.6" customHeight="1"/>
    <row r="1478" s="135" customFormat="1" ht="15.6" customHeight="1"/>
    <row r="1479" s="135" customFormat="1" ht="15.6" customHeight="1"/>
    <row r="1480" s="135" customFormat="1" ht="15.6" customHeight="1"/>
    <row r="1481" s="135" customFormat="1" ht="15.6" customHeight="1"/>
    <row r="1482" s="135" customFormat="1" ht="15.6" customHeight="1"/>
    <row r="1483" s="135" customFormat="1" ht="15.6" customHeight="1"/>
    <row r="1484" s="135" customFormat="1" ht="15.6" customHeight="1"/>
    <row r="1485" s="135" customFormat="1" ht="15.6" customHeight="1"/>
    <row r="1486" s="135" customFormat="1" ht="15.6" customHeight="1"/>
    <row r="1487" s="135" customFormat="1" ht="15.6" customHeight="1"/>
    <row r="1488" s="135" customFormat="1" ht="15.6" customHeight="1"/>
    <row r="1489" s="135" customFormat="1" ht="15.6" customHeight="1"/>
    <row r="1490" s="135" customFormat="1" ht="15.6" customHeight="1"/>
    <row r="1491" s="135" customFormat="1" ht="15.6" customHeight="1"/>
    <row r="1492" s="135" customFormat="1" ht="15.6" customHeight="1"/>
    <row r="1493" s="135" customFormat="1" ht="15.6" customHeight="1"/>
    <row r="1494" s="135" customFormat="1" ht="15.6" customHeight="1"/>
    <row r="1495" s="135" customFormat="1" ht="15.6" customHeight="1"/>
    <row r="1496" s="135" customFormat="1" ht="15.6" customHeight="1"/>
    <row r="1497" s="135" customFormat="1" ht="15.6" customHeight="1"/>
    <row r="1498" s="135" customFormat="1" ht="15.6" customHeight="1"/>
    <row r="1499" s="135" customFormat="1" ht="15.6" customHeight="1"/>
    <row r="1500" s="135" customFormat="1" ht="15.6" customHeight="1"/>
    <row r="1501" s="135" customFormat="1" ht="15.6" customHeight="1"/>
    <row r="1502" s="135" customFormat="1" ht="15.6" customHeight="1"/>
    <row r="1503" s="135" customFormat="1" ht="15.6" customHeight="1"/>
    <row r="1504" s="135" customFormat="1" ht="15.6" customHeight="1"/>
    <row r="1505" s="135" customFormat="1" ht="15.6" customHeight="1"/>
    <row r="1506" s="135" customFormat="1" ht="15.6" customHeight="1"/>
    <row r="1507" s="135" customFormat="1" ht="15.6" customHeight="1"/>
    <row r="1508" s="135" customFormat="1" ht="15.6" customHeight="1"/>
    <row r="1509" s="135" customFormat="1" ht="15.6" customHeight="1"/>
    <row r="1510" s="135" customFormat="1" ht="15.6" customHeight="1"/>
    <row r="1511" s="135" customFormat="1" ht="15.6" customHeight="1"/>
    <row r="1512" s="135" customFormat="1" ht="15.6" customHeight="1"/>
    <row r="1513" s="135" customFormat="1" ht="15.6" customHeight="1"/>
    <row r="1514" s="135" customFormat="1" ht="15.6" customHeight="1"/>
    <row r="1515" s="135" customFormat="1" ht="15.6" customHeight="1"/>
    <row r="1516" s="135" customFormat="1" ht="15.6" customHeight="1"/>
    <row r="1517" s="135" customFormat="1" ht="15.6" customHeight="1"/>
    <row r="1518" s="135" customFormat="1" ht="15.6" customHeight="1"/>
    <row r="1519" s="135" customFormat="1" ht="15.6" customHeight="1"/>
    <row r="1520" s="135" customFormat="1" ht="15.6" customHeight="1"/>
    <row r="1521" s="135" customFormat="1" ht="15.6" customHeight="1"/>
    <row r="1522" s="135" customFormat="1" ht="15.6" customHeight="1"/>
    <row r="1523" s="135" customFormat="1" ht="15.6" customHeight="1"/>
    <row r="1524" s="135" customFormat="1" ht="15.6" customHeight="1"/>
    <row r="1525" s="135" customFormat="1" ht="15.6" customHeight="1"/>
    <row r="1526" s="135" customFormat="1" ht="15.6" customHeight="1"/>
    <row r="1527" s="135" customFormat="1" ht="15.6" customHeight="1"/>
    <row r="1528" s="135" customFormat="1" ht="15.6" customHeight="1"/>
    <row r="1529" s="135" customFormat="1" ht="15.6" customHeight="1"/>
    <row r="1530" s="135" customFormat="1" ht="15.6" customHeight="1"/>
    <row r="1531" s="135" customFormat="1" ht="15.6" customHeight="1"/>
    <row r="1532" s="135" customFormat="1" ht="15.6" customHeight="1"/>
    <row r="1533" s="135" customFormat="1" ht="15.6" customHeight="1"/>
    <row r="1534" s="135" customFormat="1" ht="15.6" customHeight="1"/>
    <row r="1535" s="135" customFormat="1" ht="15.6" customHeight="1"/>
    <row r="1536" s="135" customFormat="1" ht="15.6" customHeight="1"/>
    <row r="1537" s="135" customFormat="1" ht="15.6" customHeight="1"/>
    <row r="1538" s="135" customFormat="1" ht="15.6" customHeight="1"/>
    <row r="1539" s="135" customFormat="1" ht="15.6" customHeight="1"/>
    <row r="1540" s="135" customFormat="1" ht="15.6" customHeight="1"/>
    <row r="1541" s="135" customFormat="1" ht="15.6" customHeight="1"/>
    <row r="1542" s="135" customFormat="1" ht="15.6" customHeight="1"/>
    <row r="1543" s="135" customFormat="1" ht="15.6" customHeight="1"/>
    <row r="1544" s="135" customFormat="1" ht="15.6" customHeight="1"/>
    <row r="1545" s="135" customFormat="1" ht="15.6" customHeight="1"/>
    <row r="1546" s="135" customFormat="1" ht="15.6" customHeight="1"/>
    <row r="1547" s="135" customFormat="1" ht="15.6" customHeight="1"/>
    <row r="1548" s="135" customFormat="1" ht="15.6" customHeight="1"/>
    <row r="1549" s="135" customFormat="1" ht="15.6" customHeight="1"/>
    <row r="1550" s="135" customFormat="1" ht="15.6" customHeight="1"/>
    <row r="1551" s="135" customFormat="1" ht="15.6" customHeight="1"/>
    <row r="1552" s="135" customFormat="1" ht="15.6" customHeight="1"/>
    <row r="1553" s="135" customFormat="1" ht="15.6" customHeight="1"/>
    <row r="1554" s="135" customFormat="1" ht="15.6" customHeight="1"/>
    <row r="1555" s="135" customFormat="1" ht="15.6" customHeight="1"/>
    <row r="1556" s="135" customFormat="1" ht="15.6" customHeight="1"/>
    <row r="1557" s="135" customFormat="1" ht="15.6" customHeight="1"/>
    <row r="1558" s="135" customFormat="1" ht="15.6" customHeight="1"/>
    <row r="1559" s="135" customFormat="1" ht="15.6" customHeight="1"/>
    <row r="1560" s="135" customFormat="1" ht="15.6" customHeight="1"/>
    <row r="1561" s="135" customFormat="1" ht="15.6" customHeight="1"/>
    <row r="1562" s="135" customFormat="1" ht="15.6" customHeight="1"/>
    <row r="1563" s="135" customFormat="1" ht="15.6" customHeight="1"/>
    <row r="1564" s="135" customFormat="1" ht="15.6" customHeight="1"/>
    <row r="1565" s="135" customFormat="1" ht="15.6" customHeight="1"/>
    <row r="1566" s="135" customFormat="1" ht="15.6" customHeight="1"/>
    <row r="1567" s="135" customFormat="1" ht="15.6" customHeight="1"/>
    <row r="1568" s="135" customFormat="1" ht="15.6" customHeight="1"/>
    <row r="1569" s="135" customFormat="1" ht="15.6" customHeight="1"/>
    <row r="1570" s="135" customFormat="1" ht="15.6" customHeight="1"/>
    <row r="1571" s="135" customFormat="1" ht="15.6" customHeight="1"/>
    <row r="1572" s="135" customFormat="1" ht="15.6" customHeight="1"/>
    <row r="1573" s="135" customFormat="1" ht="15.6" customHeight="1"/>
    <row r="1574" s="135" customFormat="1" ht="15.6" customHeight="1"/>
    <row r="1575" s="135" customFormat="1" ht="15.6" customHeight="1"/>
    <row r="1576" s="135" customFormat="1" ht="15.6" customHeight="1"/>
    <row r="1577" s="135" customFormat="1" ht="15.6" customHeight="1"/>
    <row r="1578" s="135" customFormat="1" ht="15.6" customHeight="1"/>
    <row r="1579" s="135" customFormat="1" ht="15.6" customHeight="1"/>
    <row r="1580" s="135" customFormat="1" ht="15.6" customHeight="1"/>
    <row r="1581" s="135" customFormat="1" ht="15.6" customHeight="1"/>
    <row r="1582" s="135" customFormat="1" ht="15.6" customHeight="1"/>
    <row r="1583" s="135" customFormat="1" ht="15.6" customHeight="1"/>
    <row r="1584" s="135" customFormat="1" ht="15.6" customHeight="1"/>
    <row r="1585" s="135" customFormat="1" ht="15.6" customHeight="1"/>
    <row r="1586" s="135" customFormat="1" ht="15.6" customHeight="1"/>
    <row r="1587" s="135" customFormat="1" ht="15.6" customHeight="1"/>
    <row r="1588" s="135" customFormat="1" ht="15.6" customHeight="1"/>
    <row r="1589" s="135" customFormat="1" ht="15.6" customHeight="1"/>
    <row r="1590" s="135" customFormat="1" ht="15.6" customHeight="1"/>
    <row r="1591" s="135" customFormat="1" ht="15.6" customHeight="1"/>
    <row r="1592" s="135" customFormat="1" ht="15.6" customHeight="1"/>
    <row r="1593" s="135" customFormat="1" ht="15.6" customHeight="1"/>
    <row r="1594" s="135" customFormat="1" ht="15.6" customHeight="1"/>
    <row r="1595" s="135" customFormat="1" ht="15.6" customHeight="1"/>
    <row r="1596" s="135" customFormat="1" ht="15.6" customHeight="1"/>
    <row r="1597" s="135" customFormat="1" ht="15.6" customHeight="1"/>
    <row r="1598" s="135" customFormat="1" ht="15.6" customHeight="1"/>
    <row r="1599" s="135" customFormat="1" ht="15.6" customHeight="1"/>
    <row r="1600" s="135" customFormat="1" ht="15.6" customHeight="1"/>
    <row r="1601" s="135" customFormat="1" ht="15.6" customHeight="1"/>
    <row r="1602" s="135" customFormat="1" ht="15.6" customHeight="1"/>
    <row r="1603" s="135" customFormat="1" ht="15.6" customHeight="1"/>
    <row r="1604" s="135" customFormat="1" ht="15.6" customHeight="1"/>
    <row r="1605" s="135" customFormat="1" ht="15.6" customHeight="1"/>
    <row r="1606" s="135" customFormat="1" ht="15.6" customHeight="1"/>
    <row r="1607" s="135" customFormat="1" ht="15.6" customHeight="1"/>
    <row r="1608" s="135" customFormat="1" ht="15.6" customHeight="1"/>
    <row r="1609" s="135" customFormat="1" ht="15.6" customHeight="1"/>
    <row r="1610" s="135" customFormat="1" ht="15.6" customHeight="1"/>
    <row r="1611" s="135" customFormat="1" ht="15.6" customHeight="1"/>
    <row r="1612" s="135" customFormat="1" ht="15.6" customHeight="1"/>
    <row r="1613" s="135" customFormat="1" ht="15.6" customHeight="1"/>
    <row r="1614" s="135" customFormat="1" ht="15.6" customHeight="1"/>
    <row r="1615" s="135" customFormat="1" ht="15.6" customHeight="1"/>
    <row r="1616" s="135" customFormat="1" ht="15.6" customHeight="1"/>
    <row r="1617" s="135" customFormat="1" ht="15.6" customHeight="1"/>
    <row r="1618" s="135" customFormat="1" ht="15.6" customHeight="1"/>
    <row r="1619" s="135" customFormat="1" ht="15.6" customHeight="1"/>
    <row r="1620" s="135" customFormat="1" ht="15.6" customHeight="1"/>
    <row r="1621" s="135" customFormat="1" ht="15.6" customHeight="1"/>
    <row r="1622" s="135" customFormat="1" ht="15.6" customHeight="1"/>
    <row r="1623" s="135" customFormat="1" ht="15.6" customHeight="1"/>
    <row r="1624" s="135" customFormat="1" ht="15.6" customHeight="1"/>
    <row r="1625" s="135" customFormat="1" ht="15.6" customHeight="1"/>
    <row r="1626" s="135" customFormat="1" ht="15.6" customHeight="1"/>
    <row r="1627" s="135" customFormat="1" ht="15.6" customHeight="1"/>
    <row r="1628" s="135" customFormat="1" ht="15.6" customHeight="1"/>
    <row r="1629" s="135" customFormat="1" ht="15.6" customHeight="1"/>
    <row r="1630" s="135" customFormat="1" ht="15.6" customHeight="1"/>
    <row r="1631" s="135" customFormat="1" ht="15.6" customHeight="1"/>
    <row r="1632" s="135" customFormat="1" ht="15.6" customHeight="1"/>
    <row r="1633" s="135" customFormat="1" ht="15.6" customHeight="1"/>
    <row r="1634" s="135" customFormat="1" ht="15.6" customHeight="1"/>
    <row r="1635" s="135" customFormat="1" ht="15.6" customHeight="1"/>
    <row r="1636" s="135" customFormat="1" ht="15.6" customHeight="1"/>
    <row r="1637" s="135" customFormat="1" ht="15.6" customHeight="1"/>
    <row r="1638" s="135" customFormat="1" ht="15.6" customHeight="1"/>
    <row r="1639" s="135" customFormat="1" ht="15.6" customHeight="1"/>
    <row r="1640" s="135" customFormat="1" ht="15.6" customHeight="1"/>
    <row r="1641" s="135" customFormat="1" ht="15.6" customHeight="1"/>
    <row r="1642" s="135" customFormat="1" ht="15.6" customHeight="1"/>
    <row r="1643" s="135" customFormat="1" ht="15.6" customHeight="1"/>
    <row r="1644" s="135" customFormat="1" ht="15.6" customHeight="1"/>
    <row r="1645" s="135" customFormat="1" ht="15.6" customHeight="1"/>
    <row r="1646" s="135" customFormat="1" ht="15.6" customHeight="1"/>
    <row r="1647" s="135" customFormat="1" ht="15.6" customHeight="1"/>
    <row r="1648" s="135" customFormat="1" ht="15.6" customHeight="1"/>
    <row r="1649" s="135" customFormat="1" ht="15.6" customHeight="1"/>
    <row r="1650" s="135" customFormat="1" ht="15.6" customHeight="1"/>
    <row r="1651" s="135" customFormat="1" ht="15.6" customHeight="1"/>
    <row r="1652" s="135" customFormat="1" ht="15.6" customHeight="1"/>
    <row r="1653" s="135" customFormat="1" ht="15.6" customHeight="1"/>
    <row r="1654" s="135" customFormat="1" ht="15.6" customHeight="1"/>
    <row r="1655" s="135" customFormat="1" ht="15.6" customHeight="1"/>
    <row r="1656" s="135" customFormat="1" ht="15.6" customHeight="1"/>
    <row r="1657" s="135" customFormat="1" ht="15.6" customHeight="1"/>
    <row r="1658" s="135" customFormat="1" ht="15.6" customHeight="1"/>
    <row r="1659" s="135" customFormat="1" ht="15.6" customHeight="1"/>
    <row r="1660" s="135" customFormat="1" ht="15.6" customHeight="1"/>
    <row r="1661" s="135" customFormat="1" ht="15.6" customHeight="1"/>
    <row r="1662" s="135" customFormat="1" ht="15.6" customHeight="1"/>
    <row r="1663" s="135" customFormat="1" ht="15.6" customHeight="1"/>
    <row r="1664" s="135" customFormat="1" ht="15.6" customHeight="1"/>
    <row r="1665" s="135" customFormat="1" ht="15.6" customHeight="1"/>
    <row r="1666" s="135" customFormat="1" ht="15.6" customHeight="1"/>
    <row r="1667" s="135" customFormat="1" ht="15.6" customHeight="1"/>
    <row r="1668" s="135" customFormat="1" ht="15.6" customHeight="1"/>
    <row r="1669" s="135" customFormat="1" ht="15.6" customHeight="1"/>
    <row r="1670" s="135" customFormat="1" ht="15.6" customHeight="1"/>
    <row r="1671" s="135" customFormat="1" ht="15.6" customHeight="1"/>
    <row r="1672" s="135" customFormat="1" ht="15.6" customHeight="1"/>
    <row r="1673" s="135" customFormat="1" ht="15.6" customHeight="1"/>
    <row r="1674" s="135" customFormat="1" ht="15.6" customHeight="1"/>
    <row r="1675" s="135" customFormat="1" ht="15.6" customHeight="1"/>
    <row r="1676" s="135" customFormat="1" ht="15.6" customHeight="1"/>
    <row r="1677" s="135" customFormat="1" ht="15.6" customHeight="1"/>
    <row r="1678" s="135" customFormat="1" ht="15.6" customHeight="1"/>
    <row r="1679" s="135" customFormat="1" ht="15.6" customHeight="1"/>
    <row r="1680" s="135" customFormat="1" ht="15.6" customHeight="1"/>
    <row r="1681" s="135" customFormat="1" ht="15.6" customHeight="1"/>
    <row r="1682" s="135" customFormat="1" ht="15.6" customHeight="1"/>
    <row r="1683" s="135" customFormat="1" ht="15.6" customHeight="1"/>
    <row r="1684" s="135" customFormat="1" ht="15.6" customHeight="1"/>
    <row r="1685" s="135" customFormat="1" ht="15.6" customHeight="1"/>
    <row r="1686" s="135" customFormat="1" ht="15.6" customHeight="1"/>
    <row r="1687" s="135" customFormat="1" ht="15.6" customHeight="1"/>
    <row r="1688" s="135" customFormat="1" ht="15.6" customHeight="1"/>
    <row r="1689" s="135" customFormat="1" ht="15.6" customHeight="1"/>
    <row r="1690" s="135" customFormat="1" ht="15.6" customHeight="1"/>
    <row r="1691" s="135" customFormat="1" ht="15.6" customHeight="1"/>
    <row r="1692" s="135" customFormat="1" ht="15.6" customHeight="1"/>
    <row r="1693" s="135" customFormat="1" ht="15.6" customHeight="1"/>
    <row r="1694" s="135" customFormat="1" ht="15.6" customHeight="1"/>
    <row r="1695" s="135" customFormat="1" ht="15.6" customHeight="1"/>
    <row r="1696" s="135" customFormat="1" ht="15.6" customHeight="1"/>
    <row r="1697" s="135" customFormat="1" ht="15.6" customHeight="1"/>
    <row r="1698" s="135" customFormat="1" ht="15.6" customHeight="1"/>
    <row r="1699" s="135" customFormat="1" ht="15.6" customHeight="1"/>
    <row r="1700" s="135" customFormat="1" ht="15.6" customHeight="1"/>
    <row r="1701" s="135" customFormat="1" ht="15.6" customHeight="1"/>
    <row r="1702" s="135" customFormat="1" ht="15.6" customHeight="1"/>
    <row r="1703" s="135" customFormat="1" ht="15.6" customHeight="1"/>
    <row r="1704" s="135" customFormat="1" ht="15.6" customHeight="1"/>
    <row r="1705" s="135" customFormat="1" ht="15.6" customHeight="1"/>
    <row r="1706" s="135" customFormat="1" ht="15.6" customHeight="1"/>
    <row r="1707" s="135" customFormat="1" ht="15.6" customHeight="1"/>
    <row r="1708" s="135" customFormat="1" ht="15.6" customHeight="1"/>
    <row r="1709" s="135" customFormat="1" ht="15.6" customHeight="1"/>
    <row r="1710" s="135" customFormat="1" ht="15.6" customHeight="1"/>
    <row r="1711" s="135" customFormat="1" ht="15.6" customHeight="1"/>
    <row r="1712" s="135" customFormat="1" ht="15.6" customHeight="1"/>
    <row r="1713" s="135" customFormat="1" ht="15.6" customHeight="1"/>
    <row r="1714" s="135" customFormat="1" ht="15.6" customHeight="1"/>
    <row r="1715" s="135" customFormat="1" ht="15.6" customHeight="1"/>
    <row r="1716" s="135" customFormat="1" ht="15.6" customHeight="1"/>
    <row r="1717" s="135" customFormat="1" ht="15.6" customHeight="1"/>
    <row r="1718" s="135" customFormat="1" ht="15.6" customHeight="1"/>
    <row r="1719" s="135" customFormat="1" ht="15.6" customHeight="1"/>
    <row r="1720" s="135" customFormat="1" ht="15.6" customHeight="1"/>
    <row r="1721" s="135" customFormat="1" ht="15.6" customHeight="1"/>
    <row r="1722" s="135" customFormat="1" ht="15.6" customHeight="1"/>
    <row r="1723" s="135" customFormat="1" ht="15.6" customHeight="1"/>
    <row r="1724" s="135" customFormat="1" ht="15.6" customHeight="1"/>
    <row r="1725" s="135" customFormat="1" ht="15.6" customHeight="1"/>
    <row r="1726" s="135" customFormat="1" ht="15.6" customHeight="1"/>
    <row r="1727" s="135" customFormat="1" ht="15.6" customHeight="1"/>
    <row r="1728" s="135" customFormat="1" ht="15.6" customHeight="1"/>
    <row r="1729" s="135" customFormat="1" ht="15.6" customHeight="1"/>
    <row r="1730" s="135" customFormat="1" ht="15.6" customHeight="1"/>
    <row r="1731" s="135" customFormat="1" ht="15.6" customHeight="1"/>
    <row r="1732" s="135" customFormat="1" ht="15.6" customHeight="1"/>
    <row r="1733" s="135" customFormat="1" ht="15.6" customHeight="1"/>
    <row r="1734" s="135" customFormat="1" ht="15.6" customHeight="1"/>
    <row r="1735" s="135" customFormat="1" ht="15.6" customHeight="1"/>
    <row r="1736" s="135" customFormat="1" ht="15.6" customHeight="1"/>
    <row r="1737" s="135" customFormat="1" ht="15.6" customHeight="1"/>
    <row r="1738" s="135" customFormat="1" ht="15.6" customHeight="1"/>
    <row r="1739" s="135" customFormat="1" ht="15.6" customHeight="1"/>
    <row r="1740" s="135" customFormat="1" ht="15.6" customHeight="1"/>
    <row r="1741" s="135" customFormat="1" ht="15.6" customHeight="1"/>
    <row r="1742" s="135" customFormat="1" ht="15.6" customHeight="1"/>
    <row r="1743" s="135" customFormat="1" ht="15.6" customHeight="1"/>
    <row r="1744" s="135" customFormat="1" ht="15.6" customHeight="1"/>
    <row r="1745" s="135" customFormat="1" ht="15.6" customHeight="1"/>
    <row r="1746" s="135" customFormat="1" ht="15.6" customHeight="1"/>
    <row r="1747" s="135" customFormat="1" ht="15.6" customHeight="1"/>
    <row r="1748" s="135" customFormat="1" ht="15.6" customHeight="1"/>
    <row r="1749" s="135" customFormat="1" ht="15.6" customHeight="1"/>
    <row r="1750" s="135" customFormat="1" ht="15.6" customHeight="1"/>
    <row r="1751" s="135" customFormat="1" ht="15.6" customHeight="1"/>
    <row r="1752" s="135" customFormat="1" ht="15.6" customHeight="1"/>
    <row r="1753" s="135" customFormat="1" ht="15.6" customHeight="1"/>
    <row r="1754" s="135" customFormat="1" ht="15.6" customHeight="1"/>
    <row r="1755" s="135" customFormat="1" ht="15.6" customHeight="1"/>
    <row r="1756" s="135" customFormat="1" ht="15.6" customHeight="1"/>
    <row r="1757" s="135" customFormat="1" ht="15.6" customHeight="1"/>
    <row r="1758" s="135" customFormat="1" ht="15.6" customHeight="1"/>
    <row r="1759" s="135" customFormat="1" ht="15.6" customHeight="1"/>
    <row r="1760" s="135" customFormat="1" ht="15.6" customHeight="1"/>
    <row r="1761" s="135" customFormat="1" ht="15.6" customHeight="1"/>
    <row r="1762" s="135" customFormat="1" ht="15.6" customHeight="1"/>
    <row r="1763" s="135" customFormat="1" ht="15.6" customHeight="1"/>
    <row r="1764" s="135" customFormat="1" ht="15.6" customHeight="1"/>
    <row r="1765" s="135" customFormat="1" ht="15.6" customHeight="1"/>
    <row r="1766" s="135" customFormat="1" ht="15.6" customHeight="1"/>
    <row r="1767" s="135" customFormat="1" ht="15.6" customHeight="1"/>
    <row r="1768" s="135" customFormat="1" ht="15.6" customHeight="1"/>
    <row r="1769" s="135" customFormat="1" ht="15.6" customHeight="1"/>
    <row r="1770" s="135" customFormat="1" ht="15.6" customHeight="1"/>
    <row r="1771" s="135" customFormat="1" ht="15.6" customHeight="1"/>
    <row r="1772" s="135" customFormat="1" ht="15.6" customHeight="1"/>
    <row r="1773" s="135" customFormat="1" ht="15.6" customHeight="1"/>
    <row r="1774" s="135" customFormat="1" ht="15.6" customHeight="1"/>
    <row r="1775" s="135" customFormat="1" ht="15.6" customHeight="1"/>
    <row r="1776" s="135" customFormat="1" ht="15.6" customHeight="1"/>
    <row r="1777" s="135" customFormat="1" ht="15.6" customHeight="1"/>
    <row r="1778" s="135" customFormat="1" ht="15.6" customHeight="1"/>
    <row r="1779" s="135" customFormat="1" ht="15.6" customHeight="1"/>
    <row r="1780" s="135" customFormat="1" ht="15.6" customHeight="1"/>
    <row r="1781" s="135" customFormat="1" ht="15.6" customHeight="1"/>
    <row r="1782" s="135" customFormat="1" ht="15.6" customHeight="1"/>
    <row r="1783" s="135" customFormat="1" ht="15.6" customHeight="1"/>
    <row r="1784" s="135" customFormat="1" ht="15.6" customHeight="1"/>
    <row r="1785" s="135" customFormat="1" ht="15.6" customHeight="1"/>
    <row r="1786" s="135" customFormat="1" ht="15.6" customHeight="1"/>
    <row r="1787" s="135" customFormat="1" ht="15.6" customHeight="1"/>
    <row r="1788" s="135" customFormat="1" ht="15.6" customHeight="1"/>
    <row r="1789" s="135" customFormat="1" ht="15.6" customHeight="1"/>
    <row r="1790" s="135" customFormat="1" ht="15.6" customHeight="1"/>
    <row r="1791" s="135" customFormat="1" ht="15.6" customHeight="1"/>
    <row r="1792" s="135" customFormat="1" ht="15.6" customHeight="1"/>
    <row r="1793" s="135" customFormat="1" ht="15.6" customHeight="1"/>
    <row r="1794" s="135" customFormat="1" ht="15.6" customHeight="1"/>
    <row r="1795" s="135" customFormat="1" ht="15.6" customHeight="1"/>
    <row r="1796" s="135" customFormat="1" ht="15.6" customHeight="1"/>
    <row r="1797" s="135" customFormat="1" ht="15.6" customHeight="1"/>
    <row r="1798" s="135" customFormat="1" ht="15.6" customHeight="1"/>
    <row r="1799" s="135" customFormat="1" ht="15.6" customHeight="1"/>
    <row r="1800" s="135" customFormat="1" ht="15.6" customHeight="1"/>
    <row r="1801" s="135" customFormat="1" ht="15.6" customHeight="1"/>
    <row r="1802" s="135" customFormat="1" ht="15.6" customHeight="1"/>
    <row r="1803" s="135" customFormat="1" ht="15.6" customHeight="1"/>
    <row r="1804" s="135" customFormat="1" ht="15.6" customHeight="1"/>
    <row r="1805" s="135" customFormat="1" ht="15.6" customHeight="1"/>
    <row r="1806" s="135" customFormat="1" ht="15.6" customHeight="1"/>
    <row r="1807" s="135" customFormat="1" ht="15.6" customHeight="1"/>
    <row r="1808" s="135" customFormat="1" ht="15.6" customHeight="1"/>
    <row r="1809" s="135" customFormat="1" ht="15.6" customHeight="1"/>
    <row r="1810" s="135" customFormat="1" ht="15.6" customHeight="1"/>
    <row r="1811" s="135" customFormat="1" ht="15.6" customHeight="1"/>
    <row r="1812" s="135" customFormat="1" ht="15.6" customHeight="1"/>
    <row r="1813" s="135" customFormat="1" ht="15.6" customHeight="1"/>
    <row r="1814" s="135" customFormat="1" ht="15.6" customHeight="1"/>
    <row r="1815" s="135" customFormat="1" ht="15.6" customHeight="1"/>
    <row r="1816" s="135" customFormat="1" ht="15.6" customHeight="1"/>
    <row r="1817" s="135" customFormat="1" ht="15.6" customHeight="1"/>
    <row r="1818" s="135" customFormat="1" ht="15.6" customHeight="1"/>
    <row r="1819" s="135" customFormat="1" ht="15.6" customHeight="1"/>
    <row r="1820" s="135" customFormat="1" ht="15.6" customHeight="1"/>
    <row r="1821" s="135" customFormat="1" ht="15.6" customHeight="1"/>
    <row r="1822" s="135" customFormat="1" ht="15.6" customHeight="1"/>
    <row r="1823" s="135" customFormat="1" ht="15.6" customHeight="1"/>
    <row r="1824" s="135" customFormat="1" ht="15.6" customHeight="1"/>
    <row r="1825" s="135" customFormat="1" ht="15.6" customHeight="1"/>
    <row r="1826" s="135" customFormat="1" ht="15.6" customHeight="1"/>
    <row r="1827" s="135" customFormat="1" ht="15.6" customHeight="1"/>
    <row r="1828" s="135" customFormat="1" ht="15.6" customHeight="1"/>
    <row r="1829" s="135" customFormat="1" ht="15.6" customHeight="1"/>
    <row r="1830" s="135" customFormat="1" ht="15.6" customHeight="1"/>
    <row r="1831" s="135" customFormat="1" ht="15.6" customHeight="1"/>
    <row r="1832" s="135" customFormat="1" ht="15.6" customHeight="1"/>
    <row r="1833" s="135" customFormat="1" ht="15.6" customHeight="1"/>
    <row r="1834" s="135" customFormat="1" ht="15.6" customHeight="1"/>
    <row r="1835" s="135" customFormat="1" ht="15.6" customHeight="1"/>
    <row r="1836" s="135" customFormat="1" ht="15.6" customHeight="1"/>
    <row r="1837" s="135" customFormat="1" ht="15.6" customHeight="1"/>
    <row r="1838" s="135" customFormat="1" ht="15.6" customHeight="1"/>
    <row r="1839" s="135" customFormat="1" ht="15.6" customHeight="1"/>
    <row r="1840" s="135" customFormat="1" ht="15.6" customHeight="1"/>
    <row r="1841" s="135" customFormat="1" ht="15.6" customHeight="1"/>
    <row r="1842" s="135" customFormat="1" ht="15.6" customHeight="1"/>
    <row r="1843" s="135" customFormat="1" ht="15.6" customHeight="1"/>
    <row r="1844" s="135" customFormat="1" ht="15.6" customHeight="1"/>
    <row r="1845" s="135" customFormat="1" ht="15.6" customHeight="1"/>
    <row r="1846" s="135" customFormat="1" ht="15.6" customHeight="1"/>
    <row r="1847" s="135" customFormat="1" ht="15.6" customHeight="1"/>
    <row r="1848" s="135" customFormat="1" ht="15.6" customHeight="1"/>
    <row r="1849" s="135" customFormat="1" ht="15.6" customHeight="1"/>
    <row r="1850" s="135" customFormat="1" ht="15.6" customHeight="1"/>
    <row r="1851" s="135" customFormat="1" ht="15.6" customHeight="1"/>
    <row r="1852" s="135" customFormat="1" ht="15.6" customHeight="1"/>
    <row r="1853" s="135" customFormat="1" ht="15.6" customHeight="1"/>
    <row r="1854" s="135" customFormat="1" ht="15.6" customHeight="1"/>
    <row r="1855" s="135" customFormat="1" ht="15.6" customHeight="1"/>
    <row r="1856" s="135" customFormat="1" ht="15.6" customHeight="1"/>
    <row r="1857" s="135" customFormat="1" ht="15.6" customHeight="1"/>
    <row r="1858" s="135" customFormat="1" ht="15.6" customHeight="1"/>
    <row r="1859" s="135" customFormat="1" ht="15.6" customHeight="1"/>
    <row r="1860" s="135" customFormat="1" ht="15.6" customHeight="1"/>
    <row r="1861" s="135" customFormat="1" ht="15.6" customHeight="1"/>
    <row r="1862" s="135" customFormat="1" ht="15.6" customHeight="1"/>
    <row r="1863" s="135" customFormat="1" ht="15.6" customHeight="1"/>
    <row r="1864" s="135" customFormat="1" ht="15.6" customHeight="1"/>
    <row r="1865" s="135" customFormat="1" ht="15.6" customHeight="1"/>
    <row r="1866" s="135" customFormat="1" ht="15.6" customHeight="1"/>
    <row r="1867" s="135" customFormat="1" ht="15.6" customHeight="1"/>
    <row r="1868" s="135" customFormat="1" ht="15.6" customHeight="1"/>
    <row r="1869" s="135" customFormat="1" ht="15.6" customHeight="1"/>
    <row r="1870" s="135" customFormat="1" ht="15.6" customHeight="1"/>
    <row r="1871" s="135" customFormat="1" ht="15.6" customHeight="1"/>
    <row r="1872" s="135" customFormat="1" ht="15.6" customHeight="1"/>
    <row r="1873" s="135" customFormat="1" ht="15.6" customHeight="1"/>
    <row r="1874" s="135" customFormat="1" ht="15.6" customHeight="1"/>
    <row r="1875" s="135" customFormat="1" ht="15.6" customHeight="1"/>
    <row r="1876" s="135" customFormat="1" ht="15.6" customHeight="1"/>
    <row r="1877" s="135" customFormat="1" ht="15.6" customHeight="1"/>
    <row r="1878" s="135" customFormat="1" ht="15.6" customHeight="1"/>
    <row r="1879" s="135" customFormat="1" ht="15.6" customHeight="1"/>
    <row r="1880" s="135" customFormat="1" ht="15.6" customHeight="1"/>
    <row r="1881" s="135" customFormat="1" ht="15.6" customHeight="1"/>
    <row r="1882" s="135" customFormat="1" ht="15.6" customHeight="1"/>
    <row r="1883" s="135" customFormat="1" ht="15.6" customHeight="1"/>
    <row r="1884" s="135" customFormat="1" ht="15.6" customHeight="1"/>
    <row r="1885" s="135" customFormat="1" ht="15.6" customHeight="1"/>
    <row r="1886" s="135" customFormat="1" ht="15.6" customHeight="1"/>
    <row r="1887" s="135" customFormat="1" ht="15.6" customHeight="1"/>
    <row r="1888" s="135" customFormat="1" ht="15.6" customHeight="1"/>
    <row r="1889" s="135" customFormat="1" ht="15.6" customHeight="1"/>
    <row r="1890" s="135" customFormat="1" ht="15.6" customHeight="1"/>
    <row r="1891" s="135" customFormat="1" ht="15.6" customHeight="1"/>
    <row r="1892" s="135" customFormat="1" ht="15.6" customHeight="1"/>
    <row r="1893" s="135" customFormat="1" ht="15.6" customHeight="1"/>
    <row r="1894" s="135" customFormat="1" ht="15.6" customHeight="1"/>
    <row r="1895" s="135" customFormat="1" ht="15.6" customHeight="1"/>
    <row r="1896" s="135" customFormat="1" ht="15.6" customHeight="1"/>
    <row r="1897" s="135" customFormat="1" ht="15.6" customHeight="1"/>
    <row r="1898" s="135" customFormat="1" ht="15.6" customHeight="1"/>
    <row r="1899" s="135" customFormat="1" ht="15.6" customHeight="1"/>
    <row r="1900" s="135" customFormat="1" ht="15.6" customHeight="1"/>
    <row r="1901" s="135" customFormat="1" ht="15.6" customHeight="1"/>
    <row r="1902" s="135" customFormat="1" ht="15.6" customHeight="1"/>
    <row r="1903" s="135" customFormat="1" ht="15.6" customHeight="1"/>
    <row r="1904" s="135" customFormat="1" ht="15.6" customHeight="1"/>
    <row r="1905" s="135" customFormat="1" ht="15.6" customHeight="1"/>
    <row r="1906" s="135" customFormat="1" ht="15.6" customHeight="1"/>
    <row r="1907" s="135" customFormat="1" ht="15.6" customHeight="1"/>
    <row r="1908" s="135" customFormat="1" ht="15.6" customHeight="1"/>
    <row r="1909" s="135" customFormat="1" ht="15.6" customHeight="1"/>
    <row r="1910" s="135" customFormat="1" ht="15.6" customHeight="1"/>
    <row r="1911" s="135" customFormat="1" ht="15.6" customHeight="1"/>
    <row r="1912" s="135" customFormat="1" ht="15.6" customHeight="1"/>
    <row r="1913" s="135" customFormat="1" ht="15.6" customHeight="1"/>
    <row r="1914" s="135" customFormat="1" ht="15.6" customHeight="1"/>
    <row r="1915" s="135" customFormat="1" ht="15.6" customHeight="1"/>
    <row r="1916" s="135" customFormat="1" ht="15.6" customHeight="1"/>
    <row r="1917" s="135" customFormat="1" ht="15.6" customHeight="1"/>
    <row r="1918" s="135" customFormat="1" ht="15.6" customHeight="1"/>
    <row r="1919" s="135" customFormat="1" ht="15.6" customHeight="1"/>
    <row r="1920" s="135" customFormat="1" ht="15.6" customHeight="1"/>
    <row r="1921" s="135" customFormat="1" ht="15.6" customHeight="1"/>
    <row r="1922" s="135" customFormat="1" ht="15.6" customHeight="1"/>
    <row r="1923" s="135" customFormat="1" ht="15.6" customHeight="1"/>
    <row r="1924" s="135" customFormat="1" ht="15.6" customHeight="1"/>
    <row r="1925" s="135" customFormat="1" ht="15.6" customHeight="1"/>
    <row r="1926" s="135" customFormat="1" ht="15.6" customHeight="1"/>
    <row r="1927" s="135" customFormat="1" ht="15.6" customHeight="1"/>
    <row r="1928" s="135" customFormat="1" ht="15.6" customHeight="1"/>
    <row r="1929" s="135" customFormat="1" ht="15.6" customHeight="1"/>
    <row r="1930" s="135" customFormat="1" ht="15.6" customHeight="1"/>
    <row r="1931" s="135" customFormat="1" ht="15.6" customHeight="1"/>
    <row r="1932" s="135" customFormat="1" ht="15.6" customHeight="1"/>
    <row r="1933" s="135" customFormat="1" ht="15.6" customHeight="1"/>
    <row r="1934" s="135" customFormat="1" ht="15.6" customHeight="1"/>
    <row r="1935" s="135" customFormat="1" ht="15.6" customHeight="1"/>
    <row r="1936" s="135" customFormat="1" ht="15.6" customHeight="1"/>
    <row r="1937" s="135" customFormat="1" ht="15.6" customHeight="1"/>
    <row r="1938" s="135" customFormat="1" ht="15.6" customHeight="1"/>
    <row r="1939" s="135" customFormat="1" ht="15.6" customHeight="1"/>
    <row r="1940" s="135" customFormat="1" ht="15.6" customHeight="1"/>
    <row r="1941" s="135" customFormat="1" ht="15.6" customHeight="1"/>
    <row r="1942" s="135" customFormat="1" ht="15.6" customHeight="1"/>
    <row r="1943" s="135" customFormat="1" ht="15.6" customHeight="1"/>
    <row r="1944" s="135" customFormat="1" ht="15.6" customHeight="1"/>
    <row r="1945" s="135" customFormat="1" ht="15.6" customHeight="1"/>
    <row r="1946" s="135" customFormat="1" ht="15.6" customHeight="1"/>
    <row r="1947" s="135" customFormat="1" ht="15.6" customHeight="1"/>
    <row r="1948" s="135" customFormat="1" ht="15.6" customHeight="1"/>
    <row r="1949" s="135" customFormat="1" ht="15.6" customHeight="1"/>
    <row r="1950" s="135" customFormat="1" ht="15.6" customHeight="1"/>
    <row r="1951" s="135" customFormat="1" ht="15.6" customHeight="1"/>
    <row r="1952" s="135" customFormat="1" ht="15.6" customHeight="1"/>
    <row r="1953" s="135" customFormat="1" ht="15.6" customHeight="1"/>
    <row r="1954" s="135" customFormat="1" ht="15.6" customHeight="1"/>
    <row r="1955" s="135" customFormat="1" ht="15.6" customHeight="1"/>
    <row r="1956" s="135" customFormat="1" ht="15.6" customHeight="1"/>
    <row r="1957" s="135" customFormat="1" ht="15.6" customHeight="1"/>
    <row r="1958" s="135" customFormat="1" ht="15.6" customHeight="1"/>
    <row r="1959" s="135" customFormat="1" ht="15.6" customHeight="1"/>
    <row r="1960" s="135" customFormat="1" ht="15.6" customHeight="1"/>
    <row r="1961" s="135" customFormat="1" ht="15.6" customHeight="1"/>
    <row r="1962" s="135" customFormat="1" ht="15.6" customHeight="1"/>
    <row r="1963" s="135" customFormat="1" ht="15.6" customHeight="1"/>
    <row r="1964" s="135" customFormat="1" ht="15.6" customHeight="1"/>
    <row r="1965" s="135" customFormat="1" ht="15.6" customHeight="1"/>
    <row r="1966" s="135" customFormat="1" ht="15.6" customHeight="1"/>
    <row r="1967" s="135" customFormat="1" ht="15.6" customHeight="1"/>
    <row r="1968" s="135" customFormat="1" ht="15.6" customHeight="1"/>
    <row r="1969" s="135" customFormat="1" ht="15.6" customHeight="1"/>
    <row r="1970" s="135" customFormat="1" ht="15.6" customHeight="1"/>
    <row r="1971" s="135" customFormat="1" ht="15.6" customHeight="1"/>
    <row r="1972" s="135" customFormat="1" ht="15.6" customHeight="1"/>
    <row r="1973" s="135" customFormat="1" ht="15.6" customHeight="1"/>
    <row r="1974" s="135" customFormat="1" ht="15.6" customHeight="1"/>
    <row r="1975" s="135" customFormat="1" ht="15.6" customHeight="1"/>
    <row r="1976" s="135" customFormat="1" ht="15.6" customHeight="1"/>
    <row r="1977" s="135" customFormat="1" ht="15.6" customHeight="1"/>
    <row r="1978" s="135" customFormat="1" ht="15.6" customHeight="1"/>
    <row r="1979" s="135" customFormat="1" ht="15.6" customHeight="1"/>
    <row r="1980" s="135" customFormat="1" ht="15.6" customHeight="1"/>
    <row r="1981" s="135" customFormat="1" ht="15.6" customHeight="1"/>
    <row r="1982" s="135" customFormat="1" ht="15.6" customHeight="1"/>
    <row r="1983" s="135" customFormat="1" ht="15.6" customHeight="1"/>
    <row r="1984" s="135" customFormat="1" ht="15.6" customHeight="1"/>
    <row r="1985" s="135" customFormat="1" ht="15.6" customHeight="1"/>
    <row r="1986" s="135" customFormat="1" ht="15.6" customHeight="1"/>
    <row r="1987" s="135" customFormat="1" ht="15.6" customHeight="1"/>
    <row r="1988" s="135" customFormat="1" ht="15.6" customHeight="1"/>
    <row r="1989" s="135" customFormat="1" ht="15.6" customHeight="1"/>
    <row r="1990" s="135" customFormat="1" ht="15.6" customHeight="1"/>
    <row r="1991" s="135" customFormat="1" ht="15.6" customHeight="1"/>
    <row r="1992" s="135" customFormat="1" ht="15.6" customHeight="1"/>
    <row r="1993" s="135" customFormat="1" ht="15.6" customHeight="1"/>
    <row r="1994" s="135" customFormat="1" ht="15.6" customHeight="1"/>
    <row r="1995" s="135" customFormat="1" ht="15.6" customHeight="1"/>
    <row r="1996" s="135" customFormat="1" ht="15.6" customHeight="1"/>
    <row r="1997" s="135" customFormat="1" ht="15.6" customHeight="1"/>
    <row r="1998" s="135" customFormat="1" ht="15.6" customHeight="1"/>
    <row r="1999" s="135" customFormat="1" ht="15.6" customHeight="1"/>
    <row r="2000" s="135" customFormat="1" ht="15.6" customHeight="1"/>
    <row r="2001" s="135" customFormat="1" ht="15.6" customHeight="1"/>
    <row r="2002" s="135" customFormat="1" ht="15.6" customHeight="1"/>
    <row r="2003" s="135" customFormat="1" ht="15.6" customHeight="1"/>
    <row r="2004" s="135" customFormat="1" ht="15.6" customHeight="1"/>
    <row r="2005" s="135" customFormat="1" ht="15.6" customHeight="1"/>
    <row r="2006" s="135" customFormat="1" ht="15.6" customHeight="1"/>
    <row r="2007" s="135" customFormat="1" ht="15.6" customHeight="1"/>
    <row r="2008" s="135" customFormat="1" ht="15.6" customHeight="1"/>
    <row r="2009" s="135" customFormat="1" ht="15.6" customHeight="1"/>
    <row r="2010" s="135" customFormat="1" ht="15.6" customHeight="1"/>
    <row r="2011" s="135" customFormat="1" ht="15.6" customHeight="1"/>
    <row r="2012" s="135" customFormat="1" ht="15.6" customHeight="1"/>
    <row r="2013" s="135" customFormat="1" ht="15.6" customHeight="1"/>
    <row r="2014" s="135" customFormat="1" ht="15.6" customHeight="1"/>
    <row r="2015" s="135" customFormat="1" ht="15.6" customHeight="1"/>
    <row r="2016" s="135" customFormat="1" ht="15.6" customHeight="1"/>
    <row r="2017" s="135" customFormat="1" ht="15.6" customHeight="1"/>
    <row r="2018" s="135" customFormat="1" ht="15.6" customHeight="1"/>
    <row r="2019" s="135" customFormat="1" ht="15.6" customHeight="1"/>
    <row r="2020" s="135" customFormat="1" ht="15.6" customHeight="1"/>
    <row r="2021" s="135" customFormat="1" ht="15.6" customHeight="1"/>
    <row r="2022" s="135" customFormat="1" ht="15.6" customHeight="1"/>
    <row r="2023" s="135" customFormat="1" ht="15.6" customHeight="1"/>
    <row r="2024" s="135" customFormat="1" ht="15.6" customHeight="1"/>
    <row r="2025" s="135" customFormat="1" ht="15.6" customHeight="1"/>
    <row r="2026" s="135" customFormat="1" ht="15.6" customHeight="1"/>
    <row r="2027" s="135" customFormat="1" ht="15.6" customHeight="1"/>
    <row r="2028" s="135" customFormat="1" ht="15.6" customHeight="1"/>
    <row r="2029" s="135" customFormat="1" ht="15.6" customHeight="1"/>
    <row r="2030" s="135" customFormat="1" ht="15.6" customHeight="1"/>
    <row r="2031" s="135" customFormat="1" ht="15.6" customHeight="1"/>
    <row r="2032" s="135" customFormat="1" ht="15.6" customHeight="1"/>
    <row r="2033" s="135" customFormat="1" ht="15.6" customHeight="1"/>
    <row r="2034" s="135" customFormat="1" ht="15.6" customHeight="1"/>
    <row r="2035" s="135" customFormat="1" ht="15.6" customHeight="1"/>
    <row r="2036" s="135" customFormat="1" ht="15.6" customHeight="1"/>
    <row r="2037" s="135" customFormat="1" ht="15.6" customHeight="1"/>
    <row r="2038" s="135" customFormat="1" ht="15.6" customHeight="1"/>
    <row r="2039" s="135" customFormat="1" ht="15.6" customHeight="1"/>
    <row r="2040" s="135" customFormat="1" ht="15.6" customHeight="1"/>
    <row r="2041" s="135" customFormat="1" ht="15.6" customHeight="1"/>
    <row r="2042" s="135" customFormat="1" ht="15.6" customHeight="1"/>
    <row r="2043" s="135" customFormat="1" ht="15.6" customHeight="1"/>
    <row r="2044" s="135" customFormat="1" ht="15.6" customHeight="1"/>
    <row r="2045" s="135" customFormat="1" ht="15.6" customHeight="1"/>
    <row r="2046" s="135" customFormat="1" ht="15.6" customHeight="1"/>
    <row r="2047" s="135" customFormat="1" ht="15.6" customHeight="1"/>
    <row r="2048" s="135" customFormat="1" ht="15.6" customHeight="1"/>
    <row r="2049" s="135" customFormat="1" ht="15.6" customHeight="1"/>
    <row r="2050" s="135" customFormat="1" ht="15.6" customHeight="1"/>
    <row r="2051" s="135" customFormat="1" ht="15.6" customHeight="1"/>
    <row r="2052" s="135" customFormat="1" ht="15.6" customHeight="1"/>
    <row r="2053" s="135" customFormat="1" ht="15.6" customHeight="1"/>
    <row r="2054" s="135" customFormat="1" ht="15.6" customHeight="1"/>
    <row r="2055" s="135" customFormat="1" ht="15.6" customHeight="1"/>
    <row r="2056" s="135" customFormat="1" ht="15.6" customHeight="1"/>
    <row r="2057" s="135" customFormat="1" ht="15.6" customHeight="1"/>
    <row r="2058" s="135" customFormat="1" ht="15.6" customHeight="1"/>
    <row r="2059" s="135" customFormat="1" ht="15.6" customHeight="1"/>
    <row r="2060" s="135" customFormat="1" ht="15.6" customHeight="1"/>
    <row r="2061" s="135" customFormat="1" ht="15.6" customHeight="1"/>
    <row r="2062" s="135" customFormat="1" ht="15.6" customHeight="1"/>
    <row r="2063" s="135" customFormat="1" ht="15.6" customHeight="1"/>
    <row r="2064" s="135" customFormat="1" ht="15.6" customHeight="1"/>
    <row r="2065" s="135" customFormat="1" ht="15.6" customHeight="1"/>
    <row r="2066" s="135" customFormat="1" ht="15.6" customHeight="1"/>
    <row r="2067" s="135" customFormat="1" ht="15.6" customHeight="1"/>
    <row r="2068" s="135" customFormat="1" ht="15.6" customHeight="1"/>
    <row r="2069" s="135" customFormat="1" ht="15.6" customHeight="1"/>
    <row r="2070" s="135" customFormat="1" ht="15.6" customHeight="1"/>
    <row r="2071" s="135" customFormat="1" ht="15.6" customHeight="1"/>
    <row r="2072" s="135" customFormat="1" ht="15.6" customHeight="1"/>
    <row r="2073" s="135" customFormat="1" ht="15.6" customHeight="1"/>
    <row r="2074" s="135" customFormat="1" ht="15.6" customHeight="1"/>
    <row r="2075" s="135" customFormat="1" ht="15.6" customHeight="1"/>
    <row r="2076" s="135" customFormat="1" ht="15.6" customHeight="1"/>
    <row r="2077" s="135" customFormat="1" ht="15.6" customHeight="1"/>
    <row r="2078" s="135" customFormat="1" ht="15.6" customHeight="1"/>
    <row r="2079" s="135" customFormat="1" ht="15.6" customHeight="1"/>
    <row r="2080" s="135" customFormat="1" ht="15.6" customHeight="1"/>
    <row r="2081" s="135" customFormat="1" ht="15.6" customHeight="1"/>
    <row r="2082" s="135" customFormat="1" ht="15.6" customHeight="1"/>
    <row r="2083" s="135" customFormat="1" ht="15.6" customHeight="1"/>
    <row r="2084" s="135" customFormat="1" ht="15.6" customHeight="1"/>
    <row r="2085" s="135" customFormat="1" ht="15.6" customHeight="1"/>
    <row r="2086" s="135" customFormat="1" ht="15.6" customHeight="1"/>
    <row r="2087" s="135" customFormat="1" ht="15.6" customHeight="1"/>
    <row r="2088" s="135" customFormat="1" ht="15.6" customHeight="1"/>
    <row r="2089" s="135" customFormat="1" ht="15.6" customHeight="1"/>
    <row r="2090" s="135" customFormat="1" ht="15.6" customHeight="1"/>
    <row r="2091" s="135" customFormat="1" ht="15.6" customHeight="1"/>
    <row r="2092" s="135" customFormat="1" ht="15.6" customHeight="1"/>
    <row r="2093" s="135" customFormat="1" ht="15.6" customHeight="1"/>
    <row r="2094" s="135" customFormat="1" ht="15.6" customHeight="1"/>
    <row r="2095" s="135" customFormat="1" ht="15.6" customHeight="1"/>
    <row r="2096" s="135" customFormat="1" ht="15.6" customHeight="1"/>
    <row r="2097" s="135" customFormat="1" ht="15.6" customHeight="1"/>
    <row r="2098" s="135" customFormat="1" ht="15.6" customHeight="1"/>
    <row r="2099" s="135" customFormat="1" ht="15.6" customHeight="1"/>
    <row r="2100" s="135" customFormat="1" ht="15.6" customHeight="1"/>
    <row r="2101" s="135" customFormat="1" ht="15.6" customHeight="1"/>
    <row r="2102" s="135" customFormat="1" ht="15.6" customHeight="1"/>
    <row r="2103" s="135" customFormat="1" ht="15.6" customHeight="1"/>
    <row r="2104" s="135" customFormat="1" ht="15.6" customHeight="1"/>
    <row r="2105" s="135" customFormat="1" ht="15.6" customHeight="1"/>
    <row r="2106" s="135" customFormat="1" ht="15.6" customHeight="1"/>
    <row r="2107" s="135" customFormat="1" ht="15.6" customHeight="1"/>
    <row r="2108" s="135" customFormat="1" ht="15.6" customHeight="1"/>
    <row r="2109" s="135" customFormat="1" ht="15.6" customHeight="1"/>
    <row r="2110" s="135" customFormat="1" ht="15.6" customHeight="1"/>
    <row r="2111" s="135" customFormat="1" ht="15.6" customHeight="1"/>
    <row r="2112" s="135" customFormat="1" ht="15.6" customHeight="1"/>
    <row r="2113" s="135" customFormat="1" ht="15.6" customHeight="1"/>
    <row r="2114" s="135" customFormat="1" ht="15.6" customHeight="1"/>
    <row r="2115" s="135" customFormat="1" ht="15.6" customHeight="1"/>
    <row r="2116" s="135" customFormat="1" ht="15.6" customHeight="1"/>
    <row r="2117" s="135" customFormat="1" ht="15.6" customHeight="1"/>
    <row r="2118" s="135" customFormat="1" ht="15.6" customHeight="1"/>
    <row r="2119" s="135" customFormat="1" ht="15.6" customHeight="1"/>
    <row r="2120" s="135" customFormat="1" ht="15.6" customHeight="1"/>
    <row r="2121" s="135" customFormat="1" ht="15.6" customHeight="1"/>
    <row r="2122" s="135" customFormat="1" ht="15.6" customHeight="1"/>
    <row r="2123" s="135" customFormat="1" ht="15.6" customHeight="1"/>
    <row r="2124" s="135" customFormat="1" ht="15.6" customHeight="1"/>
    <row r="2125" s="135" customFormat="1" ht="15.6" customHeight="1"/>
    <row r="2126" s="135" customFormat="1" ht="15.6" customHeight="1"/>
    <row r="2127" s="135" customFormat="1" ht="15.6" customHeight="1"/>
    <row r="2128" s="135" customFormat="1" ht="15.6" customHeight="1"/>
    <row r="2129" s="135" customFormat="1" ht="15.6" customHeight="1"/>
    <row r="2130" s="135" customFormat="1" ht="15.6" customHeight="1"/>
    <row r="2131" s="135" customFormat="1" ht="15.6" customHeight="1"/>
    <row r="2132" s="135" customFormat="1" ht="15.6" customHeight="1"/>
    <row r="2133" s="135" customFormat="1" ht="15.6" customHeight="1"/>
    <row r="2134" s="135" customFormat="1" ht="15.6" customHeight="1"/>
    <row r="2135" s="135" customFormat="1" ht="15.6" customHeight="1"/>
    <row r="2136" s="135" customFormat="1" ht="15.6" customHeight="1"/>
    <row r="2137" s="135" customFormat="1" ht="15.6" customHeight="1"/>
    <row r="2138" s="135" customFormat="1" ht="15.6" customHeight="1"/>
    <row r="2139" s="135" customFormat="1" ht="15.6" customHeight="1"/>
    <row r="2140" s="135" customFormat="1" ht="15.6" customHeight="1"/>
    <row r="2141" s="135" customFormat="1" ht="15.6" customHeight="1"/>
    <row r="2142" s="135" customFormat="1" ht="15.6" customHeight="1"/>
    <row r="2143" s="135" customFormat="1" ht="15.6" customHeight="1"/>
    <row r="2144" s="135" customFormat="1" ht="15.6" customHeight="1"/>
    <row r="2145" s="135" customFormat="1" ht="15.6" customHeight="1"/>
    <row r="2146" s="135" customFormat="1" ht="15.6" customHeight="1"/>
    <row r="2147" s="135" customFormat="1" ht="15.6" customHeight="1"/>
    <row r="2148" s="135" customFormat="1" ht="15.6" customHeight="1"/>
    <row r="2149" s="135" customFormat="1" ht="15.6" customHeight="1"/>
    <row r="2150" s="135" customFormat="1" ht="15.6" customHeight="1"/>
    <row r="2151" s="135" customFormat="1" ht="15.6" customHeight="1"/>
    <row r="2152" s="135" customFormat="1" ht="15.6" customHeight="1"/>
    <row r="2153" s="135" customFormat="1" ht="15.6" customHeight="1"/>
    <row r="2154" s="135" customFormat="1" ht="15.6" customHeight="1"/>
    <row r="2155" s="135" customFormat="1" ht="15.6" customHeight="1"/>
    <row r="2156" s="135" customFormat="1" ht="15.6" customHeight="1"/>
    <row r="2157" s="135" customFormat="1" ht="15.6" customHeight="1"/>
    <row r="2158" s="135" customFormat="1" ht="15.6" customHeight="1"/>
    <row r="2159" s="135" customFormat="1" ht="15.6" customHeight="1"/>
    <row r="2160" s="135" customFormat="1" ht="15.6" customHeight="1"/>
    <row r="2161" s="135" customFormat="1" ht="15.6" customHeight="1"/>
    <row r="2162" s="135" customFormat="1" ht="15.6" customHeight="1"/>
    <row r="2163" s="135" customFormat="1" ht="15.6" customHeight="1"/>
    <row r="2164" s="135" customFormat="1" ht="15.6" customHeight="1"/>
    <row r="2165" s="135" customFormat="1" ht="15.6" customHeight="1"/>
    <row r="2166" s="135" customFormat="1" ht="15.6" customHeight="1"/>
    <row r="2167" s="135" customFormat="1" ht="15.6" customHeight="1"/>
    <row r="2168" s="135" customFormat="1" ht="15.6" customHeight="1"/>
    <row r="2169" s="135" customFormat="1" ht="15.6" customHeight="1"/>
    <row r="2170" s="135" customFormat="1" ht="15.6" customHeight="1"/>
    <row r="2171" s="135" customFormat="1" ht="15.6" customHeight="1"/>
    <row r="2172" s="135" customFormat="1" ht="15.6" customHeight="1"/>
    <row r="2173" s="135" customFormat="1" ht="15.6" customHeight="1"/>
    <row r="2174" s="135" customFormat="1" ht="15.6" customHeight="1"/>
    <row r="2175" s="135" customFormat="1" ht="15.6" customHeight="1"/>
    <row r="2176" s="135" customFormat="1" ht="15.6" customHeight="1"/>
    <row r="2177" s="135" customFormat="1" ht="15.6" customHeight="1"/>
    <row r="2178" s="135" customFormat="1" ht="15.6" customHeight="1"/>
    <row r="2179" s="135" customFormat="1" ht="15.6" customHeight="1"/>
    <row r="2180" s="135" customFormat="1" ht="15.6" customHeight="1"/>
    <row r="2181" s="135" customFormat="1" ht="15.6" customHeight="1"/>
    <row r="2182" s="135" customFormat="1" ht="15.6" customHeight="1"/>
    <row r="2183" s="135" customFormat="1" ht="15.6" customHeight="1"/>
    <row r="2184" s="135" customFormat="1" ht="15.6" customHeight="1"/>
    <row r="2185" s="135" customFormat="1" ht="15.6" customHeight="1"/>
    <row r="2186" s="135" customFormat="1" ht="15.6" customHeight="1"/>
    <row r="2187" s="135" customFormat="1" ht="15.6" customHeight="1"/>
    <row r="2188" s="135" customFormat="1" ht="15.6" customHeight="1"/>
    <row r="2189" s="135" customFormat="1" ht="15.6" customHeight="1"/>
    <row r="2190" s="135" customFormat="1" ht="15.6" customHeight="1"/>
    <row r="2191" s="135" customFormat="1" ht="15.6" customHeight="1"/>
    <row r="2192" s="135" customFormat="1" ht="15.6" customHeight="1"/>
    <row r="2193" s="135" customFormat="1" ht="15.6" customHeight="1"/>
    <row r="2194" s="135" customFormat="1" ht="15.6" customHeight="1"/>
    <row r="2195" s="135" customFormat="1" ht="15.6" customHeight="1"/>
    <row r="2196" s="135" customFormat="1" ht="15.6" customHeight="1"/>
    <row r="2197" s="135" customFormat="1" ht="15.6" customHeight="1"/>
    <row r="2198" s="135" customFormat="1" ht="15.6" customHeight="1"/>
    <row r="2199" s="135" customFormat="1" ht="15.6" customHeight="1"/>
    <row r="2200" s="135" customFormat="1" ht="15.6" customHeight="1"/>
    <row r="2201" s="135" customFormat="1" ht="15.6" customHeight="1"/>
    <row r="2202" s="135" customFormat="1" ht="15.6" customHeight="1"/>
    <row r="2203" s="135" customFormat="1" ht="15.6" customHeight="1"/>
    <row r="2204" s="135" customFormat="1" ht="15.6" customHeight="1"/>
    <row r="2205" s="135" customFormat="1" ht="15.6" customHeight="1"/>
    <row r="2206" s="135" customFormat="1" ht="15.6" customHeight="1"/>
    <row r="2207" s="135" customFormat="1" ht="15.6" customHeight="1"/>
    <row r="2208" s="135" customFormat="1" ht="15.6" customHeight="1"/>
    <row r="2209" s="135" customFormat="1" ht="15.6" customHeight="1"/>
    <row r="2210" s="135" customFormat="1" ht="15.6" customHeight="1"/>
    <row r="2211" s="135" customFormat="1" ht="15.6" customHeight="1"/>
    <row r="2212" s="135" customFormat="1" ht="15.6" customHeight="1"/>
    <row r="2213" s="135" customFormat="1" ht="15.6" customHeight="1"/>
    <row r="2214" s="135" customFormat="1" ht="15.6" customHeight="1"/>
    <row r="2215" s="135" customFormat="1" ht="15.6" customHeight="1"/>
    <row r="2216" s="135" customFormat="1" ht="15.6" customHeight="1"/>
    <row r="2217" s="135" customFormat="1" ht="15.6" customHeight="1"/>
    <row r="2218" s="135" customFormat="1" ht="15.6" customHeight="1"/>
    <row r="2219" s="135" customFormat="1" ht="15.6" customHeight="1"/>
    <row r="2220" s="135" customFormat="1" ht="15.6" customHeight="1"/>
    <row r="2221" s="135" customFormat="1" ht="15.6" customHeight="1"/>
    <row r="2222" s="135" customFormat="1" ht="15.6" customHeight="1"/>
    <row r="2223" s="135" customFormat="1" ht="15.6" customHeight="1"/>
    <row r="2224" s="135" customFormat="1" ht="15.6" customHeight="1"/>
    <row r="2225" s="135" customFormat="1" ht="15.6" customHeight="1"/>
    <row r="2226" s="135" customFormat="1" ht="15.6" customHeight="1"/>
    <row r="2227" s="135" customFormat="1" ht="15.6" customHeight="1"/>
    <row r="2228" s="135" customFormat="1" ht="15.6" customHeight="1"/>
    <row r="2229" s="135" customFormat="1" ht="15.6" customHeight="1"/>
    <row r="2230" s="135" customFormat="1" ht="15.6" customHeight="1"/>
    <row r="2231" s="135" customFormat="1" ht="15.6" customHeight="1"/>
    <row r="2232" s="135" customFormat="1" ht="15.6" customHeight="1"/>
    <row r="2233" s="135" customFormat="1" ht="15.6" customHeight="1"/>
    <row r="2234" s="135" customFormat="1" ht="15.6" customHeight="1"/>
    <row r="2235" s="135" customFormat="1" ht="15.6" customHeight="1"/>
    <row r="2236" s="135" customFormat="1" ht="15.6" customHeight="1"/>
    <row r="2237" s="135" customFormat="1" ht="15.6" customHeight="1"/>
    <row r="2238" s="135" customFormat="1" ht="15.6" customHeight="1"/>
    <row r="2239" s="135" customFormat="1" ht="15.6" customHeight="1"/>
    <row r="2240" s="135" customFormat="1" ht="15.6" customHeight="1"/>
    <row r="2241" s="135" customFormat="1" ht="15.6" customHeight="1"/>
    <row r="2242" s="135" customFormat="1" ht="15.6" customHeight="1"/>
    <row r="2243" s="135" customFormat="1" ht="15.6" customHeight="1"/>
    <row r="2244" s="135" customFormat="1" ht="15.6" customHeight="1"/>
    <row r="2245" s="135" customFormat="1" ht="15.6" customHeight="1"/>
    <row r="2246" s="135" customFormat="1" ht="15.6" customHeight="1"/>
    <row r="2247" s="135" customFormat="1" ht="15.6" customHeight="1"/>
    <row r="2248" s="135" customFormat="1" ht="15.6" customHeight="1"/>
    <row r="2249" s="135" customFormat="1" ht="15.6" customHeight="1"/>
    <row r="2250" s="135" customFormat="1" ht="15.6" customHeight="1"/>
    <row r="2251" s="135" customFormat="1" ht="15.6" customHeight="1"/>
    <row r="2252" s="135" customFormat="1" ht="15.6" customHeight="1"/>
    <row r="2253" s="135" customFormat="1" ht="15.6" customHeight="1"/>
    <row r="2254" s="135" customFormat="1" ht="15.6" customHeight="1"/>
    <row r="2255" s="135" customFormat="1" ht="15.6" customHeight="1"/>
    <row r="2256" s="135" customFormat="1" ht="15.6" customHeight="1"/>
    <row r="2257" s="135" customFormat="1" ht="15.6" customHeight="1"/>
    <row r="2258" s="135" customFormat="1" ht="15.6" customHeight="1"/>
    <row r="2259" s="135" customFormat="1" ht="15.6" customHeight="1"/>
    <row r="2260" s="135" customFormat="1" ht="15.6" customHeight="1"/>
    <row r="2261" s="135" customFormat="1" ht="15.6" customHeight="1"/>
    <row r="2262" s="135" customFormat="1" ht="15.6" customHeight="1"/>
    <row r="2263" s="135" customFormat="1" ht="15.6" customHeight="1"/>
    <row r="2264" s="135" customFormat="1" ht="15.6" customHeight="1"/>
    <row r="2265" s="135" customFormat="1" ht="15.6" customHeight="1"/>
    <row r="2266" s="135" customFormat="1" ht="15.6" customHeight="1"/>
    <row r="2267" s="135" customFormat="1" ht="15.6" customHeight="1"/>
    <row r="2268" s="135" customFormat="1" ht="15.6" customHeight="1"/>
    <row r="2269" s="135" customFormat="1" ht="15.6" customHeight="1"/>
    <row r="2270" s="135" customFormat="1" ht="15.6" customHeight="1"/>
    <row r="2271" s="135" customFormat="1" ht="15.6" customHeight="1"/>
    <row r="2272" s="135" customFormat="1" ht="15.6" customHeight="1"/>
    <row r="2273" s="135" customFormat="1" ht="15.6" customHeight="1"/>
    <row r="2274" s="135" customFormat="1" ht="15.6" customHeight="1"/>
    <row r="2275" s="135" customFormat="1" ht="15.6" customHeight="1"/>
    <row r="2276" s="135" customFormat="1" ht="15.6" customHeight="1"/>
    <row r="2277" s="135" customFormat="1" ht="15.6" customHeight="1"/>
    <row r="2278" s="135" customFormat="1" ht="15.6" customHeight="1"/>
    <row r="2279" s="135" customFormat="1" ht="15.6" customHeight="1"/>
    <row r="2280" s="135" customFormat="1" ht="15.6" customHeight="1"/>
    <row r="2281" s="135" customFormat="1" ht="15.6" customHeight="1"/>
    <row r="2282" s="135" customFormat="1" ht="15.6" customHeight="1"/>
    <row r="2283" s="135" customFormat="1" ht="15.6" customHeight="1"/>
    <row r="2284" s="135" customFormat="1" ht="15.6" customHeight="1"/>
    <row r="2285" s="135" customFormat="1" ht="15.6" customHeight="1"/>
    <row r="2286" s="135" customFormat="1" ht="15.6" customHeight="1"/>
    <row r="2287" s="135" customFormat="1" ht="15.6" customHeight="1"/>
    <row r="2288" s="135" customFormat="1" ht="15.6" customHeight="1"/>
    <row r="2289" s="135" customFormat="1" ht="15.6" customHeight="1"/>
    <row r="2290" s="135" customFormat="1" ht="15.6" customHeight="1"/>
    <row r="2291" s="135" customFormat="1" ht="15.6" customHeight="1"/>
    <row r="2292" s="135" customFormat="1" ht="15.6" customHeight="1"/>
    <row r="2293" s="135" customFormat="1" ht="15.6" customHeight="1"/>
    <row r="2294" s="135" customFormat="1" ht="15.6" customHeight="1"/>
    <row r="2295" s="135" customFormat="1" ht="15.6" customHeight="1"/>
    <row r="2296" s="135" customFormat="1" ht="15.6" customHeight="1"/>
    <row r="2297" s="135" customFormat="1" ht="15.6" customHeight="1"/>
    <row r="2298" s="135" customFormat="1" ht="15.6" customHeight="1"/>
    <row r="2299" s="135" customFormat="1" ht="15.6" customHeight="1"/>
    <row r="2300" s="135" customFormat="1" ht="15.6" customHeight="1"/>
    <row r="2301" s="135" customFormat="1" ht="15.6" customHeight="1"/>
    <row r="2302" s="135" customFormat="1" ht="15.6" customHeight="1"/>
    <row r="2303" s="135" customFormat="1" ht="15.6" customHeight="1"/>
    <row r="2304" s="135" customFormat="1" ht="15.6" customHeight="1"/>
    <row r="2305" s="135" customFormat="1" ht="15.6" customHeight="1"/>
    <row r="2306" s="135" customFormat="1" ht="15.6" customHeight="1"/>
    <row r="2307" s="135" customFormat="1" ht="15.6" customHeight="1"/>
    <row r="2308" s="135" customFormat="1" ht="15.6" customHeight="1"/>
    <row r="2309" s="135" customFormat="1" ht="15.6" customHeight="1"/>
    <row r="2310" s="135" customFormat="1" ht="15.6" customHeight="1"/>
    <row r="2311" s="135" customFormat="1" ht="15.6" customHeight="1"/>
    <row r="2312" s="135" customFormat="1" ht="15.6" customHeight="1"/>
    <row r="2313" s="135" customFormat="1" ht="15.6" customHeight="1"/>
    <row r="2314" s="135" customFormat="1" ht="15.6" customHeight="1"/>
    <row r="2315" s="135" customFormat="1" ht="15.6" customHeight="1"/>
    <row r="2316" s="135" customFormat="1" ht="15.6" customHeight="1"/>
    <row r="2317" s="135" customFormat="1" ht="15.6" customHeight="1"/>
    <row r="2318" s="135" customFormat="1" ht="15.6" customHeight="1"/>
    <row r="2319" s="135" customFormat="1" ht="15.6" customHeight="1"/>
    <row r="2320" s="135" customFormat="1" ht="15.6" customHeight="1"/>
    <row r="2321" s="135" customFormat="1" ht="15.6" customHeight="1"/>
    <row r="2322" s="135" customFormat="1" ht="15.6" customHeight="1"/>
    <row r="2323" s="135" customFormat="1" ht="15.6" customHeight="1"/>
    <row r="2324" s="135" customFormat="1" ht="15.6" customHeight="1"/>
    <row r="2325" s="135" customFormat="1" ht="15.6" customHeight="1"/>
    <row r="2326" s="135" customFormat="1" ht="15.6" customHeight="1"/>
    <row r="2327" s="135" customFormat="1" ht="15.6" customHeight="1"/>
    <row r="2328" s="135" customFormat="1" ht="15.6" customHeight="1"/>
    <row r="2329" s="135" customFormat="1" ht="15.6" customHeight="1"/>
    <row r="2330" s="135" customFormat="1" ht="15.6" customHeight="1"/>
    <row r="2331" s="135" customFormat="1" ht="15.6" customHeight="1"/>
    <row r="2332" s="135" customFormat="1" ht="15.6" customHeight="1"/>
    <row r="2333" s="135" customFormat="1" ht="15.6" customHeight="1"/>
    <row r="2334" s="135" customFormat="1" ht="15.6" customHeight="1"/>
    <row r="2335" s="135" customFormat="1" ht="15.6" customHeight="1"/>
    <row r="2336" s="135" customFormat="1" ht="15.6" customHeight="1"/>
    <row r="2337" s="135" customFormat="1" ht="15.6" customHeight="1"/>
    <row r="2338" s="135" customFormat="1" ht="15.6" customHeight="1"/>
    <row r="2339" s="135" customFormat="1" ht="15.6" customHeight="1"/>
    <row r="2340" s="135" customFormat="1" ht="15.6" customHeight="1"/>
    <row r="2341" s="135" customFormat="1" ht="15.6" customHeight="1"/>
    <row r="2342" s="135" customFormat="1" ht="15.6" customHeight="1"/>
    <row r="2343" s="135" customFormat="1" ht="15.6" customHeight="1"/>
    <row r="2344" s="135" customFormat="1" ht="15.6" customHeight="1"/>
    <row r="2345" s="135" customFormat="1" ht="15.6" customHeight="1"/>
    <row r="2346" s="135" customFormat="1" ht="15.6" customHeight="1"/>
    <row r="2347" s="135" customFormat="1" ht="15.6" customHeight="1"/>
    <row r="2348" s="135" customFormat="1" ht="15.6" customHeight="1"/>
    <row r="2349" s="135" customFormat="1" ht="15.6" customHeight="1"/>
    <row r="2350" s="135" customFormat="1" ht="15.6" customHeight="1"/>
    <row r="2351" s="135" customFormat="1" ht="15.6" customHeight="1"/>
    <row r="2352" s="135" customFormat="1" ht="15.6" customHeight="1"/>
    <row r="2353" s="135" customFormat="1" ht="15.6" customHeight="1"/>
    <row r="2354" s="135" customFormat="1" ht="15.6" customHeight="1"/>
    <row r="2355" s="135" customFormat="1" ht="15.6" customHeight="1"/>
    <row r="2356" s="135" customFormat="1" ht="15.6" customHeight="1"/>
    <row r="2357" s="135" customFormat="1" ht="15.6" customHeight="1"/>
    <row r="2358" s="135" customFormat="1" ht="15.6" customHeight="1"/>
    <row r="2359" s="135" customFormat="1" ht="15.6" customHeight="1"/>
    <row r="2360" s="135" customFormat="1" ht="15.6" customHeight="1"/>
    <row r="2361" s="135" customFormat="1" ht="15.6" customHeight="1"/>
    <row r="2362" s="135" customFormat="1" ht="15.6" customHeight="1"/>
    <row r="2363" s="135" customFormat="1" ht="15.6" customHeight="1"/>
    <row r="2364" s="135" customFormat="1" ht="15.6" customHeight="1"/>
    <row r="2365" s="135" customFormat="1" ht="15.6" customHeight="1"/>
    <row r="2366" s="135" customFormat="1" ht="15.6" customHeight="1"/>
    <row r="2367" s="135" customFormat="1" ht="15.6" customHeight="1"/>
    <row r="2368" s="135" customFormat="1" ht="15.6" customHeight="1"/>
    <row r="2369" s="135" customFormat="1" ht="15.6" customHeight="1"/>
    <row r="2370" s="135" customFormat="1" ht="15.6" customHeight="1"/>
    <row r="2371" s="135" customFormat="1" ht="15.6" customHeight="1"/>
    <row r="2372" s="135" customFormat="1" ht="15.6" customHeight="1"/>
    <row r="2373" s="135" customFormat="1" ht="15.6" customHeight="1"/>
    <row r="2374" s="135" customFormat="1" ht="15.6" customHeight="1"/>
    <row r="2375" s="135" customFormat="1" ht="15.6" customHeight="1"/>
    <row r="2376" s="135" customFormat="1" ht="15.6" customHeight="1"/>
    <row r="2377" s="135" customFormat="1" ht="15.6" customHeight="1"/>
    <row r="2378" s="135" customFormat="1" ht="15.6" customHeight="1"/>
    <row r="2379" s="135" customFormat="1" ht="15.6" customHeight="1"/>
    <row r="2380" s="135" customFormat="1" ht="15.6" customHeight="1"/>
    <row r="2381" s="135" customFormat="1" ht="15.6" customHeight="1"/>
    <row r="2382" s="135" customFormat="1" ht="15.6" customHeight="1"/>
    <row r="2383" s="135" customFormat="1" ht="15.6" customHeight="1"/>
    <row r="2384" s="135" customFormat="1" ht="15.6" customHeight="1"/>
    <row r="2385" s="135" customFormat="1" ht="15.6" customHeight="1"/>
    <row r="2386" s="135" customFormat="1" ht="15.6" customHeight="1"/>
    <row r="2387" s="135" customFormat="1" ht="15.6" customHeight="1"/>
    <row r="2388" s="135" customFormat="1" ht="15.6" customHeight="1"/>
    <row r="2389" s="135" customFormat="1" ht="15.6" customHeight="1"/>
    <row r="2390" s="135" customFormat="1" ht="15.6" customHeight="1"/>
    <row r="2391" s="135" customFormat="1" ht="15.6" customHeight="1"/>
    <row r="2392" s="135" customFormat="1" ht="15.6" customHeight="1"/>
    <row r="2393" s="135" customFormat="1" ht="15.6" customHeight="1"/>
    <row r="2394" s="135" customFormat="1" ht="15.6" customHeight="1"/>
    <row r="2395" s="135" customFormat="1" ht="15.6" customHeight="1"/>
    <row r="2396" s="135" customFormat="1" ht="15.6" customHeight="1"/>
    <row r="2397" s="135" customFormat="1" ht="15.6" customHeight="1"/>
    <row r="2398" s="135" customFormat="1" ht="15.6" customHeight="1"/>
    <row r="2399" s="135" customFormat="1" ht="15.6" customHeight="1"/>
    <row r="2400" s="135" customFormat="1" ht="15.6" customHeight="1"/>
    <row r="2401" s="135" customFormat="1" ht="15.6" customHeight="1"/>
    <row r="2402" s="135" customFormat="1" ht="15.6" customHeight="1"/>
    <row r="2403" s="135" customFormat="1" ht="15.6" customHeight="1"/>
    <row r="2404" s="135" customFormat="1" ht="15.6" customHeight="1"/>
    <row r="2405" s="135" customFormat="1" ht="15.6" customHeight="1"/>
    <row r="2406" s="135" customFormat="1" ht="15.6" customHeight="1"/>
    <row r="2407" s="135" customFormat="1" ht="15.6" customHeight="1"/>
    <row r="2408" s="135" customFormat="1" ht="15.6" customHeight="1"/>
    <row r="2409" s="135" customFormat="1" ht="15.6" customHeight="1"/>
    <row r="2410" s="135" customFormat="1" ht="15.6" customHeight="1"/>
    <row r="2411" s="135" customFormat="1" ht="15.6" customHeight="1"/>
    <row r="2412" s="135" customFormat="1" ht="15.6" customHeight="1"/>
    <row r="2413" s="135" customFormat="1" ht="15.6" customHeight="1"/>
    <row r="2414" s="135" customFormat="1" ht="15.6" customHeight="1"/>
    <row r="2415" s="135" customFormat="1" ht="15.6" customHeight="1"/>
    <row r="2416" s="135" customFormat="1" ht="15.6" customHeight="1"/>
    <row r="2417" s="135" customFormat="1" ht="15.6" customHeight="1"/>
    <row r="2418" s="135" customFormat="1" ht="15.6" customHeight="1"/>
    <row r="2419" s="135" customFormat="1" ht="15.6" customHeight="1"/>
    <row r="2420" s="135" customFormat="1" ht="15.6" customHeight="1"/>
    <row r="2421" s="135" customFormat="1" ht="15.6" customHeight="1"/>
    <row r="2422" s="135" customFormat="1" ht="15.6" customHeight="1"/>
    <row r="2423" s="135" customFormat="1" ht="15.6" customHeight="1"/>
    <row r="2424" s="135" customFormat="1" ht="15.6" customHeight="1"/>
    <row r="2425" s="135" customFormat="1" ht="15.6" customHeight="1"/>
    <row r="2426" s="135" customFormat="1" ht="15.6" customHeight="1"/>
    <row r="2427" s="135" customFormat="1" ht="15.6" customHeight="1"/>
    <row r="2428" s="135" customFormat="1" ht="15.6" customHeight="1"/>
    <row r="2429" s="135" customFormat="1" ht="15.6" customHeight="1"/>
    <row r="2430" s="135" customFormat="1" ht="15.6" customHeight="1"/>
    <row r="2431" s="135" customFormat="1" ht="15.6" customHeight="1"/>
    <row r="2432" s="135" customFormat="1" ht="15.6" customHeight="1"/>
    <row r="2433" s="135" customFormat="1" ht="15.6" customHeight="1"/>
    <row r="2434" s="135" customFormat="1" ht="15.6" customHeight="1"/>
    <row r="2435" s="135" customFormat="1" ht="15.6" customHeight="1"/>
    <row r="2436" s="135" customFormat="1" ht="15.6" customHeight="1"/>
    <row r="2437" s="135" customFormat="1" ht="15.6" customHeight="1"/>
    <row r="2438" s="135" customFormat="1" ht="15.6" customHeight="1"/>
    <row r="2439" s="135" customFormat="1" ht="15.6" customHeight="1"/>
    <row r="2440" s="135" customFormat="1" ht="15.6" customHeight="1"/>
    <row r="2441" s="135" customFormat="1" ht="15.6" customHeight="1"/>
    <row r="2442" s="135" customFormat="1" ht="15.6" customHeight="1"/>
    <row r="2443" s="135" customFormat="1" ht="15.6" customHeight="1"/>
    <row r="2444" s="135" customFormat="1" ht="15.6" customHeight="1"/>
    <row r="2445" s="135" customFormat="1" ht="15.6" customHeight="1"/>
    <row r="2446" s="135" customFormat="1" ht="15.6" customHeight="1"/>
    <row r="2447" s="135" customFormat="1" ht="15.6" customHeight="1"/>
    <row r="2448" s="135" customFormat="1" ht="15.6" customHeight="1"/>
    <row r="2449" s="135" customFormat="1" ht="15.6" customHeight="1"/>
    <row r="2450" s="135" customFormat="1" ht="15.6" customHeight="1"/>
    <row r="2451" s="135" customFormat="1" ht="15.6" customHeight="1"/>
    <row r="2452" s="135" customFormat="1" ht="15.6" customHeight="1"/>
    <row r="2453" s="135" customFormat="1" ht="15.6" customHeight="1"/>
    <row r="2454" s="135" customFormat="1" ht="15.6" customHeight="1"/>
    <row r="2455" s="135" customFormat="1" ht="15.6" customHeight="1"/>
    <row r="2456" s="135" customFormat="1" ht="15.6" customHeight="1"/>
    <row r="2457" s="135" customFormat="1" ht="15.6" customHeight="1"/>
    <row r="2458" s="135" customFormat="1" ht="15.6" customHeight="1"/>
    <row r="2459" s="135" customFormat="1" ht="15.6" customHeight="1"/>
    <row r="2460" s="135" customFormat="1" ht="15.6" customHeight="1"/>
    <row r="2461" s="135" customFormat="1" ht="15.6" customHeight="1"/>
    <row r="2462" s="135" customFormat="1" ht="15.6" customHeight="1"/>
    <row r="2463" s="135" customFormat="1" ht="15.6" customHeight="1"/>
    <row r="2464" s="135" customFormat="1" ht="15.6" customHeight="1"/>
    <row r="2465" s="135" customFormat="1" ht="15.6" customHeight="1"/>
    <row r="2466" s="135" customFormat="1" ht="15.6" customHeight="1"/>
    <row r="2467" s="135" customFormat="1" ht="15.6" customHeight="1"/>
    <row r="2468" s="135" customFormat="1" ht="15.6" customHeight="1"/>
    <row r="2469" s="135" customFormat="1" ht="15.6" customHeight="1"/>
    <row r="2470" s="135" customFormat="1" ht="15.6" customHeight="1"/>
    <row r="2471" s="135" customFormat="1" ht="15.6" customHeight="1"/>
    <row r="2472" s="135" customFormat="1" ht="15.6" customHeight="1"/>
    <row r="2473" s="135" customFormat="1" ht="15.6" customHeight="1"/>
    <row r="2474" s="135" customFormat="1" ht="15.6" customHeight="1"/>
    <row r="2475" s="135" customFormat="1" ht="15.6" customHeight="1"/>
    <row r="2476" s="135" customFormat="1" ht="15.6" customHeight="1"/>
    <row r="2477" s="135" customFormat="1" ht="15.6" customHeight="1"/>
    <row r="2478" s="135" customFormat="1" ht="15.6" customHeight="1"/>
    <row r="2479" s="135" customFormat="1" ht="15.6" customHeight="1"/>
    <row r="2480" s="135" customFormat="1" ht="15.6" customHeight="1"/>
    <row r="2481" s="135" customFormat="1" ht="15.6" customHeight="1"/>
    <row r="2482" s="135" customFormat="1" ht="15.6" customHeight="1"/>
    <row r="2483" s="135" customFormat="1" ht="15.6" customHeight="1"/>
    <row r="2484" s="135" customFormat="1" ht="15.6" customHeight="1"/>
    <row r="2485" s="135" customFormat="1" ht="15.6" customHeight="1"/>
    <row r="2486" s="135" customFormat="1" ht="15.6" customHeight="1"/>
    <row r="2487" s="135" customFormat="1" ht="15.6" customHeight="1"/>
    <row r="2488" s="135" customFormat="1" ht="15.6" customHeight="1"/>
    <row r="2489" s="135" customFormat="1" ht="15.6" customHeight="1"/>
    <row r="2490" s="135" customFormat="1" ht="15.6" customHeight="1"/>
    <row r="2491" s="135" customFormat="1" ht="15.6" customHeight="1"/>
    <row r="2492" s="135" customFormat="1" ht="15.6" customHeight="1"/>
    <row r="2493" s="135" customFormat="1" ht="15.6" customHeight="1"/>
    <row r="2494" s="135" customFormat="1" ht="15.6" customHeight="1"/>
    <row r="2495" s="135" customFormat="1" ht="15.6" customHeight="1"/>
    <row r="2496" s="135" customFormat="1" ht="15.6" customHeight="1"/>
    <row r="2497" s="135" customFormat="1" ht="15.6" customHeight="1"/>
    <row r="2498" s="135" customFormat="1" ht="15.6" customHeight="1"/>
    <row r="2499" s="135" customFormat="1" ht="15.6" customHeight="1"/>
    <row r="2500" s="135" customFormat="1" ht="15.6" customHeight="1"/>
    <row r="2501" s="135" customFormat="1" ht="15.6" customHeight="1"/>
    <row r="2502" s="135" customFormat="1" ht="15.6" customHeight="1"/>
    <row r="2503" s="135" customFormat="1" ht="15.6" customHeight="1"/>
    <row r="2504" s="135" customFormat="1" ht="15.6" customHeight="1"/>
    <row r="2505" s="135" customFormat="1" ht="15.6" customHeight="1"/>
    <row r="2506" s="135" customFormat="1" ht="15.6" customHeight="1"/>
    <row r="2507" s="135" customFormat="1" ht="15.6" customHeight="1"/>
    <row r="2508" s="135" customFormat="1" ht="15.6" customHeight="1"/>
    <row r="2509" s="135" customFormat="1" ht="15.6" customHeight="1"/>
    <row r="2510" s="135" customFormat="1" ht="15.6" customHeight="1"/>
    <row r="2511" s="135" customFormat="1" ht="15.6" customHeight="1"/>
    <row r="2512" s="135" customFormat="1" ht="15.6" customHeight="1"/>
    <row r="2513" s="135" customFormat="1" ht="15.6" customHeight="1"/>
    <row r="2514" s="135" customFormat="1" ht="15.6" customHeight="1"/>
    <row r="2515" s="135" customFormat="1" ht="15.6" customHeight="1"/>
    <row r="2516" s="135" customFormat="1" ht="15.6" customHeight="1"/>
    <row r="2517" s="135" customFormat="1" ht="15.6" customHeight="1"/>
    <row r="2518" s="135" customFormat="1" ht="15.6" customHeight="1"/>
    <row r="2519" s="135" customFormat="1" ht="15.6" customHeight="1"/>
    <row r="2520" s="135" customFormat="1" ht="15.6" customHeight="1"/>
    <row r="2521" s="135" customFormat="1" ht="15.6" customHeight="1"/>
    <row r="2522" s="135" customFormat="1" ht="15.6" customHeight="1"/>
    <row r="2523" s="135" customFormat="1" ht="15.6" customHeight="1"/>
    <row r="2524" s="135" customFormat="1" ht="15.6" customHeight="1"/>
    <row r="2525" s="135" customFormat="1" ht="15.6" customHeight="1"/>
    <row r="2526" s="135" customFormat="1" ht="15.6" customHeight="1"/>
    <row r="2527" s="135" customFormat="1" ht="15.6" customHeight="1"/>
    <row r="2528" s="135" customFormat="1" ht="15.6" customHeight="1"/>
    <row r="2529" s="135" customFormat="1" ht="15.6" customHeight="1"/>
    <row r="2530" s="135" customFormat="1" ht="15.6" customHeight="1"/>
    <row r="2531" s="135" customFormat="1" ht="15.6" customHeight="1"/>
    <row r="2532" s="135" customFormat="1" ht="15.6" customHeight="1"/>
    <row r="2533" s="135" customFormat="1" ht="15.6" customHeight="1"/>
    <row r="2534" s="135" customFormat="1" ht="15.6" customHeight="1"/>
    <row r="2535" s="135" customFormat="1" ht="15.6" customHeight="1"/>
    <row r="2536" s="135" customFormat="1" ht="15.6" customHeight="1"/>
    <row r="2537" s="135" customFormat="1" ht="15.6" customHeight="1"/>
    <row r="2538" s="135" customFormat="1" ht="15.6" customHeight="1"/>
    <row r="2539" s="135" customFormat="1" ht="15.6" customHeight="1"/>
    <row r="2540" s="135" customFormat="1" ht="15.6" customHeight="1"/>
    <row r="2541" s="135" customFormat="1" ht="15.6" customHeight="1"/>
    <row r="2542" s="135" customFormat="1" ht="15.6" customHeight="1"/>
    <row r="2543" s="135" customFormat="1" ht="15.6" customHeight="1"/>
    <row r="2544" s="135" customFormat="1" ht="15.6" customHeight="1"/>
    <row r="2545" s="135" customFormat="1" ht="15.6" customHeight="1"/>
    <row r="2546" s="135" customFormat="1" ht="15.6" customHeight="1"/>
    <row r="2547" s="135" customFormat="1" ht="15.6" customHeight="1"/>
    <row r="2548" s="135" customFormat="1" ht="15.6" customHeight="1"/>
    <row r="2549" s="135" customFormat="1" ht="15.6" customHeight="1"/>
    <row r="2550" s="135" customFormat="1" ht="15.6" customHeight="1"/>
    <row r="2551" s="135" customFormat="1" ht="15.6" customHeight="1"/>
    <row r="2552" s="135" customFormat="1" ht="15.6" customHeight="1"/>
    <row r="2553" s="135" customFormat="1" ht="15.6" customHeight="1"/>
    <row r="2554" s="135" customFormat="1" ht="15.6" customHeight="1"/>
    <row r="2555" s="135" customFormat="1" ht="15.6" customHeight="1"/>
    <row r="2556" s="135" customFormat="1" ht="15.6" customHeight="1"/>
    <row r="2557" s="135" customFormat="1" ht="15.6" customHeight="1"/>
    <row r="2558" s="135" customFormat="1" ht="15.6" customHeight="1"/>
    <row r="2559" s="135" customFormat="1" ht="15.6" customHeight="1"/>
    <row r="2560" s="135" customFormat="1" ht="15.6" customHeight="1"/>
    <row r="2561" s="135" customFormat="1" ht="15.6" customHeight="1"/>
    <row r="2562" s="135" customFormat="1" ht="15.6" customHeight="1"/>
    <row r="2563" s="135" customFormat="1" ht="15.6" customHeight="1"/>
    <row r="2564" s="135" customFormat="1" ht="15.6" customHeight="1"/>
    <row r="2565" s="135" customFormat="1" ht="15.6" customHeight="1"/>
    <row r="2566" s="135" customFormat="1" ht="15.6" customHeight="1"/>
    <row r="2567" s="135" customFormat="1" ht="15.6" customHeight="1"/>
    <row r="2568" s="135" customFormat="1" ht="15.6" customHeight="1"/>
    <row r="2569" s="135" customFormat="1" ht="15.6" customHeight="1"/>
    <row r="2570" s="135" customFormat="1" ht="15.6" customHeight="1"/>
    <row r="2571" s="135" customFormat="1" ht="15.6" customHeight="1"/>
    <row r="2572" s="135" customFormat="1" ht="15.6" customHeight="1"/>
    <row r="2573" s="135" customFormat="1" ht="15.6" customHeight="1"/>
    <row r="2574" s="135" customFormat="1" ht="15.6" customHeight="1"/>
    <row r="2575" s="135" customFormat="1" ht="15.6" customHeight="1"/>
    <row r="2576" s="135" customFormat="1" ht="15.6" customHeight="1"/>
    <row r="2577" s="135" customFormat="1" ht="15.6" customHeight="1"/>
    <row r="2578" s="135" customFormat="1" ht="15.6" customHeight="1"/>
    <row r="2579" s="135" customFormat="1" ht="15.6" customHeight="1"/>
    <row r="2580" s="135" customFormat="1" ht="15.6" customHeight="1"/>
    <row r="2581" s="135" customFormat="1" ht="15.6" customHeight="1"/>
    <row r="2582" s="135" customFormat="1" ht="15.6" customHeight="1"/>
    <row r="2583" s="135" customFormat="1" ht="15.6" customHeight="1"/>
    <row r="2584" s="135" customFormat="1" ht="15.6" customHeight="1"/>
    <row r="2585" s="135" customFormat="1" ht="15.6" customHeight="1"/>
    <row r="2586" s="135" customFormat="1" ht="15.6" customHeight="1"/>
    <row r="2587" s="135" customFormat="1" ht="15.6" customHeight="1"/>
    <row r="2588" s="135" customFormat="1" ht="15.6" customHeight="1"/>
    <row r="2589" s="135" customFormat="1" ht="15.6" customHeight="1"/>
    <row r="2590" s="135" customFormat="1" ht="15.6" customHeight="1"/>
    <row r="2591" s="135" customFormat="1" ht="15.6" customHeight="1"/>
    <row r="2592" s="135" customFormat="1" ht="15.6" customHeight="1"/>
    <row r="2593" s="135" customFormat="1" ht="15.6" customHeight="1"/>
    <row r="2594" s="135" customFormat="1" ht="15.6" customHeight="1"/>
    <row r="2595" s="135" customFormat="1" ht="15.6" customHeight="1"/>
    <row r="2596" s="135" customFormat="1" ht="15.6" customHeight="1"/>
    <row r="2597" s="135" customFormat="1" ht="15.6" customHeight="1"/>
    <row r="2598" s="135" customFormat="1" ht="15.6" customHeight="1"/>
    <row r="2599" s="135" customFormat="1" ht="15.6" customHeight="1"/>
    <row r="2600" s="135" customFormat="1" ht="15.6" customHeight="1"/>
    <row r="2601" s="135" customFormat="1" ht="15.6" customHeight="1"/>
    <row r="2602" s="135" customFormat="1" ht="15.6" customHeight="1"/>
    <row r="2603" s="135" customFormat="1" ht="15.6" customHeight="1"/>
    <row r="2604" s="135" customFormat="1" ht="15.6" customHeight="1"/>
    <row r="2605" s="135" customFormat="1" ht="15.6" customHeight="1"/>
    <row r="2606" s="135" customFormat="1" ht="15.6" customHeight="1"/>
    <row r="2607" s="135" customFormat="1" ht="15.6" customHeight="1"/>
    <row r="2608" s="135" customFormat="1" ht="15.6" customHeight="1"/>
    <row r="2609" s="135" customFormat="1" ht="15.6" customHeight="1"/>
    <row r="2610" s="135" customFormat="1" ht="15.6" customHeight="1"/>
    <row r="2611" s="135" customFormat="1" ht="15.6" customHeight="1"/>
    <row r="2612" s="135" customFormat="1" ht="15.6" customHeight="1"/>
    <row r="2613" s="135" customFormat="1" ht="15.6" customHeight="1"/>
    <row r="2614" s="135" customFormat="1" ht="15.6" customHeight="1"/>
    <row r="2615" s="135" customFormat="1" ht="15.6" customHeight="1"/>
    <row r="2616" s="135" customFormat="1" ht="15.6" customHeight="1"/>
    <row r="2617" s="135" customFormat="1" ht="15.6" customHeight="1"/>
    <row r="2618" s="135" customFormat="1" ht="15.6" customHeight="1"/>
    <row r="2619" s="135" customFormat="1" ht="15.6" customHeight="1"/>
    <row r="2620" s="135" customFormat="1" ht="15.6" customHeight="1"/>
    <row r="2621" s="135" customFormat="1" ht="15.6" customHeight="1"/>
    <row r="2622" s="135" customFormat="1" ht="15.6" customHeight="1"/>
    <row r="2623" s="135" customFormat="1" ht="15.6" customHeight="1"/>
    <row r="2624" s="135" customFormat="1" ht="15.6" customHeight="1"/>
    <row r="2625" s="135" customFormat="1" ht="15.6" customHeight="1"/>
    <row r="2626" s="135" customFormat="1" ht="15.6" customHeight="1"/>
    <row r="2627" s="135" customFormat="1" ht="15.6" customHeight="1"/>
    <row r="2628" s="135" customFormat="1" ht="15.6" customHeight="1"/>
    <row r="2629" s="135" customFormat="1" ht="15.6" customHeight="1"/>
    <row r="2630" s="135" customFormat="1" ht="15.6" customHeight="1"/>
    <row r="2631" s="135" customFormat="1" ht="15.6" customHeight="1"/>
    <row r="2632" s="135" customFormat="1" ht="15.6" customHeight="1"/>
    <row r="2633" s="135" customFormat="1" ht="15.6" customHeight="1"/>
    <row r="2634" s="135" customFormat="1" ht="15.6" customHeight="1"/>
    <row r="2635" s="135" customFormat="1" ht="15.6" customHeight="1"/>
    <row r="2636" s="135" customFormat="1" ht="15.6" customHeight="1"/>
    <row r="2637" s="135" customFormat="1" ht="15.6" customHeight="1"/>
    <row r="2638" s="135" customFormat="1" ht="15.6" customHeight="1"/>
    <row r="2639" s="135" customFormat="1" ht="15.6" customHeight="1"/>
    <row r="2640" s="135" customFormat="1" ht="15.6" customHeight="1"/>
    <row r="2641" s="135" customFormat="1" ht="15.6" customHeight="1"/>
    <row r="2642" s="135" customFormat="1" ht="15.6" customHeight="1"/>
    <row r="2643" s="135" customFormat="1" ht="15.6" customHeight="1"/>
    <row r="2644" s="135" customFormat="1" ht="15.6" customHeight="1"/>
    <row r="2645" s="135" customFormat="1" ht="15.6" customHeight="1"/>
    <row r="2646" s="135" customFormat="1" ht="15.6" customHeight="1"/>
    <row r="2647" s="135" customFormat="1" ht="15.6" customHeight="1"/>
    <row r="2648" s="135" customFormat="1" ht="15.6" customHeight="1"/>
    <row r="2649" s="135" customFormat="1" ht="15.6" customHeight="1"/>
    <row r="2650" s="135" customFormat="1" ht="15.6" customHeight="1"/>
    <row r="2651" s="135" customFormat="1" ht="15.6" customHeight="1"/>
    <row r="2652" s="135" customFormat="1" ht="15.6" customHeight="1"/>
    <row r="2653" s="135" customFormat="1" ht="15.6" customHeight="1"/>
    <row r="2654" s="135" customFormat="1" ht="15.6" customHeight="1"/>
    <row r="2655" s="135" customFormat="1" ht="15.6" customHeight="1"/>
    <row r="2656" s="135" customFormat="1" ht="15.6" customHeight="1"/>
    <row r="2657" s="135" customFormat="1" ht="15.6" customHeight="1"/>
    <row r="2658" s="135" customFormat="1" ht="15.6" customHeight="1"/>
    <row r="2659" s="135" customFormat="1" ht="15.6" customHeight="1"/>
    <row r="2660" s="135" customFormat="1" ht="15.6" customHeight="1"/>
    <row r="2661" s="135" customFormat="1" ht="15.6" customHeight="1"/>
    <row r="2662" s="135" customFormat="1" ht="15.6" customHeight="1"/>
    <row r="2663" s="135" customFormat="1" ht="15.6" customHeight="1"/>
    <row r="2664" s="135" customFormat="1" ht="15.6" customHeight="1"/>
    <row r="2665" s="135" customFormat="1" ht="15.6" customHeight="1"/>
    <row r="2666" s="135" customFormat="1" ht="15.6" customHeight="1"/>
    <row r="2667" s="135" customFormat="1" ht="15.6" customHeight="1"/>
    <row r="2668" s="135" customFormat="1" ht="15.6" customHeight="1"/>
    <row r="2669" s="135" customFormat="1" ht="15.6" customHeight="1"/>
    <row r="2670" s="135" customFormat="1" ht="15.6" customHeight="1"/>
    <row r="2671" s="135" customFormat="1" ht="15.6" customHeight="1"/>
    <row r="2672" s="135" customFormat="1" ht="15.6" customHeight="1"/>
    <row r="2673" s="135" customFormat="1" ht="15.6" customHeight="1"/>
    <row r="2674" s="135" customFormat="1" ht="15.6" customHeight="1"/>
    <row r="2675" s="135" customFormat="1" ht="15.6" customHeight="1"/>
    <row r="2676" s="135" customFormat="1" ht="15.6" customHeight="1"/>
    <row r="2677" s="135" customFormat="1" ht="15.6" customHeight="1"/>
    <row r="2678" s="135" customFormat="1" ht="15.6" customHeight="1"/>
    <row r="2679" s="135" customFormat="1" ht="15.6" customHeight="1"/>
    <row r="2680" s="135" customFormat="1" ht="15.6" customHeight="1"/>
    <row r="2681" s="135" customFormat="1" ht="15.6" customHeight="1"/>
    <row r="2682" s="135" customFormat="1" ht="15.6" customHeight="1"/>
    <row r="2683" s="135" customFormat="1" ht="15.6" customHeight="1"/>
    <row r="2684" s="135" customFormat="1" ht="15.6" customHeight="1"/>
    <row r="2685" s="135" customFormat="1" ht="15.6" customHeight="1"/>
    <row r="2686" s="135" customFormat="1" ht="15.6" customHeight="1"/>
    <row r="2687" s="135" customFormat="1" ht="15.6" customHeight="1"/>
    <row r="2688" s="135" customFormat="1" ht="15.6" customHeight="1"/>
    <row r="2689" s="135" customFormat="1" ht="15.6" customHeight="1"/>
    <row r="2690" s="135" customFormat="1" ht="15.6" customHeight="1"/>
    <row r="2691" s="135" customFormat="1" ht="15.6" customHeight="1"/>
    <row r="2692" s="135" customFormat="1" ht="15.6" customHeight="1"/>
    <row r="2693" s="135" customFormat="1" ht="15.6" customHeight="1"/>
    <row r="2694" s="135" customFormat="1" ht="15.6" customHeight="1"/>
    <row r="2695" s="135" customFormat="1" ht="15.6" customHeight="1"/>
    <row r="2696" s="135" customFormat="1" ht="15.6" customHeight="1"/>
    <row r="2697" s="135" customFormat="1" ht="15.6" customHeight="1"/>
    <row r="2698" s="135" customFormat="1" ht="15.6" customHeight="1"/>
    <row r="2699" s="135" customFormat="1" ht="15.6" customHeight="1"/>
    <row r="2700" s="135" customFormat="1" ht="15.6" customHeight="1"/>
    <row r="2701" s="135" customFormat="1" ht="15.6" customHeight="1"/>
    <row r="2702" s="135" customFormat="1" ht="15.6" customHeight="1"/>
    <row r="2703" s="135" customFormat="1" ht="15.6" customHeight="1"/>
    <row r="2704" s="135" customFormat="1" ht="15.6" customHeight="1"/>
    <row r="2705" s="135" customFormat="1" ht="15.6" customHeight="1"/>
    <row r="2706" s="135" customFormat="1" ht="15.6" customHeight="1"/>
    <row r="2707" s="135" customFormat="1" ht="15.6" customHeight="1"/>
    <row r="2708" s="135" customFormat="1" ht="15.6" customHeight="1"/>
    <row r="2709" s="135" customFormat="1" ht="15.6" customHeight="1"/>
    <row r="2710" s="135" customFormat="1" ht="15.6" customHeight="1"/>
    <row r="2711" s="135" customFormat="1" ht="15.6" customHeight="1"/>
    <row r="2712" s="135" customFormat="1" ht="15.6" customHeight="1"/>
    <row r="2713" s="135" customFormat="1" ht="15.6" customHeight="1"/>
    <row r="2714" s="135" customFormat="1" ht="15.6" customHeight="1"/>
    <row r="2715" s="135" customFormat="1" ht="15.6" customHeight="1"/>
    <row r="2716" s="135" customFormat="1" ht="15.6" customHeight="1"/>
    <row r="2717" s="135" customFormat="1" ht="15.6" customHeight="1"/>
    <row r="2718" s="135" customFormat="1" ht="15.6" customHeight="1"/>
    <row r="2719" s="135" customFormat="1" ht="15.6" customHeight="1"/>
    <row r="2720" s="135" customFormat="1" ht="15.6" customHeight="1"/>
    <row r="2721" s="135" customFormat="1" ht="15.6" customHeight="1"/>
    <row r="2722" s="135" customFormat="1" ht="15.6" customHeight="1"/>
    <row r="2723" s="135" customFormat="1" ht="15.6" customHeight="1"/>
    <row r="2724" s="135" customFormat="1" ht="15.6" customHeight="1"/>
    <row r="2725" s="135" customFormat="1" ht="15.6" customHeight="1"/>
    <row r="2726" s="135" customFormat="1" ht="15.6" customHeight="1"/>
    <row r="2727" s="135" customFormat="1" ht="15.6" customHeight="1"/>
    <row r="2728" s="135" customFormat="1" ht="15.6" customHeight="1"/>
    <row r="2729" s="135" customFormat="1" ht="15.6" customHeight="1"/>
    <row r="2730" s="135" customFormat="1" ht="15.6" customHeight="1"/>
    <row r="2731" s="135" customFormat="1" ht="15.6" customHeight="1"/>
    <row r="2732" s="135" customFormat="1" ht="15.6" customHeight="1"/>
    <row r="2733" s="135" customFormat="1" ht="15.6" customHeight="1"/>
    <row r="2734" s="135" customFormat="1" ht="15.6" customHeight="1"/>
    <row r="2735" s="135" customFormat="1" ht="15.6" customHeight="1"/>
    <row r="2736" s="135" customFormat="1" ht="15.6" customHeight="1"/>
    <row r="2737" s="135" customFormat="1" ht="15.6" customHeight="1"/>
    <row r="2738" s="135" customFormat="1" ht="15.6" customHeight="1"/>
    <row r="2739" s="135" customFormat="1" ht="15.6" customHeight="1"/>
    <row r="2740" s="135" customFormat="1" ht="15.6" customHeight="1"/>
    <row r="2741" s="135" customFormat="1" ht="15.6" customHeight="1"/>
    <row r="2742" s="135" customFormat="1" ht="15.6" customHeight="1"/>
    <row r="2743" s="135" customFormat="1" ht="15.6" customHeight="1"/>
    <row r="2744" s="135" customFormat="1" ht="15.6" customHeight="1"/>
    <row r="2745" s="135" customFormat="1" ht="15.6" customHeight="1"/>
    <row r="2746" s="135" customFormat="1" ht="15.6" customHeight="1"/>
    <row r="2747" s="135" customFormat="1" ht="15.6" customHeight="1"/>
    <row r="2748" s="135" customFormat="1" ht="15.6" customHeight="1"/>
    <row r="2749" s="135" customFormat="1" ht="15.6" customHeight="1"/>
    <row r="2750" s="135" customFormat="1" ht="15.6" customHeight="1"/>
    <row r="2751" s="135" customFormat="1" ht="15.6" customHeight="1"/>
    <row r="2752" s="135" customFormat="1" ht="15.6" customHeight="1"/>
    <row r="2753" s="135" customFormat="1" ht="15.6" customHeight="1"/>
    <row r="2754" s="135" customFormat="1" ht="15.6" customHeight="1"/>
    <row r="2755" s="135" customFormat="1" ht="15.6" customHeight="1"/>
    <row r="2756" s="135" customFormat="1" ht="15.6" customHeight="1"/>
    <row r="2757" s="135" customFormat="1" ht="15.6" customHeight="1"/>
    <row r="2758" s="135" customFormat="1" ht="15.6" customHeight="1"/>
    <row r="2759" s="135" customFormat="1" ht="15.6" customHeight="1"/>
    <row r="2760" s="135" customFormat="1" ht="15.6" customHeight="1"/>
    <row r="2761" s="135" customFormat="1" ht="15.6" customHeight="1"/>
    <row r="2762" s="135" customFormat="1" ht="15.6" customHeight="1"/>
    <row r="2763" s="135" customFormat="1" ht="15.6" customHeight="1"/>
    <row r="2764" s="135" customFormat="1" ht="15.6" customHeight="1"/>
    <row r="2765" s="135" customFormat="1" ht="15.6" customHeight="1"/>
    <row r="2766" s="135" customFormat="1" ht="15.6" customHeight="1"/>
    <row r="2767" s="135" customFormat="1" ht="15.6" customHeight="1"/>
    <row r="2768" s="135" customFormat="1" ht="15.6" customHeight="1"/>
    <row r="2769" s="135" customFormat="1" ht="15.6" customHeight="1"/>
    <row r="2770" s="135" customFormat="1" ht="15.6" customHeight="1"/>
    <row r="2771" s="135" customFormat="1" ht="15.6" customHeight="1"/>
    <row r="2772" s="135" customFormat="1" ht="15.6" customHeight="1"/>
    <row r="2773" s="135" customFormat="1" ht="15.6" customHeight="1"/>
    <row r="2774" s="135" customFormat="1" ht="15.6" customHeight="1"/>
    <row r="2775" s="135" customFormat="1" ht="15.6" customHeight="1"/>
    <row r="2776" s="135" customFormat="1" ht="15.6" customHeight="1"/>
    <row r="2777" s="135" customFormat="1" ht="15.6" customHeight="1"/>
    <row r="2778" s="135" customFormat="1" ht="15.6" customHeight="1"/>
    <row r="2779" s="135" customFormat="1" ht="15.6" customHeight="1"/>
    <row r="2780" s="135" customFormat="1" ht="15.6" customHeight="1"/>
    <row r="2781" s="135" customFormat="1" ht="15.6" customHeight="1"/>
    <row r="2782" s="135" customFormat="1" ht="15.6" customHeight="1"/>
    <row r="2783" s="135" customFormat="1" ht="15.6" customHeight="1"/>
    <row r="2784" s="135" customFormat="1" ht="15.6" customHeight="1"/>
    <row r="2785" s="135" customFormat="1" ht="15.6" customHeight="1"/>
    <row r="2786" s="135" customFormat="1" ht="15.6" customHeight="1"/>
    <row r="2787" s="135" customFormat="1" ht="15.6" customHeight="1"/>
    <row r="2788" s="135" customFormat="1" ht="15.6" customHeight="1"/>
    <row r="2789" s="135" customFormat="1" ht="15.6" customHeight="1"/>
    <row r="2790" s="135" customFormat="1" ht="15.6" customHeight="1"/>
    <row r="2791" s="135" customFormat="1" ht="15.6" customHeight="1"/>
    <row r="2792" s="135" customFormat="1" ht="15.6" customHeight="1"/>
    <row r="2793" s="135" customFormat="1" ht="15.6" customHeight="1"/>
    <row r="2794" s="135" customFormat="1" ht="15.6" customHeight="1"/>
    <row r="2795" s="135" customFormat="1" ht="15.6" customHeight="1"/>
    <row r="2796" s="135" customFormat="1" ht="15.6" customHeight="1"/>
    <row r="2797" s="135" customFormat="1" ht="15.6" customHeight="1"/>
    <row r="2798" s="135" customFormat="1" ht="15.6" customHeight="1"/>
    <row r="2799" s="135" customFormat="1" ht="15.6" customHeight="1"/>
    <row r="2800" s="135" customFormat="1" ht="15.6" customHeight="1"/>
    <row r="2801" s="135" customFormat="1" ht="15.6" customHeight="1"/>
    <row r="2802" s="135" customFormat="1" ht="15.6" customHeight="1"/>
    <row r="2803" s="135" customFormat="1" ht="15.6" customHeight="1"/>
    <row r="2804" s="135" customFormat="1" ht="15.6" customHeight="1"/>
    <row r="2805" s="135" customFormat="1" ht="15.6" customHeight="1"/>
    <row r="2806" s="135" customFormat="1" ht="15.6" customHeight="1"/>
    <row r="2807" s="135" customFormat="1" ht="15.6" customHeight="1"/>
    <row r="2808" s="135" customFormat="1" ht="15.6" customHeight="1"/>
    <row r="2809" s="135" customFormat="1" ht="15.6" customHeight="1"/>
    <row r="2810" s="135" customFormat="1" ht="15.6" customHeight="1"/>
    <row r="2811" s="135" customFormat="1" ht="15.6" customHeight="1"/>
    <row r="2812" s="135" customFormat="1" ht="15.6" customHeight="1"/>
    <row r="2813" s="135" customFormat="1" ht="15.6" customHeight="1"/>
    <row r="2814" s="135" customFormat="1" ht="15.6" customHeight="1"/>
    <row r="2815" s="135" customFormat="1" ht="15.6" customHeight="1"/>
    <row r="2816" s="135" customFormat="1" ht="15.6" customHeight="1"/>
    <row r="2817" s="135" customFormat="1" ht="15.6" customHeight="1"/>
    <row r="2818" s="135" customFormat="1" ht="15.6" customHeight="1"/>
    <row r="2819" s="135" customFormat="1" ht="15.6" customHeight="1"/>
    <row r="2820" s="135" customFormat="1" ht="15.6" customHeight="1"/>
    <row r="2821" s="135" customFormat="1" ht="15.6" customHeight="1"/>
    <row r="2822" s="135" customFormat="1" ht="15.6" customHeight="1"/>
    <row r="2823" s="135" customFormat="1" ht="15.6" customHeight="1"/>
    <row r="2824" s="135" customFormat="1" ht="15.6" customHeight="1"/>
    <row r="2825" s="135" customFormat="1" ht="15.6" customHeight="1"/>
    <row r="2826" s="135" customFormat="1" ht="15.6" customHeight="1"/>
    <row r="2827" s="135" customFormat="1" ht="15.6" customHeight="1"/>
    <row r="2828" s="135" customFormat="1" ht="15.6" customHeight="1"/>
    <row r="2829" s="135" customFormat="1" ht="15.6" customHeight="1"/>
    <row r="2830" s="135" customFormat="1" ht="15.6" customHeight="1"/>
    <row r="2831" s="135" customFormat="1" ht="15.6" customHeight="1"/>
    <row r="2832" s="135" customFormat="1" ht="15.6" customHeight="1"/>
    <row r="2833" s="135" customFormat="1" ht="15.6" customHeight="1"/>
    <row r="2834" s="135" customFormat="1" ht="15.6" customHeight="1"/>
    <row r="2835" s="135" customFormat="1" ht="15.6" customHeight="1"/>
    <row r="2836" s="135" customFormat="1" ht="15.6" customHeight="1"/>
    <row r="2837" s="135" customFormat="1" ht="15.6" customHeight="1"/>
    <row r="2838" s="135" customFormat="1" ht="15.6" customHeight="1"/>
    <row r="2839" s="135" customFormat="1" ht="15.6" customHeight="1"/>
    <row r="2840" s="135" customFormat="1" ht="15.6" customHeight="1"/>
    <row r="2841" s="135" customFormat="1" ht="15.6" customHeight="1"/>
    <row r="2842" s="135" customFormat="1" ht="15.6" customHeight="1"/>
    <row r="2843" s="135" customFormat="1" ht="15.6" customHeight="1"/>
    <row r="2844" s="135" customFormat="1" ht="15.6" customHeight="1"/>
    <row r="2845" s="135" customFormat="1" ht="15.6" customHeight="1"/>
    <row r="2846" s="135" customFormat="1" ht="15.6" customHeight="1"/>
    <row r="2847" s="135" customFormat="1" ht="15.6" customHeight="1"/>
    <row r="2848" s="135" customFormat="1" ht="15.6" customHeight="1"/>
    <row r="2849" s="135" customFormat="1" ht="15.6" customHeight="1"/>
    <row r="2850" s="135" customFormat="1" ht="15.6" customHeight="1"/>
    <row r="2851" s="135" customFormat="1" ht="15.6" customHeight="1"/>
    <row r="2852" s="135" customFormat="1" ht="15.6" customHeight="1"/>
    <row r="2853" s="135" customFormat="1" ht="15.6" customHeight="1"/>
    <row r="2854" s="135" customFormat="1" ht="15.6" customHeight="1"/>
    <row r="2855" s="135" customFormat="1" ht="15.6" customHeight="1"/>
    <row r="2856" s="135" customFormat="1" ht="15.6" customHeight="1"/>
    <row r="2857" s="135" customFormat="1" ht="15.6" customHeight="1"/>
    <row r="2858" s="135" customFormat="1" ht="15.6" customHeight="1"/>
    <row r="2859" s="135" customFormat="1" ht="15.6" customHeight="1"/>
    <row r="2860" s="135" customFormat="1" ht="15.6" customHeight="1"/>
    <row r="2861" s="135" customFormat="1" ht="15.6" customHeight="1"/>
    <row r="2862" s="135" customFormat="1" ht="15.6" customHeight="1"/>
    <row r="2863" s="135" customFormat="1" ht="15.6" customHeight="1"/>
    <row r="2864" s="135" customFormat="1" ht="15.6" customHeight="1"/>
    <row r="2865" s="135" customFormat="1" ht="15.6" customHeight="1"/>
    <row r="2866" s="135" customFormat="1" ht="15.6" customHeight="1"/>
    <row r="2867" s="135" customFormat="1" ht="15.6" customHeight="1"/>
    <row r="2868" s="135" customFormat="1" ht="15.6" customHeight="1"/>
    <row r="2869" s="135" customFormat="1" ht="15.6" customHeight="1"/>
    <row r="2870" s="135" customFormat="1" ht="15.6" customHeight="1"/>
    <row r="2871" s="135" customFormat="1" ht="15.6" customHeight="1"/>
    <row r="2872" s="135" customFormat="1" ht="15.6" customHeight="1"/>
    <row r="2873" s="135" customFormat="1" ht="15.6" customHeight="1"/>
    <row r="2874" s="135" customFormat="1" ht="15.6" customHeight="1"/>
    <row r="2875" s="135" customFormat="1" ht="15.6" customHeight="1"/>
    <row r="2876" s="135" customFormat="1" ht="15.6" customHeight="1"/>
    <row r="2877" s="135" customFormat="1" ht="15.6" customHeight="1"/>
    <row r="2878" s="135" customFormat="1" ht="15.6" customHeight="1"/>
    <row r="2879" s="135" customFormat="1" ht="15.6" customHeight="1"/>
    <row r="2880" s="135" customFormat="1" ht="15.6" customHeight="1"/>
    <row r="2881" s="135" customFormat="1" ht="15.6" customHeight="1"/>
    <row r="2882" s="135" customFormat="1" ht="15.6" customHeight="1"/>
    <row r="2883" s="135" customFormat="1" ht="15.6" customHeight="1"/>
    <row r="2884" s="135" customFormat="1" ht="15.6" customHeight="1"/>
    <row r="2885" s="135" customFormat="1" ht="15.6" customHeight="1"/>
    <row r="2886" s="135" customFormat="1" ht="15.6" customHeight="1"/>
    <row r="2887" s="135" customFormat="1" ht="15.6" customHeight="1"/>
    <row r="2888" s="135" customFormat="1" ht="15.6" customHeight="1"/>
    <row r="2889" s="135" customFormat="1" ht="15.6" customHeight="1"/>
    <row r="2890" s="135" customFormat="1" ht="15.6" customHeight="1"/>
    <row r="2891" s="135" customFormat="1" ht="15.6" customHeight="1"/>
    <row r="2892" s="135" customFormat="1" ht="15.6" customHeight="1"/>
    <row r="2893" s="135" customFormat="1" ht="15.6" customHeight="1"/>
    <row r="2894" s="135" customFormat="1" ht="15.6" customHeight="1"/>
    <row r="2895" s="135" customFormat="1" ht="15.6" customHeight="1"/>
    <row r="2896" s="135" customFormat="1" ht="15.6" customHeight="1"/>
    <row r="2897" s="135" customFormat="1" ht="15.6" customHeight="1"/>
    <row r="2898" s="135" customFormat="1" ht="15.6" customHeight="1"/>
    <row r="2899" s="135" customFormat="1" ht="15.6" customHeight="1"/>
    <row r="2900" s="135" customFormat="1" ht="15.6" customHeight="1"/>
    <row r="2901" s="135" customFormat="1" ht="15.6" customHeight="1"/>
    <row r="2902" s="135" customFormat="1" ht="15.6" customHeight="1"/>
    <row r="2903" s="135" customFormat="1" ht="15.6" customHeight="1"/>
    <row r="2904" s="135" customFormat="1" ht="15.6" customHeight="1"/>
    <row r="2905" s="135" customFormat="1" ht="15.6" customHeight="1"/>
    <row r="2906" s="135" customFormat="1" ht="15.6" customHeight="1"/>
    <row r="2907" s="135" customFormat="1" ht="15.6" customHeight="1"/>
    <row r="2908" s="135" customFormat="1" ht="15.6" customHeight="1"/>
    <row r="2909" s="135" customFormat="1" ht="15.6" customHeight="1"/>
    <row r="2910" s="135" customFormat="1" ht="15.6" customHeight="1"/>
    <row r="2911" s="135" customFormat="1" ht="15.6" customHeight="1"/>
    <row r="2912" s="135" customFormat="1" ht="15.6" customHeight="1"/>
    <row r="2913" s="135" customFormat="1" ht="15.6" customHeight="1"/>
    <row r="2914" s="135" customFormat="1" ht="15.6" customHeight="1"/>
    <row r="2915" s="135" customFormat="1" ht="15.6" customHeight="1"/>
    <row r="2916" s="135" customFormat="1" ht="15.6" customHeight="1"/>
    <row r="2917" s="135" customFormat="1" ht="15.6" customHeight="1"/>
    <row r="2918" s="135" customFormat="1" ht="15.6" customHeight="1"/>
    <row r="2919" s="135" customFormat="1" ht="15.6" customHeight="1"/>
    <row r="2920" s="135" customFormat="1" ht="15.6" customHeight="1"/>
    <row r="2921" s="135" customFormat="1" ht="15.6" customHeight="1"/>
    <row r="2922" s="135" customFormat="1" ht="15.6" customHeight="1"/>
    <row r="2923" s="135" customFormat="1" ht="15.6" customHeight="1"/>
    <row r="2924" s="135" customFormat="1" ht="15.6" customHeight="1"/>
    <row r="2925" s="135" customFormat="1" ht="15.6" customHeight="1"/>
    <row r="2926" s="135" customFormat="1" ht="15.6" customHeight="1"/>
    <row r="2927" s="135" customFormat="1" ht="15.6" customHeight="1"/>
    <row r="2928" s="135" customFormat="1" ht="15.6" customHeight="1"/>
    <row r="2929" s="135" customFormat="1" ht="15.6" customHeight="1"/>
    <row r="2930" s="135" customFormat="1" ht="15.6" customHeight="1"/>
    <row r="2931" s="135" customFormat="1" ht="15.6" customHeight="1"/>
    <row r="2932" s="135" customFormat="1" ht="15.6" customHeight="1"/>
    <row r="2933" s="135" customFormat="1" ht="15.6" customHeight="1"/>
    <row r="2934" s="135" customFormat="1" ht="15.6" customHeight="1"/>
    <row r="2935" s="135" customFormat="1" ht="15.6" customHeight="1"/>
    <row r="2936" s="135" customFormat="1" ht="15.6" customHeight="1"/>
    <row r="2937" s="135" customFormat="1" ht="15.6" customHeight="1"/>
    <row r="2938" s="135" customFormat="1" ht="15.6" customHeight="1"/>
    <row r="2939" s="135" customFormat="1" ht="15.6" customHeight="1"/>
    <row r="2940" s="135" customFormat="1" ht="15.6" customHeight="1"/>
    <row r="2941" s="135" customFormat="1" ht="15.6" customHeight="1"/>
    <row r="2942" s="135" customFormat="1" ht="15.6" customHeight="1"/>
    <row r="2943" s="135" customFormat="1" ht="15.6" customHeight="1"/>
    <row r="2944" s="135" customFormat="1" ht="15.6" customHeight="1"/>
    <row r="2945" s="135" customFormat="1" ht="15.6" customHeight="1"/>
    <row r="2946" s="135" customFormat="1" ht="15.6" customHeight="1"/>
    <row r="2947" s="135" customFormat="1" ht="15.6" customHeight="1"/>
    <row r="2948" s="135" customFormat="1" ht="15.6" customHeight="1"/>
    <row r="2949" s="135" customFormat="1" ht="15.6" customHeight="1"/>
    <row r="2950" s="135" customFormat="1" ht="15.6" customHeight="1"/>
    <row r="2951" s="135" customFormat="1" ht="15.6" customHeight="1"/>
    <row r="2952" s="135" customFormat="1" ht="15.6" customHeight="1"/>
    <row r="2953" s="135" customFormat="1" ht="15.6" customHeight="1"/>
    <row r="2954" s="135" customFormat="1" ht="15.6" customHeight="1"/>
    <row r="2955" s="135" customFormat="1" ht="15.6" customHeight="1"/>
    <row r="2956" s="135" customFormat="1" ht="15.6" customHeight="1"/>
    <row r="2957" s="135" customFormat="1" ht="15.6" customHeight="1"/>
    <row r="2958" s="135" customFormat="1" ht="15.6" customHeight="1"/>
    <row r="2959" s="135" customFormat="1" ht="15.6" customHeight="1"/>
    <row r="2960" s="135" customFormat="1" ht="15.6" customHeight="1"/>
    <row r="2961" s="135" customFormat="1" ht="15.6" customHeight="1"/>
    <row r="2962" s="135" customFormat="1" ht="15.6" customHeight="1"/>
    <row r="2963" s="135" customFormat="1" ht="15.6" customHeight="1"/>
    <row r="2964" s="135" customFormat="1" ht="15.6" customHeight="1"/>
    <row r="2965" s="135" customFormat="1" ht="15.6" customHeight="1"/>
    <row r="2966" s="135" customFormat="1" ht="15.6" customHeight="1"/>
    <row r="2967" s="135" customFormat="1" ht="15.6" customHeight="1"/>
    <row r="2968" s="135" customFormat="1" ht="15.6" customHeight="1"/>
    <row r="2969" s="135" customFormat="1" ht="15.6" customHeight="1"/>
    <row r="2970" s="135" customFormat="1" ht="15.6" customHeight="1"/>
    <row r="2971" s="135" customFormat="1" ht="15.6" customHeight="1"/>
    <row r="2972" s="135" customFormat="1" ht="15.6" customHeight="1"/>
    <row r="2973" s="135" customFormat="1" ht="15.6" customHeight="1"/>
    <row r="2974" s="135" customFormat="1" ht="15.6" customHeight="1"/>
    <row r="2975" s="135" customFormat="1" ht="15.6" customHeight="1"/>
    <row r="2976" s="135" customFormat="1" ht="15.6" customHeight="1"/>
    <row r="2977" s="135" customFormat="1" ht="15.6" customHeight="1"/>
    <row r="2978" s="135" customFormat="1" ht="15.6" customHeight="1"/>
    <row r="2979" s="135" customFormat="1" ht="15.6" customHeight="1"/>
    <row r="2980" s="135" customFormat="1" ht="15.6" customHeight="1"/>
    <row r="2981" s="135" customFormat="1" ht="15.6" customHeight="1"/>
    <row r="2982" s="135" customFormat="1" ht="15.6" customHeight="1"/>
    <row r="2983" s="135" customFormat="1" ht="15.6" customHeight="1"/>
    <row r="2984" s="135" customFormat="1" ht="15.6" customHeight="1"/>
    <row r="2985" s="135" customFormat="1" ht="15.6" customHeight="1"/>
    <row r="2986" s="135" customFormat="1" ht="15.6" customHeight="1"/>
    <row r="2987" s="135" customFormat="1" ht="15.6" customHeight="1"/>
    <row r="2988" s="135" customFormat="1" ht="15.6" customHeight="1"/>
    <row r="2989" s="135" customFormat="1" ht="15.6" customHeight="1"/>
    <row r="2990" s="135" customFormat="1" ht="15.6" customHeight="1"/>
    <row r="2991" s="135" customFormat="1" ht="15.6" customHeight="1"/>
    <row r="2992" s="135" customFormat="1" ht="15.6" customHeight="1"/>
    <row r="2993" s="135" customFormat="1" ht="15.6" customHeight="1"/>
    <row r="2994" s="135" customFormat="1" ht="15.6" customHeight="1"/>
    <row r="2995" s="135" customFormat="1" ht="15.6" customHeight="1"/>
    <row r="2996" s="135" customFormat="1" ht="15.6" customHeight="1"/>
    <row r="2997" s="135" customFormat="1" ht="15.6" customHeight="1"/>
    <row r="2998" s="135" customFormat="1" ht="15.6" customHeight="1"/>
    <row r="2999" s="135" customFormat="1" ht="15.6" customHeight="1"/>
    <row r="3000" s="135" customFormat="1" ht="15.6" customHeight="1"/>
    <row r="3001" s="135" customFormat="1" ht="15.6" customHeight="1"/>
    <row r="3002" s="135" customFormat="1" ht="15.6" customHeight="1"/>
    <row r="3003" s="135" customFormat="1" ht="15.6" customHeight="1"/>
    <row r="3004" s="135" customFormat="1" ht="15.6" customHeight="1"/>
    <row r="3005" s="135" customFormat="1" ht="15.6" customHeight="1"/>
    <row r="3006" s="135" customFormat="1" ht="15.6" customHeight="1"/>
    <row r="3007" s="135" customFormat="1" ht="15.6" customHeight="1"/>
    <row r="3008" s="135" customFormat="1" ht="15.6" customHeight="1"/>
    <row r="3009" s="135" customFormat="1" ht="15.6" customHeight="1"/>
    <row r="3010" s="135" customFormat="1" ht="15.6" customHeight="1"/>
    <row r="3011" s="135" customFormat="1" ht="15.6" customHeight="1"/>
    <row r="3012" s="135" customFormat="1" ht="15.6" customHeight="1"/>
    <row r="3013" s="135" customFormat="1" ht="15.6" customHeight="1"/>
    <row r="3014" s="135" customFormat="1" ht="15.6" customHeight="1"/>
    <row r="3015" s="135" customFormat="1" ht="15.6" customHeight="1"/>
    <row r="3016" s="135" customFormat="1" ht="15.6" customHeight="1"/>
    <row r="3017" s="135" customFormat="1" ht="15.6" customHeight="1"/>
    <row r="3018" s="135" customFormat="1" ht="15.6" customHeight="1"/>
    <row r="3019" s="135" customFormat="1" ht="15.6" customHeight="1"/>
    <row r="3020" s="135" customFormat="1" ht="15.6" customHeight="1"/>
    <row r="3021" s="135" customFormat="1" ht="15.6" customHeight="1"/>
    <row r="3022" s="135" customFormat="1" ht="15.6" customHeight="1"/>
    <row r="3023" s="135" customFormat="1" ht="15.6" customHeight="1"/>
    <row r="3024" s="135" customFormat="1" ht="15.6" customHeight="1"/>
    <row r="3025" s="135" customFormat="1" ht="15.6" customHeight="1"/>
    <row r="3026" s="135" customFormat="1" ht="15.6" customHeight="1"/>
    <row r="3027" s="135" customFormat="1" ht="15.6" customHeight="1"/>
    <row r="3028" s="135" customFormat="1" ht="15.6" customHeight="1"/>
    <row r="3029" s="135" customFormat="1" ht="15.6" customHeight="1"/>
    <row r="3030" s="135" customFormat="1" ht="15.6" customHeight="1"/>
    <row r="3031" s="135" customFormat="1" ht="15.6" customHeight="1"/>
    <row r="3032" s="135" customFormat="1" ht="15.6" customHeight="1"/>
    <row r="3033" s="135" customFormat="1" ht="15.6" customHeight="1"/>
    <row r="3034" s="135" customFormat="1" ht="15.6" customHeight="1"/>
    <row r="3035" s="135" customFormat="1" ht="15.6" customHeight="1"/>
    <row r="3036" s="135" customFormat="1" ht="15.6" customHeight="1"/>
    <row r="3037" s="135" customFormat="1" ht="15.6" customHeight="1"/>
    <row r="3038" s="135" customFormat="1" ht="15.6" customHeight="1"/>
    <row r="3039" s="135" customFormat="1" ht="15.6" customHeight="1"/>
    <row r="3040" s="135" customFormat="1" ht="15.6" customHeight="1"/>
    <row r="3041" s="135" customFormat="1" ht="15.6" customHeight="1"/>
    <row r="3042" s="135" customFormat="1" ht="15.6" customHeight="1"/>
    <row r="3043" s="135" customFormat="1" ht="15.6" customHeight="1"/>
    <row r="3044" s="135" customFormat="1" ht="15.6" customHeight="1"/>
    <row r="3045" s="135" customFormat="1" ht="15.6" customHeight="1"/>
    <row r="3046" s="135" customFormat="1" ht="15.6" customHeight="1"/>
    <row r="3047" s="135" customFormat="1" ht="15.6" customHeight="1"/>
    <row r="3048" s="135" customFormat="1" ht="15.6" customHeight="1"/>
    <row r="3049" s="135" customFormat="1" ht="15.6" customHeight="1"/>
    <row r="3050" s="135" customFormat="1" ht="15.6" customHeight="1"/>
    <row r="3051" s="135" customFormat="1" ht="15.6" customHeight="1"/>
    <row r="3052" s="135" customFormat="1" ht="15.6" customHeight="1"/>
    <row r="3053" s="135" customFormat="1" ht="15.6" customHeight="1"/>
    <row r="3054" s="135" customFormat="1" ht="15.6" customHeight="1"/>
    <row r="3055" s="135" customFormat="1" ht="15.6" customHeight="1"/>
    <row r="3056" s="135" customFormat="1" ht="15.6" customHeight="1"/>
    <row r="3057" s="135" customFormat="1" ht="15.6" customHeight="1"/>
    <row r="3058" s="135" customFormat="1" ht="15.6" customHeight="1"/>
    <row r="3059" s="135" customFormat="1" ht="15.6" customHeight="1"/>
    <row r="3060" s="135" customFormat="1" ht="15.6" customHeight="1"/>
    <row r="3061" s="135" customFormat="1" ht="15.6" customHeight="1"/>
    <row r="3062" s="135" customFormat="1" ht="15.6" customHeight="1"/>
    <row r="3063" s="135" customFormat="1" ht="15.6" customHeight="1"/>
    <row r="3064" s="135" customFormat="1" ht="15.6" customHeight="1"/>
    <row r="3065" s="135" customFormat="1" ht="15.6" customHeight="1"/>
    <row r="3066" s="135" customFormat="1" ht="15.6" customHeight="1"/>
    <row r="3067" s="135" customFormat="1" ht="15.6" customHeight="1"/>
    <row r="3068" s="135" customFormat="1" ht="15.6" customHeight="1"/>
    <row r="3069" s="135" customFormat="1" ht="15.6" customHeight="1"/>
    <row r="3070" s="135" customFormat="1" ht="15.6" customHeight="1"/>
    <row r="3071" s="135" customFormat="1" ht="15.6" customHeight="1"/>
    <row r="3072" s="135" customFormat="1" ht="15.6" customHeight="1"/>
    <row r="3073" s="135" customFormat="1" ht="15.6" customHeight="1"/>
    <row r="3074" s="135" customFormat="1" ht="15.6" customHeight="1"/>
    <row r="3075" s="135" customFormat="1" ht="15.6" customHeight="1"/>
    <row r="3076" s="135" customFormat="1" ht="15.6" customHeight="1"/>
    <row r="3077" s="135" customFormat="1" ht="15.6" customHeight="1"/>
    <row r="3078" s="135" customFormat="1" ht="15.6" customHeight="1"/>
    <row r="3079" s="135" customFormat="1" ht="15.6" customHeight="1"/>
    <row r="3080" s="135" customFormat="1" ht="15.6" customHeight="1"/>
    <row r="3081" s="135" customFormat="1" ht="15.6" customHeight="1"/>
    <row r="3082" s="135" customFormat="1" ht="15.6" customHeight="1"/>
    <row r="3083" s="135" customFormat="1" ht="15.6" customHeight="1"/>
    <row r="3084" s="135" customFormat="1" ht="15.6" customHeight="1"/>
    <row r="3085" s="135" customFormat="1" ht="15.6" customHeight="1"/>
    <row r="3086" s="135" customFormat="1" ht="15.6" customHeight="1"/>
    <row r="3087" s="135" customFormat="1" ht="15.6" customHeight="1"/>
    <row r="3088" s="135" customFormat="1" ht="15.6" customHeight="1"/>
    <row r="3089" s="135" customFormat="1" ht="15.6" customHeight="1"/>
    <row r="3090" s="135" customFormat="1" ht="15.6" customHeight="1"/>
    <row r="3091" s="135" customFormat="1" ht="15.6" customHeight="1"/>
    <row r="3092" s="135" customFormat="1" ht="15.6" customHeight="1"/>
    <row r="3093" s="135" customFormat="1" ht="15.6" customHeight="1"/>
    <row r="3094" s="135" customFormat="1" ht="15.6" customHeight="1"/>
    <row r="3095" s="135" customFormat="1" ht="15.6" customHeight="1"/>
    <row r="3096" s="135" customFormat="1" ht="15.6" customHeight="1"/>
    <row r="3097" s="135" customFormat="1" ht="15.6" customHeight="1"/>
    <row r="3098" s="135" customFormat="1" ht="15.6" customHeight="1"/>
    <row r="3099" s="135" customFormat="1" ht="15.6" customHeight="1"/>
    <row r="3100" s="135" customFormat="1" ht="15.6" customHeight="1"/>
    <row r="3101" s="135" customFormat="1" ht="15.6" customHeight="1"/>
    <row r="3102" s="135" customFormat="1" ht="15.6" customHeight="1"/>
    <row r="3103" s="135" customFormat="1" ht="15.6" customHeight="1"/>
    <row r="3104" s="135" customFormat="1" ht="15.6" customHeight="1"/>
    <row r="3105" s="135" customFormat="1" ht="15.6" customHeight="1"/>
    <row r="3106" s="135" customFormat="1" ht="15.6" customHeight="1"/>
    <row r="3107" s="135" customFormat="1" ht="15.6" customHeight="1"/>
    <row r="3108" s="135" customFormat="1" ht="15.6" customHeight="1"/>
    <row r="3109" s="135" customFormat="1" ht="15.6" customHeight="1"/>
    <row r="3110" s="135" customFormat="1" ht="15.6" customHeight="1"/>
    <row r="3111" s="135" customFormat="1" ht="15.6" customHeight="1"/>
    <row r="3112" s="135" customFormat="1" ht="15.6" customHeight="1"/>
    <row r="3113" s="135" customFormat="1" ht="15.6" customHeight="1"/>
    <row r="3114" s="135" customFormat="1" ht="15.6" customHeight="1"/>
    <row r="3115" s="135" customFormat="1" ht="15.6" customHeight="1"/>
    <row r="3116" s="135" customFormat="1" ht="15.6" customHeight="1"/>
    <row r="3117" s="135" customFormat="1" ht="15.6" customHeight="1"/>
    <row r="3118" s="135" customFormat="1" ht="15.6" customHeight="1"/>
    <row r="3119" s="135" customFormat="1" ht="15.6" customHeight="1"/>
    <row r="3120" s="135" customFormat="1" ht="15.6" customHeight="1"/>
  </sheetData>
  <mergeCells count="1">
    <mergeCell ref="B2:M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11"/>
  <sheetViews>
    <sheetView view="pageBreakPreview" zoomScale="81" zoomScaleNormal="85" zoomScaleSheetLayoutView="81" workbookViewId="0">
      <selection activeCell="M7" sqref="M7:M10"/>
    </sheetView>
  </sheetViews>
  <sheetFormatPr defaultRowHeight="15.6"/>
  <cols>
    <col min="1" max="1" width="40.88671875" style="39" customWidth="1"/>
    <col min="2" max="2" width="16.33203125" style="39" customWidth="1"/>
    <col min="3" max="4" width="15" style="37" customWidth="1"/>
    <col min="5" max="5" width="14.6640625" style="37" customWidth="1"/>
    <col min="6" max="6" width="16.88671875" style="37" customWidth="1"/>
    <col min="7" max="7" width="14.5546875" style="37" customWidth="1"/>
    <col min="8" max="8" width="14.109375" style="37" customWidth="1"/>
    <col min="9" max="9" width="15.88671875" style="37" customWidth="1"/>
    <col min="10" max="11" width="14.88671875" style="37" customWidth="1"/>
    <col min="12" max="12" width="13.33203125" style="37" customWidth="1"/>
    <col min="13" max="13" width="13.44140625" style="37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9.332031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9.332031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9.332031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9.332031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9.332031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9.332031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9.332031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9.332031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9.332031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9.332031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9.332031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9.332031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9.332031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9.332031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9.332031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9.332031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9.332031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9.332031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9.332031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9.332031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9.332031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9.332031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9.332031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9.332031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9.332031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9.332031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9.332031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9.332031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9.332031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9.332031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9.332031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9.332031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9.332031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9.332031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9.332031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9.332031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9.332031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9.332031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9.332031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9.332031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9.332031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9.332031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9.332031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9.332031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9.332031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9.332031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9.332031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9.332031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9.332031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9.332031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9.332031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9.332031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9.332031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9.332031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9.332031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9.332031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9.332031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9.332031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9.332031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9.332031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9.332031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9.332031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9.332031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7.2" customHeight="1"/>
    <row r="2" spans="1:13" s="28" customFormat="1" ht="31.2" customHeight="1">
      <c r="A2" s="125"/>
      <c r="B2" s="364" t="s">
        <v>98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s="28" customFormat="1" ht="15" customHeight="1">
      <c r="C3" s="119"/>
      <c r="D3" s="119"/>
      <c r="E3" s="119"/>
      <c r="F3" s="119"/>
      <c r="I3" s="119"/>
      <c r="J3" s="119"/>
      <c r="K3" s="119"/>
      <c r="L3" s="120"/>
      <c r="M3" s="121" t="s">
        <v>40</v>
      </c>
    </row>
    <row r="4" spans="1:13" s="58" customFormat="1" ht="86.4" customHeight="1">
      <c r="A4" s="114"/>
      <c r="B4" s="122" t="s">
        <v>55</v>
      </c>
      <c r="C4" s="116" t="s">
        <v>44</v>
      </c>
      <c r="D4" s="116" t="s">
        <v>83</v>
      </c>
      <c r="E4" s="116" t="s">
        <v>41</v>
      </c>
      <c r="F4" s="116" t="s">
        <v>39</v>
      </c>
      <c r="G4" s="116" t="s">
        <v>19</v>
      </c>
      <c r="H4" s="116" t="s">
        <v>67</v>
      </c>
      <c r="I4" s="116" t="s">
        <v>24</v>
      </c>
      <c r="J4" s="116" t="s">
        <v>14</v>
      </c>
      <c r="K4" s="116" t="s">
        <v>54</v>
      </c>
      <c r="L4" s="122" t="s">
        <v>21</v>
      </c>
      <c r="M4" s="116" t="s">
        <v>15</v>
      </c>
    </row>
    <row r="5" spans="1:13" s="34" customFormat="1" ht="12" customHeight="1">
      <c r="A5" s="33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</row>
    <row r="6" spans="1:13" s="35" customFormat="1" ht="24" customHeight="1">
      <c r="A6" s="123" t="s">
        <v>16</v>
      </c>
      <c r="B6" s="173">
        <f t="shared" ref="B6:M6" si="0">SUM(B7:B10)</f>
        <v>1201</v>
      </c>
      <c r="C6" s="174">
        <f t="shared" si="0"/>
        <v>914</v>
      </c>
      <c r="D6" s="174">
        <f t="shared" si="0"/>
        <v>320</v>
      </c>
      <c r="E6" s="175">
        <f t="shared" si="0"/>
        <v>149</v>
      </c>
      <c r="F6" s="175">
        <f t="shared" si="0"/>
        <v>83</v>
      </c>
      <c r="G6" s="174">
        <f t="shared" si="0"/>
        <v>19</v>
      </c>
      <c r="H6" s="174">
        <f t="shared" si="0"/>
        <v>8</v>
      </c>
      <c r="I6" s="175">
        <f t="shared" si="0"/>
        <v>23</v>
      </c>
      <c r="J6" s="174">
        <f t="shared" si="0"/>
        <v>597</v>
      </c>
      <c r="K6" s="174">
        <f t="shared" si="0"/>
        <v>812</v>
      </c>
      <c r="L6" s="174">
        <f t="shared" si="0"/>
        <v>664</v>
      </c>
      <c r="M6" s="174">
        <f t="shared" si="0"/>
        <v>377</v>
      </c>
    </row>
    <row r="7" spans="1:13" s="165" customFormat="1" ht="36" customHeight="1">
      <c r="A7" s="44" t="s">
        <v>58</v>
      </c>
      <c r="B7" s="176">
        <v>554</v>
      </c>
      <c r="C7" s="177">
        <v>382</v>
      </c>
      <c r="D7" s="177">
        <v>136</v>
      </c>
      <c r="E7" s="178">
        <v>66</v>
      </c>
      <c r="F7" s="178">
        <v>36</v>
      </c>
      <c r="G7" s="177">
        <v>5</v>
      </c>
      <c r="H7" s="177">
        <v>5</v>
      </c>
      <c r="I7" s="178">
        <v>3</v>
      </c>
      <c r="J7" s="178">
        <v>246</v>
      </c>
      <c r="K7" s="178">
        <v>348</v>
      </c>
      <c r="L7" s="177">
        <v>262</v>
      </c>
      <c r="M7" s="177">
        <v>147</v>
      </c>
    </row>
    <row r="8" spans="1:13" s="165" customFormat="1" ht="36" customHeight="1">
      <c r="A8" s="44" t="s">
        <v>59</v>
      </c>
      <c r="B8" s="176">
        <v>256</v>
      </c>
      <c r="C8" s="177">
        <v>228</v>
      </c>
      <c r="D8" s="177">
        <v>83</v>
      </c>
      <c r="E8" s="178">
        <v>36</v>
      </c>
      <c r="F8" s="178">
        <v>27</v>
      </c>
      <c r="G8" s="177">
        <v>3</v>
      </c>
      <c r="H8" s="177">
        <v>0</v>
      </c>
      <c r="I8" s="178">
        <v>6</v>
      </c>
      <c r="J8" s="178">
        <v>140</v>
      </c>
      <c r="K8" s="178">
        <v>191</v>
      </c>
      <c r="L8" s="177">
        <v>173</v>
      </c>
      <c r="M8" s="177">
        <v>101</v>
      </c>
    </row>
    <row r="9" spans="1:13" s="165" customFormat="1" ht="36" customHeight="1">
      <c r="A9" s="44" t="s">
        <v>60</v>
      </c>
      <c r="B9" s="176">
        <v>174</v>
      </c>
      <c r="C9" s="177">
        <v>124</v>
      </c>
      <c r="D9" s="177">
        <v>43</v>
      </c>
      <c r="E9" s="178">
        <v>32</v>
      </c>
      <c r="F9" s="178">
        <v>12</v>
      </c>
      <c r="G9" s="177">
        <v>0</v>
      </c>
      <c r="H9" s="177">
        <v>3</v>
      </c>
      <c r="I9" s="178">
        <v>4</v>
      </c>
      <c r="J9" s="178">
        <v>97</v>
      </c>
      <c r="K9" s="178">
        <v>114</v>
      </c>
      <c r="L9" s="177">
        <v>89</v>
      </c>
      <c r="M9" s="177">
        <v>57</v>
      </c>
    </row>
    <row r="10" spans="1:13" s="165" customFormat="1" ht="36" customHeight="1">
      <c r="A10" s="44" t="s">
        <v>61</v>
      </c>
      <c r="B10" s="176">
        <v>217</v>
      </c>
      <c r="C10" s="177">
        <v>180</v>
      </c>
      <c r="D10" s="177">
        <v>58</v>
      </c>
      <c r="E10" s="178">
        <v>15</v>
      </c>
      <c r="F10" s="178">
        <v>8</v>
      </c>
      <c r="G10" s="177">
        <v>11</v>
      </c>
      <c r="H10" s="177">
        <v>0</v>
      </c>
      <c r="I10" s="178">
        <v>10</v>
      </c>
      <c r="J10" s="178">
        <v>114</v>
      </c>
      <c r="K10" s="178">
        <v>159</v>
      </c>
      <c r="L10" s="177">
        <v>140</v>
      </c>
      <c r="M10" s="177">
        <v>72</v>
      </c>
    </row>
    <row r="11" spans="1:13">
      <c r="J11" s="124"/>
      <c r="K11" s="124"/>
    </row>
  </sheetData>
  <mergeCells count="1">
    <mergeCell ref="B2:M2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4"/>
  <sheetViews>
    <sheetView view="pageBreakPreview" topLeftCell="A4" zoomScale="80" zoomScaleNormal="70" zoomScaleSheetLayoutView="80" workbookViewId="0">
      <selection activeCell="F11" sqref="F11"/>
    </sheetView>
  </sheetViews>
  <sheetFormatPr defaultColWidth="8" defaultRowHeight="13.2"/>
  <cols>
    <col min="1" max="1" width="61.33203125" style="61" customWidth="1"/>
    <col min="2" max="2" width="15.109375" style="14" customWidth="1"/>
    <col min="3" max="3" width="14.21875" style="14" customWidth="1"/>
    <col min="4" max="4" width="13.33203125" style="61" customWidth="1"/>
    <col min="5" max="5" width="10.88671875" style="61" customWidth="1"/>
    <col min="6" max="6" width="15.33203125" style="61" customWidth="1"/>
    <col min="7" max="7" width="14.109375" style="61" customWidth="1"/>
    <col min="8" max="8" width="10.44140625" style="61" customWidth="1"/>
    <col min="9" max="9" width="10.88671875" style="61" customWidth="1"/>
    <col min="10" max="10" width="12" style="61" customWidth="1"/>
    <col min="11" max="11" width="14.33203125" style="61" customWidth="1"/>
    <col min="12" max="16384" width="8" style="61"/>
  </cols>
  <sheetData>
    <row r="1" spans="1:15" ht="27" customHeight="1">
      <c r="A1" s="381" t="s">
        <v>25</v>
      </c>
      <c r="B1" s="381"/>
      <c r="C1" s="381"/>
      <c r="D1" s="381"/>
      <c r="E1" s="381"/>
      <c r="F1" s="381"/>
      <c r="G1" s="381"/>
      <c r="H1" s="381"/>
      <c r="I1" s="381"/>
      <c r="J1" s="60"/>
    </row>
    <row r="2" spans="1:15" ht="23.25" customHeight="1">
      <c r="A2" s="382" t="s">
        <v>26</v>
      </c>
      <c r="B2" s="381"/>
      <c r="C2" s="381"/>
      <c r="D2" s="381"/>
      <c r="E2" s="381"/>
      <c r="F2" s="381"/>
      <c r="G2" s="381"/>
      <c r="H2" s="381"/>
      <c r="I2" s="381"/>
      <c r="J2" s="60"/>
    </row>
    <row r="3" spans="1:15" ht="13.5" customHeight="1">
      <c r="A3" s="383"/>
      <c r="B3" s="383"/>
      <c r="C3" s="383"/>
      <c r="D3" s="383"/>
      <c r="E3" s="383"/>
    </row>
    <row r="4" spans="1:15" s="63" customFormat="1" ht="30.75" customHeight="1">
      <c r="A4" s="384" t="s">
        <v>0</v>
      </c>
      <c r="B4" s="387" t="s">
        <v>27</v>
      </c>
      <c r="C4" s="388"/>
      <c r="D4" s="388"/>
      <c r="E4" s="389"/>
      <c r="F4" s="387" t="s">
        <v>28</v>
      </c>
      <c r="G4" s="388"/>
      <c r="H4" s="388"/>
      <c r="I4" s="389"/>
      <c r="J4" s="62"/>
    </row>
    <row r="5" spans="1:15" s="63" customFormat="1" ht="23.25" customHeight="1">
      <c r="A5" s="385"/>
      <c r="B5" s="320" t="s">
        <v>86</v>
      </c>
      <c r="C5" s="320" t="s">
        <v>87</v>
      </c>
      <c r="D5" s="390" t="s">
        <v>1</v>
      </c>
      <c r="E5" s="391"/>
      <c r="F5" s="320" t="s">
        <v>86</v>
      </c>
      <c r="G5" s="320" t="s">
        <v>87</v>
      </c>
      <c r="H5" s="390" t="s">
        <v>1</v>
      </c>
      <c r="I5" s="391"/>
      <c r="J5" s="64"/>
    </row>
    <row r="6" spans="1:15" s="63" customFormat="1" ht="36.75" customHeight="1">
      <c r="A6" s="386"/>
      <c r="B6" s="321"/>
      <c r="C6" s="321"/>
      <c r="D6" s="65" t="s">
        <v>2</v>
      </c>
      <c r="E6" s="66" t="s">
        <v>18</v>
      </c>
      <c r="F6" s="321"/>
      <c r="G6" s="321"/>
      <c r="H6" s="65" t="s">
        <v>2</v>
      </c>
      <c r="I6" s="66" t="s">
        <v>18</v>
      </c>
      <c r="J6" s="67"/>
    </row>
    <row r="7" spans="1:15" s="69" customFormat="1" ht="13.8" customHeight="1">
      <c r="A7" s="6" t="s">
        <v>3</v>
      </c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  <c r="H7" s="157">
        <v>7</v>
      </c>
      <c r="I7" s="157">
        <v>8</v>
      </c>
      <c r="J7" s="68"/>
    </row>
    <row r="8" spans="1:15" s="69" customFormat="1" ht="25.2" customHeight="1">
      <c r="A8" s="144" t="s">
        <v>53</v>
      </c>
      <c r="B8" s="143">
        <v>5401</v>
      </c>
      <c r="C8" s="143">
        <v>3373</v>
      </c>
      <c r="D8" s="147">
        <f>C8/B8*100</f>
        <v>62.451397889279761</v>
      </c>
      <c r="E8" s="155">
        <f>C8-B8</f>
        <v>-2028</v>
      </c>
      <c r="F8" s="143">
        <v>3835</v>
      </c>
      <c r="G8" s="143">
        <v>2665</v>
      </c>
      <c r="H8" s="147">
        <f>G8/F8*100</f>
        <v>69.491525423728817</v>
      </c>
      <c r="I8" s="145">
        <f>G8-F8</f>
        <v>-1170</v>
      </c>
    </row>
    <row r="9" spans="1:15" s="63" customFormat="1" ht="37.950000000000003" customHeight="1">
      <c r="A9" s="70" t="s">
        <v>4</v>
      </c>
      <c r="B9" s="18">
        <v>4855</v>
      </c>
      <c r="C9" s="18">
        <v>2831</v>
      </c>
      <c r="D9" s="196">
        <f t="shared" ref="D9:D15" si="0">C9/B9*100</f>
        <v>58.311019567456235</v>
      </c>
      <c r="E9" s="19">
        <f t="shared" ref="E9:E15" si="1">C9-B9</f>
        <v>-2024</v>
      </c>
      <c r="F9" s="18">
        <v>3543</v>
      </c>
      <c r="G9" s="18">
        <v>2308</v>
      </c>
      <c r="H9" s="196">
        <f t="shared" ref="H9:H15" si="2">G9/F9*100</f>
        <v>65.142534575218733</v>
      </c>
      <c r="I9" s="19">
        <f t="shared" ref="I9:I15" si="3">G9-F9</f>
        <v>-1235</v>
      </c>
      <c r="J9" s="52"/>
      <c r="N9" s="71"/>
      <c r="O9" s="71"/>
    </row>
    <row r="10" spans="1:15" s="63" customFormat="1" ht="28.2" customHeight="1">
      <c r="A10" s="224" t="s">
        <v>72</v>
      </c>
      <c r="B10" s="18">
        <v>974</v>
      </c>
      <c r="C10" s="18">
        <v>1207</v>
      </c>
      <c r="D10" s="196">
        <f t="shared" si="0"/>
        <v>123.92197125256675</v>
      </c>
      <c r="E10" s="19">
        <f t="shared" si="1"/>
        <v>233</v>
      </c>
      <c r="F10" s="18">
        <v>829</v>
      </c>
      <c r="G10" s="18">
        <v>795</v>
      </c>
      <c r="H10" s="196">
        <f t="shared" si="2"/>
        <v>95.898673100120618</v>
      </c>
      <c r="I10" s="19">
        <f t="shared" si="3"/>
        <v>-34</v>
      </c>
      <c r="J10" s="52"/>
      <c r="N10" s="71"/>
      <c r="O10" s="71"/>
    </row>
    <row r="11" spans="1:15" s="63" customFormat="1" ht="45" customHeight="1">
      <c r="A11" s="72" t="s">
        <v>5</v>
      </c>
      <c r="B11" s="18">
        <v>538</v>
      </c>
      <c r="C11" s="18">
        <v>511</v>
      </c>
      <c r="D11" s="196">
        <f t="shared" si="0"/>
        <v>94.981412639405207</v>
      </c>
      <c r="E11" s="19">
        <f t="shared" si="1"/>
        <v>-27</v>
      </c>
      <c r="F11" s="18">
        <v>259</v>
      </c>
      <c r="G11" s="18">
        <v>272</v>
      </c>
      <c r="H11" s="196">
        <f t="shared" si="2"/>
        <v>105.01930501930501</v>
      </c>
      <c r="I11" s="19">
        <f t="shared" si="3"/>
        <v>13</v>
      </c>
      <c r="J11" s="52"/>
      <c r="N11" s="71"/>
      <c r="O11" s="71"/>
    </row>
    <row r="12" spans="1:15" s="63" customFormat="1" ht="37.950000000000003" customHeight="1">
      <c r="A12" s="70" t="s">
        <v>6</v>
      </c>
      <c r="B12" s="18">
        <v>127</v>
      </c>
      <c r="C12" s="18">
        <v>112</v>
      </c>
      <c r="D12" s="196">
        <f t="shared" si="0"/>
        <v>88.188976377952756</v>
      </c>
      <c r="E12" s="19">
        <f t="shared" si="1"/>
        <v>-15</v>
      </c>
      <c r="F12" s="18">
        <v>130</v>
      </c>
      <c r="G12" s="18">
        <v>80</v>
      </c>
      <c r="H12" s="196">
        <f t="shared" si="2"/>
        <v>61.53846153846154</v>
      </c>
      <c r="I12" s="19">
        <f t="shared" si="3"/>
        <v>-50</v>
      </c>
      <c r="J12" s="52"/>
      <c r="N12" s="71"/>
      <c r="O12" s="71"/>
    </row>
    <row r="13" spans="1:15" s="63" customFormat="1" ht="37.950000000000003" customHeight="1">
      <c r="A13" s="70" t="s">
        <v>68</v>
      </c>
      <c r="B13" s="18">
        <v>0</v>
      </c>
      <c r="C13" s="18">
        <v>27</v>
      </c>
      <c r="D13" s="196">
        <v>0</v>
      </c>
      <c r="E13" s="19">
        <f t="shared" si="1"/>
        <v>27</v>
      </c>
      <c r="F13" s="18">
        <v>0</v>
      </c>
      <c r="G13" s="18">
        <v>19</v>
      </c>
      <c r="H13" s="196">
        <v>0</v>
      </c>
      <c r="I13" s="19">
        <f t="shared" si="3"/>
        <v>19</v>
      </c>
      <c r="J13" s="52"/>
      <c r="N13" s="71"/>
      <c r="O13" s="71"/>
    </row>
    <row r="14" spans="1:15" s="63" customFormat="1" ht="45.75" customHeight="1">
      <c r="A14" s="70" t="s">
        <v>29</v>
      </c>
      <c r="B14" s="18">
        <v>114</v>
      </c>
      <c r="C14" s="48">
        <v>101</v>
      </c>
      <c r="D14" s="196">
        <f t="shared" si="0"/>
        <v>88.596491228070178</v>
      </c>
      <c r="E14" s="19">
        <f t="shared" si="1"/>
        <v>-13</v>
      </c>
      <c r="F14" s="18">
        <v>94</v>
      </c>
      <c r="G14" s="48">
        <v>73</v>
      </c>
      <c r="H14" s="196">
        <f t="shared" si="2"/>
        <v>77.659574468085097</v>
      </c>
      <c r="I14" s="19">
        <f t="shared" si="3"/>
        <v>-21</v>
      </c>
      <c r="J14" s="52"/>
      <c r="N14" s="71"/>
      <c r="O14" s="71"/>
    </row>
    <row r="15" spans="1:15" s="63" customFormat="1" ht="49.5" customHeight="1">
      <c r="A15" s="70" t="s">
        <v>8</v>
      </c>
      <c r="B15" s="18">
        <v>2267</v>
      </c>
      <c r="C15" s="18">
        <v>1929</v>
      </c>
      <c r="D15" s="196">
        <f t="shared" si="0"/>
        <v>85.090427878253195</v>
      </c>
      <c r="E15" s="19">
        <f t="shared" si="1"/>
        <v>-338</v>
      </c>
      <c r="F15" s="18">
        <v>1813</v>
      </c>
      <c r="G15" s="18">
        <v>1569</v>
      </c>
      <c r="H15" s="196">
        <f t="shared" si="2"/>
        <v>86.541643684500826</v>
      </c>
      <c r="I15" s="19">
        <f t="shared" si="3"/>
        <v>-244</v>
      </c>
      <c r="J15" s="52"/>
      <c r="N15" s="71"/>
      <c r="O15" s="71"/>
    </row>
    <row r="16" spans="1:15" s="63" customFormat="1" ht="12.75" customHeight="1">
      <c r="A16" s="393" t="s">
        <v>93</v>
      </c>
      <c r="B16" s="394"/>
      <c r="C16" s="394"/>
      <c r="D16" s="394"/>
      <c r="E16" s="394"/>
      <c r="F16" s="394"/>
      <c r="G16" s="394"/>
      <c r="H16" s="394"/>
      <c r="I16" s="395"/>
      <c r="J16" s="52"/>
    </row>
    <row r="17" spans="1:11" s="63" customFormat="1" ht="18" customHeight="1">
      <c r="A17" s="396"/>
      <c r="B17" s="397"/>
      <c r="C17" s="397"/>
      <c r="D17" s="397"/>
      <c r="E17" s="397"/>
      <c r="F17" s="397"/>
      <c r="G17" s="397"/>
      <c r="H17" s="397"/>
      <c r="I17" s="398"/>
      <c r="J17" s="52"/>
    </row>
    <row r="18" spans="1:11" s="63" customFormat="1" ht="20.25" customHeight="1">
      <c r="A18" s="384" t="s">
        <v>0</v>
      </c>
      <c r="B18" s="384" t="s">
        <v>57</v>
      </c>
      <c r="C18" s="384" t="s">
        <v>84</v>
      </c>
      <c r="D18" s="390" t="s">
        <v>1</v>
      </c>
      <c r="E18" s="391"/>
      <c r="F18" s="384" t="s">
        <v>57</v>
      </c>
      <c r="G18" s="384" t="s">
        <v>84</v>
      </c>
      <c r="H18" s="390" t="s">
        <v>1</v>
      </c>
      <c r="I18" s="391"/>
      <c r="J18" s="52"/>
    </row>
    <row r="19" spans="1:11" ht="27" customHeight="1">
      <c r="A19" s="386"/>
      <c r="B19" s="386"/>
      <c r="C19" s="386"/>
      <c r="D19" s="73" t="s">
        <v>2</v>
      </c>
      <c r="E19" s="66" t="s">
        <v>10</v>
      </c>
      <c r="F19" s="386"/>
      <c r="G19" s="386"/>
      <c r="H19" s="73" t="s">
        <v>2</v>
      </c>
      <c r="I19" s="66" t="s">
        <v>10</v>
      </c>
      <c r="J19" s="74"/>
    </row>
    <row r="20" spans="1:11" ht="27" customHeight="1">
      <c r="A20" s="156" t="s">
        <v>53</v>
      </c>
      <c r="B20" s="227">
        <v>2905</v>
      </c>
      <c r="C20" s="227">
        <v>2382</v>
      </c>
      <c r="D20" s="46">
        <f>C20/B20*100</f>
        <v>81.996557659208264</v>
      </c>
      <c r="E20" s="197">
        <f>C20-B20</f>
        <v>-523</v>
      </c>
      <c r="F20" s="227">
        <v>2485</v>
      </c>
      <c r="G20" s="227">
        <v>1964</v>
      </c>
      <c r="H20" s="46">
        <f>G20/F20*100</f>
        <v>79.034205231388327</v>
      </c>
      <c r="I20" s="197">
        <f>G20-F20</f>
        <v>-521</v>
      </c>
      <c r="J20" s="74"/>
    </row>
    <row r="21" spans="1:11" ht="31.5" customHeight="1">
      <c r="A21" s="75" t="s">
        <v>4</v>
      </c>
      <c r="B21" s="49">
        <v>2604</v>
      </c>
      <c r="C21" s="49">
        <v>2079</v>
      </c>
      <c r="D21" s="46">
        <f>C21/B21*100</f>
        <v>79.838709677419345</v>
      </c>
      <c r="E21" s="51">
        <f>C21-B21</f>
        <v>-525</v>
      </c>
      <c r="F21" s="50">
        <v>2331</v>
      </c>
      <c r="G21" s="50">
        <v>1770</v>
      </c>
      <c r="H21" s="46">
        <f>G21/F21*100</f>
        <v>75.933075933075926</v>
      </c>
      <c r="I21" s="51">
        <f>G21-F21</f>
        <v>-561</v>
      </c>
      <c r="J21" s="74"/>
    </row>
    <row r="22" spans="1:11" ht="38.25" customHeight="1">
      <c r="A22" s="75" t="s">
        <v>11</v>
      </c>
      <c r="B22" s="49">
        <v>979</v>
      </c>
      <c r="C22" s="49">
        <v>1058</v>
      </c>
      <c r="D22" s="46">
        <f>C22/B22*100</f>
        <v>108.06945863125638</v>
      </c>
      <c r="E22" s="51">
        <f>C22-B22</f>
        <v>79</v>
      </c>
      <c r="F22" s="50">
        <v>1020</v>
      </c>
      <c r="G22" s="50">
        <v>872</v>
      </c>
      <c r="H22" s="46">
        <f>G22/F22*100</f>
        <v>85.490196078431367</v>
      </c>
      <c r="I22" s="51">
        <f>G22-F22</f>
        <v>-148</v>
      </c>
      <c r="J22" s="74"/>
    </row>
    <row r="23" spans="1:11" ht="16.8" customHeight="1">
      <c r="A23" s="392"/>
      <c r="B23" s="392"/>
      <c r="C23" s="392"/>
      <c r="D23" s="392"/>
      <c r="E23" s="392"/>
      <c r="F23" s="392"/>
      <c r="G23" s="392"/>
      <c r="H23" s="392"/>
      <c r="I23" s="392"/>
      <c r="K23" s="74"/>
    </row>
    <row r="24" spans="1:11">
      <c r="K24" s="14"/>
    </row>
  </sheetData>
  <mergeCells count="21">
    <mergeCell ref="A23:I2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K13"/>
  <sheetViews>
    <sheetView view="pageBreakPreview" zoomScale="81" zoomScaleNormal="80" zoomScaleSheetLayoutView="81" workbookViewId="0">
      <selection activeCell="H9" sqref="H9:H12"/>
    </sheetView>
  </sheetViews>
  <sheetFormatPr defaultColWidth="9.109375" defaultRowHeight="15.6"/>
  <cols>
    <col min="1" max="1" width="43.21875" style="108" customWidth="1"/>
    <col min="2" max="2" width="9.6640625" style="108" customWidth="1"/>
    <col min="3" max="3" width="9.5546875" style="108" customWidth="1"/>
    <col min="4" max="4" width="8.88671875" style="108" customWidth="1"/>
    <col min="5" max="5" width="10.77734375" style="106" customWidth="1"/>
    <col min="6" max="10" width="9.44140625" style="106" customWidth="1"/>
    <col min="11" max="11" width="9.88671875" style="106" customWidth="1"/>
    <col min="12" max="12" width="10.109375" style="106" customWidth="1"/>
    <col min="13" max="13" width="9.44140625" style="106" customWidth="1"/>
    <col min="14" max="14" width="10.33203125" style="106" customWidth="1"/>
    <col min="15" max="15" width="10.109375" style="106" customWidth="1"/>
    <col min="16" max="16" width="9.88671875" style="106" customWidth="1"/>
    <col min="17" max="17" width="8.88671875" style="106" customWidth="1"/>
    <col min="18" max="18" width="8.6640625" style="106" customWidth="1"/>
    <col min="19" max="20" width="9.33203125" style="106" customWidth="1"/>
    <col min="21" max="21" width="8.44140625" style="106" customWidth="1"/>
    <col min="22" max="23" width="9.33203125" style="106" customWidth="1"/>
    <col min="24" max="24" width="9" style="106" customWidth="1"/>
    <col min="25" max="25" width="10.5546875" style="106" customWidth="1"/>
    <col min="26" max="26" width="10.33203125" style="106" customWidth="1"/>
    <col min="27" max="27" width="9.77734375" style="106" customWidth="1"/>
    <col min="28" max="29" width="9.33203125" style="106" customWidth="1"/>
    <col min="30" max="30" width="9" style="106" customWidth="1"/>
    <col min="31" max="32" width="9.33203125" style="107" customWidth="1"/>
    <col min="33" max="33" width="9.109375" style="107" customWidth="1"/>
    <col min="34" max="16384" width="9.109375" style="107"/>
  </cols>
  <sheetData>
    <row r="1" spans="1:37" s="79" customFormat="1" ht="24.6" customHeight="1">
      <c r="A1" s="76"/>
      <c r="B1" s="405" t="s">
        <v>23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77"/>
      <c r="W1" s="77"/>
      <c r="X1" s="77"/>
      <c r="Y1" s="77"/>
      <c r="Z1" s="77"/>
      <c r="AA1" s="77"/>
      <c r="AB1" s="78"/>
      <c r="AC1" s="78"/>
      <c r="AD1" s="77"/>
      <c r="AG1" s="80" t="s">
        <v>12</v>
      </c>
    </row>
    <row r="2" spans="1:37" s="79" customFormat="1" ht="31.8" customHeight="1">
      <c r="B2" s="405" t="s">
        <v>94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81"/>
      <c r="W2" s="81"/>
      <c r="X2" s="81"/>
      <c r="Y2" s="81"/>
      <c r="Z2" s="81"/>
      <c r="AA2" s="81"/>
      <c r="AB2" s="82"/>
      <c r="AC2" s="82"/>
      <c r="AD2" s="81"/>
    </row>
    <row r="3" spans="1:37" s="79" customFormat="1" ht="15" customHeight="1"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29" t="s">
        <v>13</v>
      </c>
      <c r="Q3" s="29"/>
      <c r="R3" s="29"/>
      <c r="S3" s="83"/>
      <c r="T3" s="83"/>
      <c r="U3" s="83"/>
      <c r="V3" s="83"/>
      <c r="W3" s="83"/>
      <c r="X3" s="84"/>
      <c r="Y3" s="84"/>
      <c r="Z3" s="84"/>
      <c r="AA3" s="84"/>
      <c r="AB3" s="85"/>
      <c r="AC3" s="86"/>
      <c r="AD3" s="84"/>
      <c r="AG3" s="29" t="s">
        <v>13</v>
      </c>
    </row>
    <row r="4" spans="1:37" s="90" customFormat="1" ht="21.6" customHeight="1">
      <c r="A4" s="87"/>
      <c r="B4" s="421" t="s">
        <v>53</v>
      </c>
      <c r="C4" s="422"/>
      <c r="D4" s="423"/>
      <c r="E4" s="399" t="s">
        <v>45</v>
      </c>
      <c r="F4" s="400"/>
      <c r="G4" s="401"/>
      <c r="H4" s="399" t="s">
        <v>81</v>
      </c>
      <c r="I4" s="400"/>
      <c r="J4" s="401"/>
      <c r="K4" s="413" t="s">
        <v>30</v>
      </c>
      <c r="L4" s="413"/>
      <c r="M4" s="413"/>
      <c r="N4" s="399" t="s">
        <v>19</v>
      </c>
      <c r="O4" s="400"/>
      <c r="P4" s="401"/>
      <c r="Q4" s="399" t="s">
        <v>70</v>
      </c>
      <c r="R4" s="401"/>
      <c r="S4" s="399" t="s">
        <v>24</v>
      </c>
      <c r="T4" s="400"/>
      <c r="U4" s="400"/>
      <c r="V4" s="399" t="s">
        <v>14</v>
      </c>
      <c r="W4" s="400"/>
      <c r="X4" s="401"/>
      <c r="Y4" s="414" t="s">
        <v>56</v>
      </c>
      <c r="Z4" s="415"/>
      <c r="AA4" s="416"/>
      <c r="AB4" s="399" t="s">
        <v>21</v>
      </c>
      <c r="AC4" s="400"/>
      <c r="AD4" s="400"/>
      <c r="AE4" s="406" t="s">
        <v>15</v>
      </c>
      <c r="AF4" s="407"/>
      <c r="AG4" s="408"/>
      <c r="AH4" s="88"/>
      <c r="AI4" s="89"/>
      <c r="AJ4" s="89"/>
      <c r="AK4" s="89"/>
    </row>
    <row r="5" spans="1:37" s="92" customFormat="1" ht="56.4" customHeight="1">
      <c r="A5" s="91"/>
      <c r="B5" s="424"/>
      <c r="C5" s="425"/>
      <c r="D5" s="426"/>
      <c r="E5" s="402"/>
      <c r="F5" s="403"/>
      <c r="G5" s="404"/>
      <c r="H5" s="402"/>
      <c r="I5" s="403"/>
      <c r="J5" s="404"/>
      <c r="K5" s="413"/>
      <c r="L5" s="413"/>
      <c r="M5" s="413"/>
      <c r="N5" s="402"/>
      <c r="O5" s="403"/>
      <c r="P5" s="404"/>
      <c r="Q5" s="402"/>
      <c r="R5" s="404"/>
      <c r="S5" s="402"/>
      <c r="T5" s="403"/>
      <c r="U5" s="403"/>
      <c r="V5" s="402"/>
      <c r="W5" s="403"/>
      <c r="X5" s="404"/>
      <c r="Y5" s="417"/>
      <c r="Z5" s="418"/>
      <c r="AA5" s="419"/>
      <c r="AB5" s="402"/>
      <c r="AC5" s="403"/>
      <c r="AD5" s="403"/>
      <c r="AE5" s="409"/>
      <c r="AF5" s="410"/>
      <c r="AG5" s="411"/>
      <c r="AH5" s="88"/>
      <c r="AI5" s="89"/>
      <c r="AJ5" s="89"/>
      <c r="AK5" s="89"/>
    </row>
    <row r="6" spans="1:37" s="96" customFormat="1" ht="25.2" customHeight="1">
      <c r="A6" s="93"/>
      <c r="B6" s="150">
        <v>2023</v>
      </c>
      <c r="C6" s="150">
        <v>2024</v>
      </c>
      <c r="D6" s="150" t="s">
        <v>2</v>
      </c>
      <c r="E6" s="151">
        <v>2023</v>
      </c>
      <c r="F6" s="151">
        <v>2024</v>
      </c>
      <c r="G6" s="152" t="s">
        <v>2</v>
      </c>
      <c r="H6" s="151">
        <v>2023</v>
      </c>
      <c r="I6" s="151">
        <v>2024</v>
      </c>
      <c r="J6" s="152" t="s">
        <v>2</v>
      </c>
      <c r="K6" s="151">
        <v>2023</v>
      </c>
      <c r="L6" s="151">
        <v>2024</v>
      </c>
      <c r="M6" s="152" t="s">
        <v>2</v>
      </c>
      <c r="N6" s="151">
        <v>2023</v>
      </c>
      <c r="O6" s="151">
        <v>2024</v>
      </c>
      <c r="P6" s="152" t="s">
        <v>2</v>
      </c>
      <c r="Q6" s="151">
        <v>2023</v>
      </c>
      <c r="R6" s="151">
        <v>2024</v>
      </c>
      <c r="S6" s="151">
        <v>2023</v>
      </c>
      <c r="T6" s="151">
        <v>2024</v>
      </c>
      <c r="U6" s="152" t="s">
        <v>2</v>
      </c>
      <c r="V6" s="151">
        <v>2023</v>
      </c>
      <c r="W6" s="151">
        <v>2024</v>
      </c>
      <c r="X6" s="152" t="s">
        <v>2</v>
      </c>
      <c r="Y6" s="151">
        <v>2023</v>
      </c>
      <c r="Z6" s="151">
        <v>2024</v>
      </c>
      <c r="AA6" s="151"/>
      <c r="AB6" s="151">
        <v>2023</v>
      </c>
      <c r="AC6" s="151">
        <v>2024</v>
      </c>
      <c r="AD6" s="152" t="s">
        <v>2</v>
      </c>
      <c r="AE6" s="151">
        <v>2023</v>
      </c>
      <c r="AF6" s="151">
        <v>2024</v>
      </c>
      <c r="AG6" s="152" t="s">
        <v>2</v>
      </c>
      <c r="AH6" s="94"/>
      <c r="AI6" s="95"/>
      <c r="AJ6" s="95"/>
      <c r="AK6" s="95"/>
    </row>
    <row r="7" spans="1:37" s="90" customFormat="1" ht="12.75" customHeight="1">
      <c r="A7" s="97" t="s">
        <v>3</v>
      </c>
      <c r="B7" s="97">
        <v>1</v>
      </c>
      <c r="C7" s="97">
        <v>2</v>
      </c>
      <c r="D7" s="97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  <c r="M7" s="98">
        <v>12</v>
      </c>
      <c r="N7" s="98">
        <v>13</v>
      </c>
      <c r="O7" s="98">
        <v>14</v>
      </c>
      <c r="P7" s="98">
        <v>15</v>
      </c>
      <c r="Q7" s="98">
        <v>16</v>
      </c>
      <c r="R7" s="98">
        <v>17</v>
      </c>
      <c r="S7" s="98">
        <v>18</v>
      </c>
      <c r="T7" s="98">
        <v>19</v>
      </c>
      <c r="U7" s="98">
        <v>20</v>
      </c>
      <c r="V7" s="98">
        <v>21</v>
      </c>
      <c r="W7" s="98">
        <v>22</v>
      </c>
      <c r="X7" s="98">
        <v>23</v>
      </c>
      <c r="Y7" s="98">
        <v>24</v>
      </c>
      <c r="Z7" s="98">
        <v>25</v>
      </c>
      <c r="AA7" s="98">
        <v>26</v>
      </c>
      <c r="AB7" s="98">
        <v>27</v>
      </c>
      <c r="AC7" s="98">
        <v>28</v>
      </c>
      <c r="AD7" s="98">
        <v>29</v>
      </c>
      <c r="AE7" s="98">
        <v>30</v>
      </c>
      <c r="AF7" s="98">
        <v>31</v>
      </c>
      <c r="AG7" s="98">
        <v>32</v>
      </c>
      <c r="AH7" s="99"/>
      <c r="AI7" s="100"/>
      <c r="AJ7" s="100"/>
      <c r="AK7" s="100"/>
    </row>
    <row r="8" spans="1:37" s="103" customFormat="1" ht="22.5" customHeight="1">
      <c r="A8" s="109" t="s">
        <v>32</v>
      </c>
      <c r="B8" s="158">
        <f>SUM(B9:B12)</f>
        <v>5401</v>
      </c>
      <c r="C8" s="158">
        <f>SUM(C9:C12)</f>
        <v>3373</v>
      </c>
      <c r="D8" s="198">
        <f>C8/B8*100</f>
        <v>62.451397889279761</v>
      </c>
      <c r="E8" s="137">
        <f>SUM(E9:E12)</f>
        <v>4855</v>
      </c>
      <c r="F8" s="137">
        <f>SUM(F9:F12)</f>
        <v>2831</v>
      </c>
      <c r="G8" s="199">
        <f>F8/E8*100</f>
        <v>58.311019567456235</v>
      </c>
      <c r="H8" s="137">
        <f>SUM(H9:H12)</f>
        <v>974</v>
      </c>
      <c r="I8" s="137">
        <f>SUM(I9:I12)</f>
        <v>1207</v>
      </c>
      <c r="J8" s="199">
        <f>I8/H8*100</f>
        <v>123.92197125256675</v>
      </c>
      <c r="K8" s="137">
        <f>SUM(K9:K12)</f>
        <v>538</v>
      </c>
      <c r="L8" s="137">
        <f>SUM(L9:L12)</f>
        <v>511</v>
      </c>
      <c r="M8" s="199">
        <f>L8/K8*100</f>
        <v>94.981412639405207</v>
      </c>
      <c r="N8" s="137">
        <f>SUM(N9:N12)</f>
        <v>127</v>
      </c>
      <c r="O8" s="137">
        <f>SUM(O9:O12)</f>
        <v>112</v>
      </c>
      <c r="P8" s="199">
        <f>O8/N8*100</f>
        <v>88.188976377952756</v>
      </c>
      <c r="Q8" s="137">
        <v>0</v>
      </c>
      <c r="R8" s="137">
        <f>SUM(R9:R12)</f>
        <v>27</v>
      </c>
      <c r="S8" s="137">
        <f>SUM(S9:S13)</f>
        <v>2267</v>
      </c>
      <c r="T8" s="137">
        <f>SUM(T9:T12)</f>
        <v>101</v>
      </c>
      <c r="U8" s="199">
        <f>T8/S8*100</f>
        <v>4.4552271724746362</v>
      </c>
      <c r="V8" s="137">
        <f>SUM(V9:V12)</f>
        <v>2267</v>
      </c>
      <c r="W8" s="137">
        <f>SUM(W9:W12)</f>
        <v>1929</v>
      </c>
      <c r="X8" s="199">
        <f>W8/V8*100</f>
        <v>85.090427878253195</v>
      </c>
      <c r="Y8" s="137">
        <f>SUM(Y9:Y12)</f>
        <v>2905</v>
      </c>
      <c r="Z8" s="137">
        <f>SUM(Z9:Z12)</f>
        <v>2382</v>
      </c>
      <c r="AA8" s="199">
        <f>Z8/Y8*100</f>
        <v>81.996557659208264</v>
      </c>
      <c r="AB8" s="138">
        <f>SUM(AB9:AB12)</f>
        <v>2604</v>
      </c>
      <c r="AC8" s="138">
        <f>SUM(AC9:AC12)</f>
        <v>2079</v>
      </c>
      <c r="AD8" s="199">
        <f t="shared" ref="AD8:AD12" si="0">AC8/AB8*100</f>
        <v>79.838709677419345</v>
      </c>
      <c r="AE8" s="137">
        <f>SUM(AE9:AE12)</f>
        <v>979</v>
      </c>
      <c r="AF8" s="137">
        <f>SUM(AF9:AF12)</f>
        <v>1058</v>
      </c>
      <c r="AG8" s="199">
        <f>AF8/AE8*100</f>
        <v>108.06945863125638</v>
      </c>
      <c r="AH8" s="101"/>
      <c r="AI8" s="102"/>
      <c r="AJ8" s="102"/>
      <c r="AK8" s="102"/>
    </row>
    <row r="9" spans="1:37" s="171" customFormat="1" ht="36" customHeight="1">
      <c r="A9" s="44" t="s">
        <v>58</v>
      </c>
      <c r="B9" s="217">
        <v>2222</v>
      </c>
      <c r="C9" s="217">
        <v>1460</v>
      </c>
      <c r="D9" s="198">
        <f t="shared" ref="D9:D12" si="1">C9/B9*100</f>
        <v>65.706570657065711</v>
      </c>
      <c r="E9" s="166">
        <v>1832</v>
      </c>
      <c r="F9" s="166">
        <v>1174</v>
      </c>
      <c r="G9" s="200">
        <f t="shared" ref="G9:G12" si="2">F9/E9*100</f>
        <v>64.082969432314414</v>
      </c>
      <c r="H9" s="194">
        <v>450</v>
      </c>
      <c r="I9" s="194">
        <v>547</v>
      </c>
      <c r="J9" s="199">
        <f t="shared" ref="J9:J12" si="3">I9/H9*100</f>
        <v>121.55555555555554</v>
      </c>
      <c r="K9" s="166">
        <v>238</v>
      </c>
      <c r="L9" s="166">
        <v>222</v>
      </c>
      <c r="M9" s="200">
        <f t="shared" ref="M9:M12" si="4">L9/K9*100</f>
        <v>93.277310924369743</v>
      </c>
      <c r="N9" s="166">
        <v>60</v>
      </c>
      <c r="O9" s="166">
        <v>52</v>
      </c>
      <c r="P9" s="200">
        <f t="shared" ref="P9:P12" si="5">O9/N9*100</f>
        <v>86.666666666666671</v>
      </c>
      <c r="Q9" s="194">
        <v>0</v>
      </c>
      <c r="R9" s="194">
        <v>6</v>
      </c>
      <c r="S9" s="166">
        <v>847</v>
      </c>
      <c r="T9" s="166">
        <v>1</v>
      </c>
      <c r="U9" s="200">
        <f t="shared" ref="U9:U11" si="6">T9/S9*100</f>
        <v>0.11806375442739078</v>
      </c>
      <c r="V9" s="166">
        <v>847</v>
      </c>
      <c r="W9" s="166">
        <v>831</v>
      </c>
      <c r="X9" s="200">
        <f t="shared" ref="X9:X12" si="7">W9/V9*100</f>
        <v>98.110979929161743</v>
      </c>
      <c r="Y9" s="194">
        <v>1171</v>
      </c>
      <c r="Z9" s="194">
        <v>1000</v>
      </c>
      <c r="AA9" s="199">
        <f t="shared" ref="AA9:AA12" si="8">Z9/Y9*100</f>
        <v>85.397096498719037</v>
      </c>
      <c r="AB9" s="166">
        <v>959</v>
      </c>
      <c r="AC9" s="166">
        <v>832</v>
      </c>
      <c r="AD9" s="200">
        <f t="shared" si="0"/>
        <v>86.757038581856108</v>
      </c>
      <c r="AE9" s="219">
        <v>401</v>
      </c>
      <c r="AF9" s="166">
        <v>475</v>
      </c>
      <c r="AG9" s="200">
        <f t="shared" ref="AG9:AG12" si="9">AF9/AE9*100</f>
        <v>118.45386533665835</v>
      </c>
      <c r="AH9" s="167"/>
      <c r="AI9" s="168"/>
      <c r="AJ9" s="168"/>
      <c r="AK9" s="168"/>
    </row>
    <row r="10" spans="1:37" s="171" customFormat="1" ht="36" customHeight="1">
      <c r="A10" s="44" t="s">
        <v>59</v>
      </c>
      <c r="B10" s="217">
        <v>1901</v>
      </c>
      <c r="C10" s="217">
        <v>989</v>
      </c>
      <c r="D10" s="198">
        <f t="shared" si="1"/>
        <v>52.025249868490263</v>
      </c>
      <c r="E10" s="166">
        <v>1832</v>
      </c>
      <c r="F10" s="166">
        <v>884</v>
      </c>
      <c r="G10" s="200">
        <f t="shared" si="2"/>
        <v>48.25327510917031</v>
      </c>
      <c r="H10" s="194">
        <v>302</v>
      </c>
      <c r="I10" s="194">
        <v>340</v>
      </c>
      <c r="J10" s="199">
        <f t="shared" si="3"/>
        <v>112.58278145695364</v>
      </c>
      <c r="K10" s="166">
        <v>176</v>
      </c>
      <c r="L10" s="166">
        <v>149</v>
      </c>
      <c r="M10" s="200">
        <f t="shared" si="4"/>
        <v>84.659090909090907</v>
      </c>
      <c r="N10" s="166">
        <v>41</v>
      </c>
      <c r="O10" s="166">
        <v>30</v>
      </c>
      <c r="P10" s="200">
        <f t="shared" si="5"/>
        <v>73.170731707317074</v>
      </c>
      <c r="Q10" s="194">
        <v>0</v>
      </c>
      <c r="R10" s="194">
        <v>5</v>
      </c>
      <c r="S10" s="166">
        <v>787</v>
      </c>
      <c r="T10" s="166">
        <v>63</v>
      </c>
      <c r="U10" s="200">
        <f t="shared" si="6"/>
        <v>8.0050825921219833</v>
      </c>
      <c r="V10" s="166">
        <v>787</v>
      </c>
      <c r="W10" s="166">
        <v>548</v>
      </c>
      <c r="X10" s="200">
        <f t="shared" si="7"/>
        <v>69.631512071156294</v>
      </c>
      <c r="Y10" s="194">
        <v>1024</v>
      </c>
      <c r="Z10" s="194">
        <v>723</v>
      </c>
      <c r="AA10" s="199">
        <f t="shared" si="8"/>
        <v>70.60546875</v>
      </c>
      <c r="AB10" s="166">
        <v>986</v>
      </c>
      <c r="AC10" s="166">
        <v>661</v>
      </c>
      <c r="AD10" s="200">
        <f t="shared" si="0"/>
        <v>67.038539553752543</v>
      </c>
      <c r="AE10" s="219">
        <v>334</v>
      </c>
      <c r="AF10" s="166">
        <v>299</v>
      </c>
      <c r="AG10" s="200">
        <f t="shared" si="9"/>
        <v>89.52095808383234</v>
      </c>
      <c r="AH10" s="167"/>
      <c r="AI10" s="168"/>
      <c r="AJ10" s="168"/>
      <c r="AK10" s="168"/>
    </row>
    <row r="11" spans="1:37" s="171" customFormat="1" ht="36" customHeight="1">
      <c r="A11" s="44" t="s">
        <v>60</v>
      </c>
      <c r="B11" s="217">
        <v>499</v>
      </c>
      <c r="C11" s="217">
        <v>369</v>
      </c>
      <c r="D11" s="198">
        <f t="shared" si="1"/>
        <v>73.947895791583164</v>
      </c>
      <c r="E11" s="166">
        <v>478</v>
      </c>
      <c r="F11" s="166">
        <v>272</v>
      </c>
      <c r="G11" s="200">
        <f t="shared" si="2"/>
        <v>56.903765690376574</v>
      </c>
      <c r="H11" s="194">
        <v>97</v>
      </c>
      <c r="I11" s="194">
        <v>115</v>
      </c>
      <c r="J11" s="199">
        <f t="shared" si="3"/>
        <v>118.55670103092784</v>
      </c>
      <c r="K11" s="166">
        <v>46</v>
      </c>
      <c r="L11" s="166">
        <v>75</v>
      </c>
      <c r="M11" s="200">
        <f t="shared" si="4"/>
        <v>163.04347826086956</v>
      </c>
      <c r="N11" s="166">
        <v>13</v>
      </c>
      <c r="O11" s="166">
        <v>5</v>
      </c>
      <c r="P11" s="200">
        <f t="shared" si="5"/>
        <v>38.461538461538467</v>
      </c>
      <c r="Q11" s="194">
        <v>0</v>
      </c>
      <c r="R11" s="194">
        <v>13</v>
      </c>
      <c r="S11" s="166">
        <v>261</v>
      </c>
      <c r="T11" s="166">
        <v>9</v>
      </c>
      <c r="U11" s="200">
        <f t="shared" si="6"/>
        <v>3.4482758620689653</v>
      </c>
      <c r="V11" s="166">
        <v>261</v>
      </c>
      <c r="W11" s="166">
        <v>215</v>
      </c>
      <c r="X11" s="200">
        <f t="shared" si="7"/>
        <v>82.375478927203062</v>
      </c>
      <c r="Y11" s="194">
        <v>273</v>
      </c>
      <c r="Z11" s="194">
        <v>251</v>
      </c>
      <c r="AA11" s="199">
        <f t="shared" si="8"/>
        <v>91.941391941391942</v>
      </c>
      <c r="AB11" s="166">
        <v>261</v>
      </c>
      <c r="AC11" s="166">
        <v>204</v>
      </c>
      <c r="AD11" s="200">
        <f t="shared" si="0"/>
        <v>78.160919540229884</v>
      </c>
      <c r="AE11" s="219">
        <v>115</v>
      </c>
      <c r="AF11" s="166">
        <v>107</v>
      </c>
      <c r="AG11" s="200">
        <f t="shared" si="9"/>
        <v>93.043478260869563</v>
      </c>
      <c r="AH11" s="167"/>
      <c r="AI11" s="168"/>
      <c r="AJ11" s="168"/>
      <c r="AK11" s="168"/>
    </row>
    <row r="12" spans="1:37" s="169" customFormat="1" ht="36" customHeight="1">
      <c r="A12" s="44" t="s">
        <v>61</v>
      </c>
      <c r="B12" s="217">
        <v>779</v>
      </c>
      <c r="C12" s="217">
        <v>555</v>
      </c>
      <c r="D12" s="198">
        <f t="shared" si="1"/>
        <v>71.245186136071894</v>
      </c>
      <c r="E12" s="166">
        <v>713</v>
      </c>
      <c r="F12" s="166">
        <v>501</v>
      </c>
      <c r="G12" s="200">
        <f t="shared" si="2"/>
        <v>70.266479663394108</v>
      </c>
      <c r="H12" s="194">
        <v>125</v>
      </c>
      <c r="I12" s="194">
        <v>205</v>
      </c>
      <c r="J12" s="199">
        <f t="shared" si="3"/>
        <v>164</v>
      </c>
      <c r="K12" s="166">
        <v>78</v>
      </c>
      <c r="L12" s="166">
        <v>65</v>
      </c>
      <c r="M12" s="200">
        <f t="shared" si="4"/>
        <v>83.333333333333343</v>
      </c>
      <c r="N12" s="166">
        <v>13</v>
      </c>
      <c r="O12" s="166">
        <v>25</v>
      </c>
      <c r="P12" s="200">
        <f t="shared" si="5"/>
        <v>192.30769230769232</v>
      </c>
      <c r="Q12" s="194">
        <v>0</v>
      </c>
      <c r="R12" s="194">
        <v>3</v>
      </c>
      <c r="S12" s="166">
        <v>372</v>
      </c>
      <c r="T12" s="166">
        <v>28</v>
      </c>
      <c r="U12" s="200">
        <v>0</v>
      </c>
      <c r="V12" s="166">
        <v>372</v>
      </c>
      <c r="W12" s="166">
        <v>335</v>
      </c>
      <c r="X12" s="200">
        <f t="shared" si="7"/>
        <v>90.053763440860209</v>
      </c>
      <c r="Y12" s="194">
        <v>437</v>
      </c>
      <c r="Z12" s="194">
        <v>408</v>
      </c>
      <c r="AA12" s="199">
        <f t="shared" si="8"/>
        <v>93.363844393592672</v>
      </c>
      <c r="AB12" s="166">
        <v>398</v>
      </c>
      <c r="AC12" s="166">
        <v>382</v>
      </c>
      <c r="AD12" s="200">
        <f t="shared" si="0"/>
        <v>95.979899497487438</v>
      </c>
      <c r="AE12" s="219">
        <v>129</v>
      </c>
      <c r="AF12" s="166">
        <v>177</v>
      </c>
      <c r="AG12" s="200">
        <f t="shared" si="9"/>
        <v>137.2093023255814</v>
      </c>
      <c r="AH12" s="167"/>
      <c r="AI12" s="168"/>
      <c r="AJ12" s="168"/>
      <c r="AK12" s="168"/>
    </row>
    <row r="13" spans="1:37" ht="12.6" customHeight="1">
      <c r="B13" s="420">
        <v>0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X13" s="139"/>
      <c r="Y13" s="139"/>
      <c r="Z13" s="139"/>
      <c r="AA13" s="139"/>
      <c r="AC13" s="412"/>
      <c r="AD13" s="412"/>
    </row>
  </sheetData>
  <mergeCells count="15">
    <mergeCell ref="H4:J5"/>
    <mergeCell ref="B1:U1"/>
    <mergeCell ref="B2:U2"/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B13:U13"/>
    <mergeCell ref="B4:D5"/>
    <mergeCell ref="Q4:R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21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K13"/>
  <sheetViews>
    <sheetView view="pageBreakPreview" zoomScale="74" zoomScaleNormal="80" zoomScaleSheetLayoutView="74" workbookViewId="0">
      <selection activeCell="H8" sqref="H8:H12"/>
    </sheetView>
  </sheetViews>
  <sheetFormatPr defaultColWidth="9.109375" defaultRowHeight="15.6"/>
  <cols>
    <col min="1" max="1" width="44.33203125" style="108" customWidth="1"/>
    <col min="2" max="3" width="10" style="108" customWidth="1"/>
    <col min="4" max="4" width="10.5546875" style="108" customWidth="1"/>
    <col min="5" max="5" width="10.109375" style="106" customWidth="1"/>
    <col min="6" max="6" width="9.6640625" style="106" customWidth="1"/>
    <col min="7" max="7" width="9.5546875" style="106" customWidth="1"/>
    <col min="8" max="10" width="8.77734375" style="106" customWidth="1"/>
    <col min="11" max="11" width="9.6640625" style="106" customWidth="1"/>
    <col min="12" max="12" width="10" style="106" customWidth="1"/>
    <col min="13" max="13" width="9.6640625" style="106" customWidth="1"/>
    <col min="14" max="14" width="9.33203125" style="106" customWidth="1"/>
    <col min="15" max="15" width="9.44140625" style="106" customWidth="1"/>
    <col min="16" max="18" width="10.6640625" style="106" customWidth="1"/>
    <col min="19" max="19" width="9.33203125" style="106" customWidth="1"/>
    <col min="20" max="21" width="8.6640625" style="106" customWidth="1"/>
    <col min="22" max="23" width="9.44140625" style="106" customWidth="1"/>
    <col min="24" max="24" width="9.33203125" style="106" customWidth="1"/>
    <col min="25" max="25" width="10.33203125" style="106" customWidth="1"/>
    <col min="26" max="26" width="9.77734375" style="106" customWidth="1"/>
    <col min="27" max="27" width="9.88671875" style="106" customWidth="1"/>
    <col min="28" max="28" width="9.6640625" style="106" customWidth="1"/>
    <col min="29" max="29" width="8.6640625" style="106" customWidth="1"/>
    <col min="30" max="30" width="9" style="106" customWidth="1"/>
    <col min="31" max="32" width="9.33203125" style="107" customWidth="1"/>
    <col min="33" max="33" width="9.44140625" style="107" customWidth="1"/>
    <col min="34" max="16384" width="9.109375" style="107"/>
  </cols>
  <sheetData>
    <row r="1" spans="1:37" s="79" customFormat="1" ht="27" customHeight="1">
      <c r="A1" s="76"/>
      <c r="B1" s="405" t="s">
        <v>31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77"/>
      <c r="W1" s="77"/>
      <c r="X1" s="77"/>
      <c r="Y1" s="77"/>
      <c r="Z1" s="77"/>
      <c r="AA1" s="77"/>
      <c r="AB1" s="78"/>
      <c r="AC1" s="78"/>
      <c r="AD1" s="77"/>
      <c r="AG1" s="80" t="s">
        <v>12</v>
      </c>
    </row>
    <row r="2" spans="1:37" s="79" customFormat="1" ht="27.6" customHeight="1">
      <c r="B2" s="405" t="s">
        <v>95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81"/>
      <c r="W2" s="81"/>
      <c r="X2" s="81"/>
      <c r="Y2" s="81"/>
      <c r="Z2" s="81"/>
      <c r="AA2" s="81"/>
      <c r="AB2" s="82"/>
      <c r="AC2" s="82"/>
      <c r="AD2" s="81"/>
      <c r="AF2" s="79" t="s">
        <v>42</v>
      </c>
    </row>
    <row r="3" spans="1:37" s="79" customFormat="1" ht="26.4" customHeight="1"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S3" s="83"/>
      <c r="T3" s="427" t="s">
        <v>13</v>
      </c>
      <c r="U3" s="427"/>
      <c r="V3" s="83"/>
      <c r="W3" s="83"/>
      <c r="X3" s="84"/>
      <c r="Y3" s="84"/>
      <c r="Z3" s="84"/>
      <c r="AA3" s="84"/>
      <c r="AB3" s="85"/>
      <c r="AC3" s="86"/>
      <c r="AD3" s="84"/>
      <c r="AG3" s="29" t="s">
        <v>13</v>
      </c>
    </row>
    <row r="4" spans="1:37" s="90" customFormat="1" ht="21.6" customHeight="1">
      <c r="A4" s="87"/>
      <c r="B4" s="421" t="s">
        <v>55</v>
      </c>
      <c r="C4" s="422"/>
      <c r="D4" s="423"/>
      <c r="E4" s="399" t="s">
        <v>45</v>
      </c>
      <c r="F4" s="400"/>
      <c r="G4" s="401"/>
      <c r="H4" s="399" t="s">
        <v>82</v>
      </c>
      <c r="I4" s="400"/>
      <c r="J4" s="401"/>
      <c r="K4" s="413" t="s">
        <v>30</v>
      </c>
      <c r="L4" s="413"/>
      <c r="M4" s="413"/>
      <c r="N4" s="399" t="s">
        <v>19</v>
      </c>
      <c r="O4" s="400"/>
      <c r="P4" s="401"/>
      <c r="Q4" s="399" t="s">
        <v>70</v>
      </c>
      <c r="R4" s="401"/>
      <c r="S4" s="399" t="s">
        <v>24</v>
      </c>
      <c r="T4" s="400"/>
      <c r="U4" s="400"/>
      <c r="V4" s="399" t="s">
        <v>14</v>
      </c>
      <c r="W4" s="400"/>
      <c r="X4" s="401"/>
      <c r="Y4" s="399" t="str">
        <f>'15'!$Y$4</f>
        <v>Всього отримують послуги на кінець періоду*</v>
      </c>
      <c r="Z4" s="400"/>
      <c r="AA4" s="401"/>
      <c r="AB4" s="399" t="s">
        <v>21</v>
      </c>
      <c r="AC4" s="400"/>
      <c r="AD4" s="400"/>
      <c r="AE4" s="406" t="s">
        <v>15</v>
      </c>
      <c r="AF4" s="407"/>
      <c r="AG4" s="408"/>
      <c r="AH4" s="88"/>
      <c r="AI4" s="89"/>
      <c r="AJ4" s="89"/>
      <c r="AK4" s="89"/>
    </row>
    <row r="5" spans="1:37" s="92" customFormat="1" ht="61.95" customHeight="1">
      <c r="A5" s="91"/>
      <c r="B5" s="424"/>
      <c r="C5" s="425"/>
      <c r="D5" s="426"/>
      <c r="E5" s="402"/>
      <c r="F5" s="403"/>
      <c r="G5" s="404"/>
      <c r="H5" s="402"/>
      <c r="I5" s="403"/>
      <c r="J5" s="404"/>
      <c r="K5" s="413"/>
      <c r="L5" s="413"/>
      <c r="M5" s="413"/>
      <c r="N5" s="402"/>
      <c r="O5" s="403"/>
      <c r="P5" s="404"/>
      <c r="Q5" s="402"/>
      <c r="R5" s="404"/>
      <c r="S5" s="402"/>
      <c r="T5" s="403"/>
      <c r="U5" s="403"/>
      <c r="V5" s="402"/>
      <c r="W5" s="403"/>
      <c r="X5" s="404"/>
      <c r="Y5" s="402"/>
      <c r="Z5" s="403"/>
      <c r="AA5" s="404"/>
      <c r="AB5" s="402"/>
      <c r="AC5" s="403"/>
      <c r="AD5" s="403"/>
      <c r="AE5" s="409"/>
      <c r="AF5" s="410"/>
      <c r="AG5" s="411"/>
      <c r="AH5" s="88"/>
      <c r="AI5" s="89"/>
      <c r="AJ5" s="89"/>
      <c r="AK5" s="89"/>
    </row>
    <row r="6" spans="1:37" s="96" customFormat="1" ht="25.2" customHeight="1">
      <c r="A6" s="93"/>
      <c r="B6" s="150">
        <v>2023</v>
      </c>
      <c r="C6" s="150">
        <v>2024</v>
      </c>
      <c r="D6" s="150" t="s">
        <v>2</v>
      </c>
      <c r="E6" s="151">
        <v>2023</v>
      </c>
      <c r="F6" s="151">
        <v>2024</v>
      </c>
      <c r="G6" s="152" t="s">
        <v>2</v>
      </c>
      <c r="H6" s="151">
        <v>2023</v>
      </c>
      <c r="I6" s="151">
        <v>2024</v>
      </c>
      <c r="J6" s="152" t="s">
        <v>2</v>
      </c>
      <c r="K6" s="151">
        <v>2023</v>
      </c>
      <c r="L6" s="151">
        <v>2024</v>
      </c>
      <c r="M6" s="152" t="s">
        <v>2</v>
      </c>
      <c r="N6" s="151">
        <v>2023</v>
      </c>
      <c r="O6" s="151">
        <v>2024</v>
      </c>
      <c r="P6" s="152" t="s">
        <v>2</v>
      </c>
      <c r="Q6" s="151">
        <v>2023</v>
      </c>
      <c r="R6" s="151">
        <v>2024</v>
      </c>
      <c r="S6" s="151">
        <v>2023</v>
      </c>
      <c r="T6" s="151">
        <v>2024</v>
      </c>
      <c r="U6" s="170" t="s">
        <v>2</v>
      </c>
      <c r="V6" s="151">
        <v>2023</v>
      </c>
      <c r="W6" s="151">
        <v>2024</v>
      </c>
      <c r="X6" s="152" t="s">
        <v>2</v>
      </c>
      <c r="Y6" s="151">
        <v>2023</v>
      </c>
      <c r="Z6" s="151">
        <v>2024</v>
      </c>
      <c r="AA6" s="151" t="s">
        <v>2</v>
      </c>
      <c r="AB6" s="151">
        <v>2023</v>
      </c>
      <c r="AC6" s="151">
        <v>2024</v>
      </c>
      <c r="AD6" s="152" t="s">
        <v>2</v>
      </c>
      <c r="AE6" s="151">
        <v>2023</v>
      </c>
      <c r="AF6" s="151">
        <v>2024</v>
      </c>
      <c r="AG6" s="152" t="s">
        <v>2</v>
      </c>
      <c r="AH6" s="94"/>
      <c r="AI6" s="95"/>
      <c r="AJ6" s="95"/>
      <c r="AK6" s="95"/>
    </row>
    <row r="7" spans="1:37" s="90" customFormat="1" ht="12.75" customHeight="1">
      <c r="A7" s="97" t="s">
        <v>3</v>
      </c>
      <c r="B7" s="97"/>
      <c r="C7" s="97"/>
      <c r="D7" s="97">
        <v>3</v>
      </c>
      <c r="E7" s="98"/>
      <c r="F7" s="98"/>
      <c r="G7" s="98">
        <v>6</v>
      </c>
      <c r="H7" s="98"/>
      <c r="I7" s="98"/>
      <c r="J7" s="98"/>
      <c r="K7" s="98"/>
      <c r="L7" s="98"/>
      <c r="M7" s="98">
        <v>9</v>
      </c>
      <c r="N7" s="98"/>
      <c r="O7" s="98"/>
      <c r="P7" s="98">
        <v>12</v>
      </c>
      <c r="Q7" s="98"/>
      <c r="R7" s="98"/>
      <c r="S7" s="98"/>
      <c r="T7" s="98"/>
      <c r="U7" s="97">
        <v>15</v>
      </c>
      <c r="V7" s="98"/>
      <c r="W7" s="98"/>
      <c r="X7" s="98">
        <v>18</v>
      </c>
      <c r="Y7" s="98"/>
      <c r="Z7" s="98"/>
      <c r="AA7" s="98">
        <v>21</v>
      </c>
      <c r="AB7" s="98"/>
      <c r="AC7" s="98"/>
      <c r="AD7" s="98">
        <v>24</v>
      </c>
      <c r="AE7" s="98"/>
      <c r="AF7" s="98"/>
      <c r="AG7" s="98">
        <v>27</v>
      </c>
      <c r="AH7" s="99"/>
      <c r="AI7" s="100"/>
      <c r="AJ7" s="100"/>
      <c r="AK7" s="100"/>
    </row>
    <row r="8" spans="1:37" s="103" customFormat="1" ht="22.95" customHeight="1">
      <c r="A8" s="109" t="s">
        <v>32</v>
      </c>
      <c r="B8" s="159">
        <f>SUM(B9:B12)</f>
        <v>3835</v>
      </c>
      <c r="C8" s="159">
        <f>SUM(C9:C12)</f>
        <v>2665</v>
      </c>
      <c r="D8" s="201">
        <f>C8/B8*100</f>
        <v>69.491525423728817</v>
      </c>
      <c r="E8" s="137">
        <f>SUM(E9:E12)</f>
        <v>3543</v>
      </c>
      <c r="F8" s="137">
        <f>SUM(F9:F12)</f>
        <v>2308</v>
      </c>
      <c r="G8" s="199">
        <f>F8/E8*100</f>
        <v>65.142534575218733</v>
      </c>
      <c r="H8" s="137">
        <f>SUM(H9:H12)</f>
        <v>829</v>
      </c>
      <c r="I8" s="137">
        <f>SUM(I9:I12)</f>
        <v>795</v>
      </c>
      <c r="J8" s="199">
        <f>I8/H8*100</f>
        <v>95.898673100120618</v>
      </c>
      <c r="K8" s="137">
        <f>SUM(K9:K12)</f>
        <v>259</v>
      </c>
      <c r="L8" s="137">
        <f>SUM(L9:L12)</f>
        <v>272</v>
      </c>
      <c r="M8" s="199">
        <f>L8/K8*100</f>
        <v>105.01930501930501</v>
      </c>
      <c r="N8" s="137">
        <f>SUM(N9:N12)</f>
        <v>130</v>
      </c>
      <c r="O8" s="137">
        <f>SUM(O9:O12)</f>
        <v>80</v>
      </c>
      <c r="P8" s="199">
        <f>O8/N8*100</f>
        <v>61.53846153846154</v>
      </c>
      <c r="Q8" s="137">
        <v>0</v>
      </c>
      <c r="R8" s="137">
        <f>SUM(R9:R12)</f>
        <v>19</v>
      </c>
      <c r="S8" s="137">
        <f>SUM(S9:S12)</f>
        <v>94</v>
      </c>
      <c r="T8" s="137">
        <f>SUM(T9:T12)</f>
        <v>73</v>
      </c>
      <c r="U8" s="202">
        <f>T8/S8*100</f>
        <v>77.659574468085097</v>
      </c>
      <c r="V8" s="137">
        <f>SUM(V9:V12)</f>
        <v>1813</v>
      </c>
      <c r="W8" s="137">
        <f>SUM(W9:W12)</f>
        <v>1569</v>
      </c>
      <c r="X8" s="199">
        <f>W8/V8*100</f>
        <v>86.541643684500826</v>
      </c>
      <c r="Y8" s="137">
        <f>SUM(Y9:Y12)</f>
        <v>2485</v>
      </c>
      <c r="Z8" s="137">
        <f>SUM(Z9:Z12)</f>
        <v>1964</v>
      </c>
      <c r="AA8" s="199">
        <f>Z8/Y8*100</f>
        <v>79.034205231388327</v>
      </c>
      <c r="AB8" s="138">
        <f>SUM(AB9:AB12)</f>
        <v>2331</v>
      </c>
      <c r="AC8" s="138">
        <f>SUM(AC9:AC12)</f>
        <v>1770</v>
      </c>
      <c r="AD8" s="199">
        <f>AC8/AB8*100</f>
        <v>75.933075933075926</v>
      </c>
      <c r="AE8" s="137">
        <f>SUM(AE9:AE12)</f>
        <v>1020</v>
      </c>
      <c r="AF8" s="137">
        <f>SUM(AF9:AF12)</f>
        <v>872</v>
      </c>
      <c r="AG8" s="199">
        <f>AF8/AE8*100</f>
        <v>85.490196078431367</v>
      </c>
      <c r="AH8" s="101"/>
      <c r="AI8" s="102"/>
      <c r="AJ8" s="102"/>
      <c r="AK8" s="102"/>
    </row>
    <row r="9" spans="1:37" s="106" customFormat="1" ht="36" customHeight="1">
      <c r="A9" s="44" t="s">
        <v>58</v>
      </c>
      <c r="B9" s="217">
        <v>1388</v>
      </c>
      <c r="C9" s="217">
        <v>1069</v>
      </c>
      <c r="D9" s="201">
        <f t="shared" ref="D9:D12" si="0">C9/B9*100</f>
        <v>77.017291066282425</v>
      </c>
      <c r="E9" s="136">
        <v>1218</v>
      </c>
      <c r="F9" s="136">
        <v>846</v>
      </c>
      <c r="G9" s="199">
        <f t="shared" ref="G9:G12" si="1">F9/E9*100</f>
        <v>69.458128078817737</v>
      </c>
      <c r="H9" s="161">
        <v>286</v>
      </c>
      <c r="I9" s="161">
        <v>304</v>
      </c>
      <c r="J9" s="199">
        <f t="shared" ref="J9:J12" si="2">I9/H9*100</f>
        <v>106.29370629370629</v>
      </c>
      <c r="K9" s="161">
        <v>97</v>
      </c>
      <c r="L9" s="161">
        <v>116</v>
      </c>
      <c r="M9" s="199">
        <f t="shared" ref="M9:M12" si="3">L9/K9*100</f>
        <v>119.58762886597938</v>
      </c>
      <c r="N9" s="136">
        <v>40</v>
      </c>
      <c r="O9" s="136">
        <v>37</v>
      </c>
      <c r="P9" s="199">
        <f t="shared" ref="P9:P12" si="4">O9/N9*100</f>
        <v>92.5</v>
      </c>
      <c r="Q9" s="161">
        <v>0</v>
      </c>
      <c r="R9" s="161">
        <v>6</v>
      </c>
      <c r="S9" s="161">
        <v>30</v>
      </c>
      <c r="T9" s="161">
        <v>10</v>
      </c>
      <c r="U9" s="202">
        <f t="shared" ref="U9:U12" si="5">T9/S9*100</f>
        <v>33.333333333333329</v>
      </c>
      <c r="V9" s="161">
        <v>566</v>
      </c>
      <c r="W9" s="161">
        <v>537</v>
      </c>
      <c r="X9" s="199">
        <f t="shared" ref="X9:X12" si="6">W9/V9*100</f>
        <v>94.876325088339215</v>
      </c>
      <c r="Y9" s="161">
        <v>894</v>
      </c>
      <c r="Z9" s="161">
        <v>742</v>
      </c>
      <c r="AA9" s="199">
        <f t="shared" ref="AA9:AA12" si="7">Z9/Y9*100</f>
        <v>82.997762863534675</v>
      </c>
      <c r="AB9" s="160">
        <v>809</v>
      </c>
      <c r="AC9" s="160">
        <v>627</v>
      </c>
      <c r="AD9" s="199">
        <f t="shared" ref="AD9:AD12" si="8">AC9/AB9*100</f>
        <v>77.503090234857851</v>
      </c>
      <c r="AE9" s="161">
        <v>311</v>
      </c>
      <c r="AF9" s="161">
        <v>273</v>
      </c>
      <c r="AG9" s="199">
        <f t="shared" ref="AG9:AG12" si="9">AF9/AE9*100</f>
        <v>87.781350482315119</v>
      </c>
      <c r="AH9" s="104"/>
      <c r="AI9" s="105"/>
      <c r="AJ9" s="105"/>
      <c r="AK9" s="105"/>
    </row>
    <row r="10" spans="1:37" s="106" customFormat="1" ht="36" customHeight="1">
      <c r="A10" s="44" t="s">
        <v>59</v>
      </c>
      <c r="B10" s="217">
        <v>728</v>
      </c>
      <c r="C10" s="217">
        <v>417</v>
      </c>
      <c r="D10" s="201">
        <f t="shared" si="0"/>
        <v>57.280219780219774</v>
      </c>
      <c r="E10" s="136">
        <v>700</v>
      </c>
      <c r="F10" s="136">
        <v>394</v>
      </c>
      <c r="G10" s="199">
        <f t="shared" si="1"/>
        <v>56.285714285714285</v>
      </c>
      <c r="H10" s="161">
        <v>176</v>
      </c>
      <c r="I10" s="161">
        <v>136</v>
      </c>
      <c r="J10" s="199">
        <f t="shared" si="2"/>
        <v>77.272727272727266</v>
      </c>
      <c r="K10" s="161">
        <v>45</v>
      </c>
      <c r="L10" s="161">
        <v>57</v>
      </c>
      <c r="M10" s="199">
        <f t="shared" si="3"/>
        <v>126.66666666666666</v>
      </c>
      <c r="N10" s="136">
        <v>32</v>
      </c>
      <c r="O10" s="136">
        <v>14</v>
      </c>
      <c r="P10" s="199">
        <f t="shared" si="4"/>
        <v>43.75</v>
      </c>
      <c r="Q10" s="161">
        <v>0</v>
      </c>
      <c r="R10" s="161">
        <v>1</v>
      </c>
      <c r="S10" s="161">
        <v>28</v>
      </c>
      <c r="T10" s="161">
        <v>18</v>
      </c>
      <c r="U10" s="202">
        <f t="shared" si="5"/>
        <v>64.285714285714292</v>
      </c>
      <c r="V10" s="161">
        <v>356</v>
      </c>
      <c r="W10" s="161">
        <v>256</v>
      </c>
      <c r="X10" s="199">
        <f t="shared" si="6"/>
        <v>71.910112359550567</v>
      </c>
      <c r="Y10" s="161">
        <v>468</v>
      </c>
      <c r="Z10" s="161">
        <v>316</v>
      </c>
      <c r="AA10" s="199">
        <f t="shared" si="7"/>
        <v>67.521367521367523</v>
      </c>
      <c r="AB10" s="160">
        <v>451</v>
      </c>
      <c r="AC10" s="160">
        <v>299</v>
      </c>
      <c r="AD10" s="199">
        <f t="shared" si="8"/>
        <v>66.297117516629712</v>
      </c>
      <c r="AE10" s="161">
        <v>215</v>
      </c>
      <c r="AF10" s="161">
        <v>146</v>
      </c>
      <c r="AG10" s="199">
        <f t="shared" si="9"/>
        <v>67.906976744186039</v>
      </c>
      <c r="AH10" s="104"/>
      <c r="AI10" s="105"/>
      <c r="AJ10" s="105"/>
      <c r="AK10" s="105"/>
    </row>
    <row r="11" spans="1:37" s="106" customFormat="1" ht="36" customHeight="1">
      <c r="A11" s="44" t="s">
        <v>62</v>
      </c>
      <c r="B11" s="218">
        <v>676</v>
      </c>
      <c r="C11" s="218">
        <v>473</v>
      </c>
      <c r="D11" s="201">
        <f t="shared" si="0"/>
        <v>69.970414201183431</v>
      </c>
      <c r="E11" s="136">
        <v>642</v>
      </c>
      <c r="F11" s="136">
        <v>405</v>
      </c>
      <c r="G11" s="199">
        <f t="shared" si="1"/>
        <v>63.084112149532714</v>
      </c>
      <c r="H11" s="161">
        <v>161</v>
      </c>
      <c r="I11" s="161">
        <v>148</v>
      </c>
      <c r="J11" s="199">
        <f t="shared" si="2"/>
        <v>91.925465838509311</v>
      </c>
      <c r="K11" s="161">
        <v>40</v>
      </c>
      <c r="L11" s="161">
        <v>48</v>
      </c>
      <c r="M11" s="199">
        <f t="shared" si="3"/>
        <v>120</v>
      </c>
      <c r="N11" s="136">
        <v>28</v>
      </c>
      <c r="O11" s="136">
        <v>6</v>
      </c>
      <c r="P11" s="199">
        <f t="shared" si="4"/>
        <v>21.428571428571427</v>
      </c>
      <c r="Q11" s="161">
        <v>0</v>
      </c>
      <c r="R11" s="161">
        <v>11</v>
      </c>
      <c r="S11" s="161">
        <v>34</v>
      </c>
      <c r="T11" s="161">
        <v>18</v>
      </c>
      <c r="U11" s="202">
        <f t="shared" si="5"/>
        <v>52.941176470588239</v>
      </c>
      <c r="V11" s="161">
        <v>379</v>
      </c>
      <c r="W11" s="161">
        <v>326</v>
      </c>
      <c r="X11" s="199">
        <f t="shared" si="6"/>
        <v>86.01583113456465</v>
      </c>
      <c r="Y11" s="161">
        <v>413</v>
      </c>
      <c r="Z11" s="161">
        <v>351</v>
      </c>
      <c r="AA11" s="199">
        <f t="shared" si="7"/>
        <v>84.987893462469728</v>
      </c>
      <c r="AB11" s="160">
        <v>393</v>
      </c>
      <c r="AC11" s="160">
        <v>312</v>
      </c>
      <c r="AD11" s="199">
        <f t="shared" si="8"/>
        <v>79.389312977099237</v>
      </c>
      <c r="AE11" s="161">
        <v>200</v>
      </c>
      <c r="AF11" s="161">
        <v>191</v>
      </c>
      <c r="AG11" s="199">
        <f t="shared" si="9"/>
        <v>95.5</v>
      </c>
      <c r="AH11" s="104"/>
      <c r="AI11" s="105"/>
      <c r="AJ11" s="105"/>
      <c r="AK11" s="105"/>
    </row>
    <row r="12" spans="1:37" s="106" customFormat="1" ht="36" customHeight="1">
      <c r="A12" s="44" t="s">
        <v>63</v>
      </c>
      <c r="B12" s="218">
        <v>1043</v>
      </c>
      <c r="C12" s="218">
        <v>706</v>
      </c>
      <c r="D12" s="201">
        <f t="shared" si="0"/>
        <v>67.689357622243534</v>
      </c>
      <c r="E12" s="136">
        <v>983</v>
      </c>
      <c r="F12" s="136">
        <v>663</v>
      </c>
      <c r="G12" s="199">
        <f t="shared" si="1"/>
        <v>67.446592065106813</v>
      </c>
      <c r="H12" s="161">
        <v>206</v>
      </c>
      <c r="I12" s="161">
        <v>207</v>
      </c>
      <c r="J12" s="199">
        <f t="shared" si="2"/>
        <v>100.48543689320388</v>
      </c>
      <c r="K12" s="161">
        <v>77</v>
      </c>
      <c r="L12" s="161">
        <v>51</v>
      </c>
      <c r="M12" s="199">
        <f t="shared" si="3"/>
        <v>66.233766233766232</v>
      </c>
      <c r="N12" s="136">
        <v>30</v>
      </c>
      <c r="O12" s="136">
        <v>23</v>
      </c>
      <c r="P12" s="199">
        <f t="shared" si="4"/>
        <v>76.666666666666671</v>
      </c>
      <c r="Q12" s="161">
        <v>0</v>
      </c>
      <c r="R12" s="161">
        <v>1</v>
      </c>
      <c r="S12" s="161">
        <v>2</v>
      </c>
      <c r="T12" s="161">
        <v>27</v>
      </c>
      <c r="U12" s="202">
        <f t="shared" si="5"/>
        <v>1350</v>
      </c>
      <c r="V12" s="161">
        <v>512</v>
      </c>
      <c r="W12" s="161">
        <v>450</v>
      </c>
      <c r="X12" s="199">
        <f t="shared" si="6"/>
        <v>87.890625</v>
      </c>
      <c r="Y12" s="161">
        <v>710</v>
      </c>
      <c r="Z12" s="161">
        <v>555</v>
      </c>
      <c r="AA12" s="199">
        <f t="shared" si="7"/>
        <v>78.16901408450704</v>
      </c>
      <c r="AB12" s="160">
        <v>678</v>
      </c>
      <c r="AC12" s="160">
        <v>532</v>
      </c>
      <c r="AD12" s="199">
        <f t="shared" si="8"/>
        <v>78.466076696165189</v>
      </c>
      <c r="AE12" s="161">
        <v>294</v>
      </c>
      <c r="AF12" s="161">
        <v>262</v>
      </c>
      <c r="AG12" s="199">
        <f t="shared" si="9"/>
        <v>89.115646258503403</v>
      </c>
      <c r="AH12" s="104"/>
      <c r="AI12" s="105"/>
      <c r="AJ12" s="105"/>
      <c r="AK12" s="105"/>
    </row>
    <row r="13" spans="1:37" ht="20.399999999999999" customHeight="1"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AC13" s="412"/>
      <c r="AD13" s="412"/>
    </row>
  </sheetData>
  <mergeCells count="16"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H4:J5"/>
    <mergeCell ref="Q4:R5"/>
    <mergeCell ref="B1:U1"/>
    <mergeCell ref="B2:U2"/>
    <mergeCell ref="B13:U13"/>
    <mergeCell ref="B4:D5"/>
    <mergeCell ref="T3:U3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8" max="1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K24" sqref="K23:K24"/>
    </sheetView>
  </sheetViews>
  <sheetFormatPr defaultColWidth="9.109375" defaultRowHeight="13.8"/>
  <cols>
    <col min="1" max="1" width="32" style="285" customWidth="1"/>
    <col min="2" max="2" width="9.5546875" style="285" customWidth="1"/>
    <col min="3" max="3" width="9.33203125" style="285" customWidth="1"/>
    <col min="4" max="4" width="9.109375" style="285" customWidth="1"/>
    <col min="5" max="6" width="11.6640625" style="285" customWidth="1"/>
    <col min="7" max="7" width="7.44140625" style="285" customWidth="1"/>
    <col min="8" max="10" width="9.6640625" style="285" customWidth="1"/>
    <col min="11" max="11" width="11.88671875" style="285" customWidth="1"/>
    <col min="12" max="12" width="11" style="285" customWidth="1"/>
    <col min="13" max="13" width="8.6640625" style="285" customWidth="1"/>
    <col min="14" max="15" width="9.44140625" style="285" customWidth="1"/>
    <col min="16" max="16" width="9" style="285" customWidth="1"/>
    <col min="17" max="18" width="9.6640625" style="285" customWidth="1"/>
    <col min="19" max="19" width="10" style="285" customWidth="1"/>
    <col min="20" max="20" width="9.109375" style="285" customWidth="1"/>
    <col min="21" max="21" width="8.109375" style="285" customWidth="1"/>
    <col min="22" max="23" width="9.5546875" style="285" customWidth="1"/>
    <col min="24" max="24" width="8.109375" style="285" customWidth="1"/>
    <col min="25" max="25" width="9.5546875" style="285" customWidth="1"/>
    <col min="26" max="26" width="9.33203125" style="285" customWidth="1"/>
    <col min="27" max="27" width="9.109375" style="285" customWidth="1"/>
    <col min="28" max="28" width="8.33203125" style="288" customWidth="1"/>
    <col min="29" max="29" width="8.44140625" style="285" customWidth="1"/>
    <col min="30" max="30" width="8.33203125" style="285" customWidth="1"/>
    <col min="31" max="16384" width="9.109375" style="285"/>
  </cols>
  <sheetData>
    <row r="1" spans="1:37" s="238" customFormat="1" ht="87.75" customHeight="1">
      <c r="A1" s="235"/>
      <c r="B1" s="326" t="s">
        <v>110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236"/>
      <c r="R1" s="236"/>
      <c r="S1" s="235"/>
      <c r="T1" s="235"/>
      <c r="U1" s="235"/>
      <c r="V1" s="235"/>
      <c r="W1" s="235"/>
      <c r="X1" s="235"/>
      <c r="Y1" s="237"/>
      <c r="Z1" s="237"/>
      <c r="AA1" s="237"/>
      <c r="AB1" s="235"/>
      <c r="AC1" s="235"/>
      <c r="AD1" s="235"/>
      <c r="AE1" s="235"/>
      <c r="AF1" s="235"/>
      <c r="AG1" s="235"/>
    </row>
    <row r="2" spans="1:37" s="241" customFormat="1" ht="14.25" customHeight="1">
      <c r="A2" s="239"/>
      <c r="B2" s="239"/>
      <c r="C2" s="239"/>
      <c r="D2" s="239"/>
      <c r="E2" s="239"/>
      <c r="F2" s="240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42"/>
      <c r="T2" s="240"/>
      <c r="U2" s="239"/>
      <c r="V2" s="243"/>
      <c r="W2" s="243"/>
      <c r="X2" s="243"/>
      <c r="Y2" s="239"/>
      <c r="Z2" s="239"/>
      <c r="AA2" s="239"/>
      <c r="AB2" s="244"/>
      <c r="AC2" s="327"/>
      <c r="AD2" s="327"/>
      <c r="AE2" s="328"/>
      <c r="AF2" s="328"/>
      <c r="AG2" s="242" t="s">
        <v>13</v>
      </c>
    </row>
    <row r="3" spans="1:37" s="245" customFormat="1" ht="67.5" customHeight="1">
      <c r="A3" s="329"/>
      <c r="B3" s="323" t="s">
        <v>111</v>
      </c>
      <c r="C3" s="324"/>
      <c r="D3" s="325"/>
      <c r="E3" s="322" t="s">
        <v>17</v>
      </c>
      <c r="F3" s="322"/>
      <c r="G3" s="322"/>
      <c r="H3" s="322" t="s">
        <v>112</v>
      </c>
      <c r="I3" s="322"/>
      <c r="J3" s="322"/>
      <c r="K3" s="322" t="s">
        <v>113</v>
      </c>
      <c r="L3" s="322"/>
      <c r="M3" s="322"/>
      <c r="N3" s="322" t="s">
        <v>114</v>
      </c>
      <c r="O3" s="322"/>
      <c r="P3" s="322"/>
      <c r="Q3" s="330" t="s">
        <v>67</v>
      </c>
      <c r="R3" s="330"/>
      <c r="S3" s="322" t="s">
        <v>115</v>
      </c>
      <c r="T3" s="322"/>
      <c r="U3" s="322"/>
      <c r="V3" s="323" t="s">
        <v>14</v>
      </c>
      <c r="W3" s="324"/>
      <c r="X3" s="325"/>
      <c r="Y3" s="323" t="s">
        <v>116</v>
      </c>
      <c r="Z3" s="324"/>
      <c r="AA3" s="325"/>
      <c r="AB3" s="322" t="s">
        <v>117</v>
      </c>
      <c r="AC3" s="322"/>
      <c r="AD3" s="322"/>
      <c r="AE3" s="322" t="s">
        <v>15</v>
      </c>
      <c r="AF3" s="322"/>
      <c r="AG3" s="322"/>
    </row>
    <row r="4" spans="1:37" s="252" customFormat="1" ht="19.5" customHeight="1">
      <c r="A4" s="329"/>
      <c r="B4" s="246" t="s">
        <v>118</v>
      </c>
      <c r="C4" s="246" t="s">
        <v>119</v>
      </c>
      <c r="D4" s="246" t="s">
        <v>2</v>
      </c>
      <c r="E4" s="247" t="s">
        <v>118</v>
      </c>
      <c r="F4" s="247" t="s">
        <v>119</v>
      </c>
      <c r="G4" s="248" t="s">
        <v>2</v>
      </c>
      <c r="H4" s="249" t="s">
        <v>118</v>
      </c>
      <c r="I4" s="249" t="s">
        <v>119</v>
      </c>
      <c r="J4" s="250" t="s">
        <v>2</v>
      </c>
      <c r="K4" s="247" t="s">
        <v>118</v>
      </c>
      <c r="L4" s="247" t="s">
        <v>119</v>
      </c>
      <c r="M4" s="248" t="s">
        <v>2</v>
      </c>
      <c r="N4" s="247" t="s">
        <v>118</v>
      </c>
      <c r="O4" s="247" t="s">
        <v>119</v>
      </c>
      <c r="P4" s="248" t="s">
        <v>2</v>
      </c>
      <c r="Q4" s="249" t="s">
        <v>118</v>
      </c>
      <c r="R4" s="249" t="s">
        <v>119</v>
      </c>
      <c r="S4" s="247" t="s">
        <v>118</v>
      </c>
      <c r="T4" s="247" t="s">
        <v>119</v>
      </c>
      <c r="U4" s="248" t="s">
        <v>2</v>
      </c>
      <c r="V4" s="247" t="s">
        <v>118</v>
      </c>
      <c r="W4" s="247" t="s">
        <v>119</v>
      </c>
      <c r="X4" s="248" t="s">
        <v>2</v>
      </c>
      <c r="Y4" s="246" t="s">
        <v>118</v>
      </c>
      <c r="Z4" s="246" t="s">
        <v>119</v>
      </c>
      <c r="AA4" s="246" t="s">
        <v>2</v>
      </c>
      <c r="AB4" s="251" t="s">
        <v>118</v>
      </c>
      <c r="AC4" s="247" t="s">
        <v>119</v>
      </c>
      <c r="AD4" s="248" t="s">
        <v>2</v>
      </c>
      <c r="AE4" s="247" t="s">
        <v>118</v>
      </c>
      <c r="AF4" s="247" t="s">
        <v>119</v>
      </c>
      <c r="AG4" s="248" t="s">
        <v>2</v>
      </c>
    </row>
    <row r="5" spans="1:37" s="260" customFormat="1" ht="11.25" customHeight="1">
      <c r="A5" s="253" t="s">
        <v>3</v>
      </c>
      <c r="B5" s="254">
        <v>1</v>
      </c>
      <c r="C5" s="255">
        <v>2</v>
      </c>
      <c r="D5" s="255">
        <v>3</v>
      </c>
      <c r="E5" s="256">
        <v>4</v>
      </c>
      <c r="F5" s="257">
        <v>5</v>
      </c>
      <c r="G5" s="256">
        <v>6</v>
      </c>
      <c r="H5" s="255">
        <v>7</v>
      </c>
      <c r="I5" s="255">
        <v>8</v>
      </c>
      <c r="J5" s="255">
        <v>9</v>
      </c>
      <c r="K5" s="256">
        <v>10</v>
      </c>
      <c r="L5" s="257">
        <v>11</v>
      </c>
      <c r="M5" s="256">
        <v>12</v>
      </c>
      <c r="N5" s="256">
        <v>13</v>
      </c>
      <c r="O5" s="257">
        <v>14</v>
      </c>
      <c r="P5" s="256">
        <v>15</v>
      </c>
      <c r="Q5" s="258">
        <v>16</v>
      </c>
      <c r="R5" s="258">
        <v>17</v>
      </c>
      <c r="S5" s="256">
        <v>18</v>
      </c>
      <c r="T5" s="257">
        <v>19</v>
      </c>
      <c r="U5" s="256">
        <v>20</v>
      </c>
      <c r="V5" s="256">
        <v>21</v>
      </c>
      <c r="W5" s="256">
        <v>22</v>
      </c>
      <c r="X5" s="256">
        <v>23</v>
      </c>
      <c r="Y5" s="254">
        <v>24</v>
      </c>
      <c r="Z5" s="255">
        <v>25</v>
      </c>
      <c r="AA5" s="255">
        <v>26</v>
      </c>
      <c r="AB5" s="259">
        <v>27</v>
      </c>
      <c r="AC5" s="256">
        <v>28</v>
      </c>
      <c r="AD5" s="256">
        <v>29</v>
      </c>
      <c r="AE5" s="256">
        <v>30</v>
      </c>
      <c r="AF5" s="256">
        <v>31</v>
      </c>
      <c r="AG5" s="256">
        <v>32</v>
      </c>
    </row>
    <row r="6" spans="1:37" s="269" customFormat="1" ht="18" customHeight="1">
      <c r="A6" s="261" t="s">
        <v>16</v>
      </c>
      <c r="B6" s="262">
        <f>SUM(B7:B10)</f>
        <v>2164</v>
      </c>
      <c r="C6" s="263">
        <f>SUM(C7:C10)</f>
        <v>1447</v>
      </c>
      <c r="D6" s="264">
        <f>C6/B6*100</f>
        <v>66.866913123844725</v>
      </c>
      <c r="E6" s="265">
        <f>SUM(E7:E10)</f>
        <v>2078</v>
      </c>
      <c r="F6" s="262">
        <f>SUM(F7:F10)</f>
        <v>1372</v>
      </c>
      <c r="G6" s="266">
        <f>F6/E6*100</f>
        <v>66.025024061597691</v>
      </c>
      <c r="H6" s="265">
        <f>SUM(H7:H10)</f>
        <v>488</v>
      </c>
      <c r="I6" s="265">
        <f>SUM(I7:I10)</f>
        <v>550</v>
      </c>
      <c r="J6" s="266">
        <f>I6/H6*100</f>
        <v>112.70491803278688</v>
      </c>
      <c r="K6" s="265">
        <f>SUM(K7:K10)</f>
        <v>157</v>
      </c>
      <c r="L6" s="262">
        <f>SUM(L7:L10)</f>
        <v>105</v>
      </c>
      <c r="M6" s="266">
        <f>L6/K6*100</f>
        <v>66.878980891719735</v>
      </c>
      <c r="N6" s="265">
        <f>SUM(N7:N10)</f>
        <v>42</v>
      </c>
      <c r="O6" s="262">
        <f>SUM(O7:O10)</f>
        <v>32</v>
      </c>
      <c r="P6" s="266">
        <f>O6/N6*100</f>
        <v>76.19047619047619</v>
      </c>
      <c r="Q6" s="262">
        <f>SUM(Q7:Q10)</f>
        <v>0</v>
      </c>
      <c r="R6" s="262">
        <f>SUM(R7:R10)</f>
        <v>1</v>
      </c>
      <c r="S6" s="265">
        <f>SUM(S7:S10)</f>
        <v>29</v>
      </c>
      <c r="T6" s="262">
        <f>SUM(T7:T10)</f>
        <v>27</v>
      </c>
      <c r="U6" s="266">
        <f>T6/S6*100</f>
        <v>93.103448275862064</v>
      </c>
      <c r="V6" s="265">
        <f>SUM(V7:V10)</f>
        <v>1000</v>
      </c>
      <c r="W6" s="265">
        <f>SUM(W7:W10)</f>
        <v>916</v>
      </c>
      <c r="X6" s="266">
        <f>W6/V6*100</f>
        <v>91.600000000000009</v>
      </c>
      <c r="Y6" s="262">
        <f>SUM(Y7:Y10)</f>
        <v>1274</v>
      </c>
      <c r="Z6" s="263">
        <f>SUM(Z7:Z10)</f>
        <v>1071</v>
      </c>
      <c r="AA6" s="264">
        <f>Z6/Y6*100</f>
        <v>84.065934065934073</v>
      </c>
      <c r="AB6" s="267">
        <f>SUM(AB7:AB10)</f>
        <v>1226</v>
      </c>
      <c r="AC6" s="265">
        <f>SUM(AC7:AC10)</f>
        <v>1032</v>
      </c>
      <c r="AD6" s="266">
        <f>AC6/AB6*100</f>
        <v>84.176182707993476</v>
      </c>
      <c r="AE6" s="265">
        <f>SUM(AE7:AE10)</f>
        <v>550</v>
      </c>
      <c r="AF6" s="265">
        <f>SUM(AF7:AF10)</f>
        <v>541</v>
      </c>
      <c r="AG6" s="266">
        <f>AF6/AE6*100</f>
        <v>98.36363636363636</v>
      </c>
      <c r="AH6" s="268"/>
      <c r="AK6" s="270"/>
    </row>
    <row r="7" spans="1:37" s="270" customFormat="1" ht="37.5" customHeight="1">
      <c r="A7" s="271" t="s">
        <v>120</v>
      </c>
      <c r="B7" s="272">
        <v>847</v>
      </c>
      <c r="C7" s="273">
        <v>611</v>
      </c>
      <c r="D7" s="264">
        <f>C7/B7*100</f>
        <v>72.13695395513578</v>
      </c>
      <c r="E7" s="273">
        <v>787</v>
      </c>
      <c r="F7" s="274">
        <v>558</v>
      </c>
      <c r="G7" s="266">
        <f t="shared" ref="G7:G10" si="0">F7/E7*100</f>
        <v>70.902160101651845</v>
      </c>
      <c r="H7" s="273">
        <v>220</v>
      </c>
      <c r="I7" s="275">
        <v>221</v>
      </c>
      <c r="J7" s="266">
        <f>I7/H7*100</f>
        <v>100.45454545454547</v>
      </c>
      <c r="K7" s="273">
        <v>43</v>
      </c>
      <c r="L7" s="274">
        <v>50</v>
      </c>
      <c r="M7" s="266">
        <f t="shared" ref="M7:M10" si="1">L7/K7*100</f>
        <v>116.27906976744187</v>
      </c>
      <c r="N7" s="273">
        <v>18</v>
      </c>
      <c r="O7" s="274">
        <v>15</v>
      </c>
      <c r="P7" s="266">
        <f t="shared" ref="P7:P10" si="2">O7/N7*100</f>
        <v>83.333333333333343</v>
      </c>
      <c r="Q7" s="274">
        <v>0</v>
      </c>
      <c r="R7" s="276">
        <v>0</v>
      </c>
      <c r="S7" s="273">
        <v>4</v>
      </c>
      <c r="T7" s="274">
        <v>2</v>
      </c>
      <c r="U7" s="266">
        <f t="shared" ref="U7:U9" si="3">T7/S7*100</f>
        <v>50</v>
      </c>
      <c r="V7" s="273">
        <v>377</v>
      </c>
      <c r="W7" s="277">
        <v>377</v>
      </c>
      <c r="X7" s="266">
        <f t="shared" ref="X7:X10" si="4">W7/V7*100</f>
        <v>100</v>
      </c>
      <c r="Y7" s="272">
        <v>487</v>
      </c>
      <c r="Z7" s="273">
        <v>439</v>
      </c>
      <c r="AA7" s="264">
        <f>Z7/Y7*100</f>
        <v>90.143737166324428</v>
      </c>
      <c r="AB7" s="278">
        <v>452</v>
      </c>
      <c r="AC7" s="277">
        <v>412</v>
      </c>
      <c r="AD7" s="266">
        <f t="shared" ref="AD7:AD10" si="5">AC7/AB7*100</f>
        <v>91.150442477876098</v>
      </c>
      <c r="AE7" s="277">
        <v>208</v>
      </c>
      <c r="AF7" s="277">
        <v>213</v>
      </c>
      <c r="AG7" s="266">
        <f t="shared" ref="AG7:AG10" si="6">AF7/AE7*100</f>
        <v>102.40384615384615</v>
      </c>
      <c r="AH7" s="268"/>
      <c r="AI7" s="279"/>
    </row>
    <row r="8" spans="1:37" s="280" customFormat="1" ht="40.5" customHeight="1">
      <c r="A8" s="271" t="s">
        <v>121</v>
      </c>
      <c r="B8" s="272">
        <v>707</v>
      </c>
      <c r="C8" s="273">
        <v>396</v>
      </c>
      <c r="D8" s="264">
        <f>C8/B8*100</f>
        <v>56.011315417256014</v>
      </c>
      <c r="E8" s="273">
        <v>689</v>
      </c>
      <c r="F8" s="274">
        <v>382</v>
      </c>
      <c r="G8" s="266">
        <f t="shared" si="0"/>
        <v>55.442670537010166</v>
      </c>
      <c r="H8" s="273">
        <v>139</v>
      </c>
      <c r="I8" s="275">
        <v>151</v>
      </c>
      <c r="J8" s="266">
        <f>I8/H8*100</f>
        <v>108.63309352517985</v>
      </c>
      <c r="K8" s="273">
        <v>38</v>
      </c>
      <c r="L8" s="274">
        <v>32</v>
      </c>
      <c r="M8" s="266">
        <f t="shared" si="1"/>
        <v>84.210526315789465</v>
      </c>
      <c r="N8" s="273">
        <v>17</v>
      </c>
      <c r="O8" s="274">
        <v>9</v>
      </c>
      <c r="P8" s="266">
        <f t="shared" si="2"/>
        <v>52.941176470588239</v>
      </c>
      <c r="Q8" s="274">
        <v>0</v>
      </c>
      <c r="R8" s="274">
        <v>0</v>
      </c>
      <c r="S8" s="273">
        <v>19</v>
      </c>
      <c r="T8" s="274">
        <v>17</v>
      </c>
      <c r="U8" s="266">
        <f t="shared" si="3"/>
        <v>89.473684210526315</v>
      </c>
      <c r="V8" s="273">
        <v>320</v>
      </c>
      <c r="W8" s="277">
        <v>240</v>
      </c>
      <c r="X8" s="266">
        <f t="shared" si="4"/>
        <v>75</v>
      </c>
      <c r="Y8" s="272">
        <v>404</v>
      </c>
      <c r="Z8" s="273">
        <v>289</v>
      </c>
      <c r="AA8" s="264">
        <f>Z8/Y8*100</f>
        <v>71.534653465346537</v>
      </c>
      <c r="AB8" s="278">
        <v>396</v>
      </c>
      <c r="AC8" s="277">
        <v>282</v>
      </c>
      <c r="AD8" s="266">
        <f t="shared" si="5"/>
        <v>71.212121212121218</v>
      </c>
      <c r="AE8" s="277">
        <v>156</v>
      </c>
      <c r="AF8" s="277">
        <v>143</v>
      </c>
      <c r="AG8" s="266">
        <f t="shared" si="6"/>
        <v>91.666666666666657</v>
      </c>
      <c r="AH8" s="268"/>
      <c r="AI8" s="279"/>
    </row>
    <row r="9" spans="1:37" s="270" customFormat="1" ht="18" customHeight="1">
      <c r="A9" s="281" t="s">
        <v>122</v>
      </c>
      <c r="B9" s="282">
        <v>233</v>
      </c>
      <c r="C9" s="283">
        <v>165</v>
      </c>
      <c r="D9" s="264">
        <f t="shared" ref="D9:D10" si="7">C9/B9*100</f>
        <v>70.815450643776828</v>
      </c>
      <c r="E9" s="273">
        <v>231</v>
      </c>
      <c r="F9" s="274">
        <v>162</v>
      </c>
      <c r="G9" s="266">
        <f t="shared" si="0"/>
        <v>70.129870129870127</v>
      </c>
      <c r="H9" s="273">
        <v>57</v>
      </c>
      <c r="I9" s="275">
        <v>70</v>
      </c>
      <c r="J9" s="266">
        <f>I9/H9*100</f>
        <v>122.80701754385966</v>
      </c>
      <c r="K9" s="273">
        <v>38</v>
      </c>
      <c r="L9" s="274">
        <v>9</v>
      </c>
      <c r="M9" s="266">
        <f t="shared" si="1"/>
        <v>23.684210526315788</v>
      </c>
      <c r="N9" s="273">
        <v>3</v>
      </c>
      <c r="O9" s="274">
        <v>2</v>
      </c>
      <c r="P9" s="266">
        <f t="shared" si="2"/>
        <v>66.666666666666657</v>
      </c>
      <c r="Q9" s="274">
        <v>0</v>
      </c>
      <c r="R9" s="274">
        <v>1</v>
      </c>
      <c r="S9" s="273">
        <v>5</v>
      </c>
      <c r="T9" s="274">
        <v>0</v>
      </c>
      <c r="U9" s="266">
        <f t="shared" si="3"/>
        <v>0</v>
      </c>
      <c r="V9" s="273">
        <v>125</v>
      </c>
      <c r="W9" s="277">
        <v>125</v>
      </c>
      <c r="X9" s="266">
        <f t="shared" si="4"/>
        <v>100</v>
      </c>
      <c r="Y9" s="282">
        <v>142</v>
      </c>
      <c r="Z9" s="284">
        <v>127</v>
      </c>
      <c r="AA9" s="264">
        <f>Z9/Y9*100</f>
        <v>89.436619718309856</v>
      </c>
      <c r="AB9" s="278">
        <v>141</v>
      </c>
      <c r="AC9" s="277">
        <v>125</v>
      </c>
      <c r="AD9" s="266">
        <f t="shared" si="5"/>
        <v>88.652482269503537</v>
      </c>
      <c r="AE9" s="277">
        <v>80</v>
      </c>
      <c r="AF9" s="277">
        <v>76</v>
      </c>
      <c r="AG9" s="266">
        <f t="shared" si="6"/>
        <v>95</v>
      </c>
      <c r="AH9" s="268"/>
      <c r="AI9" s="279"/>
    </row>
    <row r="10" spans="1:37" s="270" customFormat="1" ht="18" customHeight="1">
      <c r="A10" s="281" t="s">
        <v>123</v>
      </c>
      <c r="B10" s="282">
        <v>377</v>
      </c>
      <c r="C10" s="283">
        <v>275</v>
      </c>
      <c r="D10" s="264">
        <f t="shared" si="7"/>
        <v>72.944297082228118</v>
      </c>
      <c r="E10" s="273">
        <v>371</v>
      </c>
      <c r="F10" s="274">
        <v>270</v>
      </c>
      <c r="G10" s="266">
        <f t="shared" si="0"/>
        <v>72.776280323450138</v>
      </c>
      <c r="H10" s="273">
        <v>72</v>
      </c>
      <c r="I10" s="275">
        <v>108</v>
      </c>
      <c r="J10" s="266">
        <f>I10/H10*100</f>
        <v>150</v>
      </c>
      <c r="K10" s="273">
        <v>38</v>
      </c>
      <c r="L10" s="274">
        <v>14</v>
      </c>
      <c r="M10" s="266">
        <f t="shared" si="1"/>
        <v>36.84210526315789</v>
      </c>
      <c r="N10" s="273">
        <v>4</v>
      </c>
      <c r="O10" s="274">
        <v>6</v>
      </c>
      <c r="P10" s="266">
        <f t="shared" si="2"/>
        <v>150</v>
      </c>
      <c r="Q10" s="274">
        <v>0</v>
      </c>
      <c r="R10" s="274">
        <v>0</v>
      </c>
      <c r="S10" s="273">
        <v>1</v>
      </c>
      <c r="T10" s="274">
        <v>8</v>
      </c>
      <c r="U10" s="266" t="s">
        <v>124</v>
      </c>
      <c r="V10" s="273">
        <v>178</v>
      </c>
      <c r="W10" s="277">
        <v>174</v>
      </c>
      <c r="X10" s="266">
        <f t="shared" si="4"/>
        <v>97.752808988764045</v>
      </c>
      <c r="Y10" s="282">
        <v>241</v>
      </c>
      <c r="Z10" s="284">
        <v>216</v>
      </c>
      <c r="AA10" s="264">
        <f>Z10/Y10*100</f>
        <v>89.626556016597519</v>
      </c>
      <c r="AB10" s="278">
        <v>237</v>
      </c>
      <c r="AC10" s="277">
        <v>213</v>
      </c>
      <c r="AD10" s="266">
        <f t="shared" si="5"/>
        <v>89.87341772151899</v>
      </c>
      <c r="AE10" s="277">
        <v>106</v>
      </c>
      <c r="AF10" s="277">
        <v>109</v>
      </c>
      <c r="AG10" s="266">
        <f t="shared" si="6"/>
        <v>102.8301886792453</v>
      </c>
      <c r="AH10" s="268"/>
      <c r="AI10" s="279"/>
    </row>
    <row r="11" spans="1:37"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7"/>
      <c r="AC11" s="286"/>
      <c r="AD11" s="286"/>
    </row>
    <row r="12" spans="1:37"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7"/>
      <c r="AC12" s="286"/>
      <c r="AD12" s="286"/>
    </row>
    <row r="13" spans="1:37"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AB13" s="287"/>
      <c r="AC13" s="286"/>
      <c r="AD13" s="286"/>
    </row>
    <row r="14" spans="1:37"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AB14" s="287"/>
      <c r="AC14" s="286"/>
      <c r="AD14" s="286"/>
    </row>
    <row r="15" spans="1:37"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AB15" s="287"/>
      <c r="AC15" s="286"/>
      <c r="AD15" s="286"/>
    </row>
    <row r="16" spans="1:37"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AB16" s="287"/>
      <c r="AC16" s="286"/>
      <c r="AD16" s="286"/>
    </row>
    <row r="17" spans="14:30"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AB17" s="287"/>
      <c r="AC17" s="286"/>
      <c r="AD17" s="286"/>
    </row>
    <row r="18" spans="14:30"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AB18" s="287"/>
      <c r="AC18" s="286"/>
      <c r="AD18" s="286"/>
    </row>
    <row r="19" spans="14:30"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AB19" s="287"/>
      <c r="AC19" s="286"/>
      <c r="AD19" s="286"/>
    </row>
    <row r="20" spans="14:30"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AB20" s="287"/>
      <c r="AC20" s="286"/>
      <c r="AD20" s="286"/>
    </row>
    <row r="21" spans="14:30"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AB21" s="287"/>
      <c r="AC21" s="286"/>
      <c r="AD21" s="286"/>
    </row>
    <row r="22" spans="14:30"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AB22" s="287"/>
      <c r="AC22" s="286"/>
      <c r="AD22" s="286"/>
    </row>
    <row r="23" spans="14:30"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AB23" s="287"/>
      <c r="AC23" s="286"/>
      <c r="AD23" s="286"/>
    </row>
    <row r="24" spans="14:30"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AB24" s="287"/>
      <c r="AC24" s="286"/>
      <c r="AD24" s="286"/>
    </row>
    <row r="25" spans="14:30"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AB25" s="287"/>
      <c r="AC25" s="286"/>
      <c r="AD25" s="286"/>
    </row>
    <row r="26" spans="14:30"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AB26" s="287"/>
      <c r="AC26" s="286"/>
      <c r="AD26" s="286"/>
    </row>
    <row r="27" spans="14:30"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AB27" s="287"/>
      <c r="AC27" s="286"/>
      <c r="AD27" s="286"/>
    </row>
    <row r="28" spans="14:30"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AB28" s="287"/>
      <c r="AC28" s="286"/>
      <c r="AD28" s="286"/>
    </row>
    <row r="29" spans="14:30"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AB29" s="287"/>
      <c r="AC29" s="286"/>
      <c r="AD29" s="286"/>
    </row>
    <row r="30" spans="14:30"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AB30" s="287"/>
      <c r="AC30" s="286"/>
      <c r="AD30" s="286"/>
    </row>
    <row r="31" spans="14:30"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AB31" s="287"/>
      <c r="AC31" s="286"/>
      <c r="AD31" s="286"/>
    </row>
    <row r="32" spans="14:30"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AB32" s="287"/>
      <c r="AC32" s="286"/>
      <c r="AD32" s="286"/>
    </row>
    <row r="33" spans="14:30"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AB33" s="287"/>
      <c r="AC33" s="286"/>
      <c r="AD33" s="286"/>
    </row>
    <row r="34" spans="14:30"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AB34" s="287"/>
      <c r="AC34" s="286"/>
      <c r="AD34" s="286"/>
    </row>
    <row r="35" spans="14:30"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AB35" s="287"/>
      <c r="AC35" s="286"/>
      <c r="AD35" s="286"/>
    </row>
    <row r="36" spans="14:30"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AB36" s="287"/>
      <c r="AC36" s="286"/>
      <c r="AD36" s="286"/>
    </row>
    <row r="37" spans="14:30"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AB37" s="287"/>
      <c r="AC37" s="286"/>
      <c r="AD37" s="286"/>
    </row>
    <row r="38" spans="14:30"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AB38" s="287"/>
      <c r="AC38" s="286"/>
      <c r="AD38" s="286"/>
    </row>
    <row r="39" spans="14:30"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AB39" s="287"/>
      <c r="AC39" s="286"/>
      <c r="AD39" s="286"/>
    </row>
    <row r="40" spans="14:30"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AB40" s="287"/>
      <c r="AC40" s="286"/>
      <c r="AD40" s="286"/>
    </row>
    <row r="41" spans="14:30"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AB41" s="287"/>
      <c r="AC41" s="286"/>
      <c r="AD41" s="286"/>
    </row>
    <row r="42" spans="14:30"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AB42" s="287"/>
      <c r="AC42" s="286"/>
      <c r="AD42" s="286"/>
    </row>
    <row r="43" spans="14:30"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AB43" s="287"/>
      <c r="AC43" s="286"/>
      <c r="AD43" s="286"/>
    </row>
    <row r="44" spans="14:30"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B44" s="287"/>
      <c r="AC44" s="286"/>
      <c r="AD44" s="286"/>
    </row>
    <row r="45" spans="14:30"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AB45" s="287"/>
      <c r="AC45" s="286"/>
      <c r="AD45" s="286"/>
    </row>
    <row r="46" spans="14:30"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AB46" s="287"/>
      <c r="AC46" s="286"/>
      <c r="AD46" s="286"/>
    </row>
    <row r="47" spans="14:30"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AB47" s="287"/>
      <c r="AC47" s="286"/>
      <c r="AD47" s="286"/>
    </row>
    <row r="48" spans="14:30"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AB48" s="287"/>
      <c r="AC48" s="286"/>
      <c r="AD48" s="286"/>
    </row>
    <row r="49" spans="14:30"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AB49" s="287"/>
      <c r="AC49" s="286"/>
      <c r="AD49" s="286"/>
    </row>
    <row r="50" spans="14:30"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AB50" s="287"/>
      <c r="AC50" s="286"/>
      <c r="AD50" s="286"/>
    </row>
    <row r="51" spans="14:30"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AB51" s="287"/>
      <c r="AC51" s="286"/>
      <c r="AD51" s="286"/>
    </row>
    <row r="52" spans="14:30"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AB52" s="287"/>
      <c r="AC52" s="286"/>
      <c r="AD52" s="286"/>
    </row>
    <row r="53" spans="14:30"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AB53" s="287"/>
      <c r="AC53" s="286"/>
      <c r="AD53" s="286"/>
    </row>
    <row r="54" spans="14:30"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AB54" s="287"/>
      <c r="AC54" s="286"/>
      <c r="AD54" s="286"/>
    </row>
    <row r="55" spans="14:30"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AB55" s="287"/>
      <c r="AC55" s="286"/>
      <c r="AD55" s="286"/>
    </row>
    <row r="56" spans="14:30"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AB56" s="287"/>
      <c r="AC56" s="286"/>
      <c r="AD56" s="286"/>
    </row>
    <row r="57" spans="14:30">
      <c r="Q57" s="286"/>
      <c r="R57" s="286"/>
    </row>
    <row r="58" spans="14:30">
      <c r="Q58" s="286"/>
      <c r="R58" s="286"/>
    </row>
    <row r="59" spans="14:30">
      <c r="Q59" s="286"/>
      <c r="R59" s="286"/>
    </row>
    <row r="60" spans="14:30">
      <c r="Q60" s="286"/>
      <c r="R60" s="286"/>
    </row>
    <row r="61" spans="14:30">
      <c r="Q61" s="286"/>
      <c r="R61" s="286"/>
    </row>
    <row r="62" spans="14:30">
      <c r="Q62" s="286"/>
      <c r="R62" s="286"/>
    </row>
  </sheetData>
  <mergeCells count="15"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fitToWidth="2" orientation="landscape" r:id="rId1"/>
  <colBreaks count="1" manualBreakCount="1">
    <brk id="18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I31" sqref="I30:I31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9" t="s">
        <v>125</v>
      </c>
      <c r="B1" s="319"/>
      <c r="C1" s="319"/>
      <c r="D1" s="319"/>
      <c r="E1" s="319"/>
    </row>
    <row r="2" spans="1:11" s="2" customFormat="1" ht="23.25" customHeight="1">
      <c r="A2" s="314" t="s">
        <v>0</v>
      </c>
      <c r="B2" s="320" t="s">
        <v>126</v>
      </c>
      <c r="C2" s="320" t="s">
        <v>101</v>
      </c>
      <c r="D2" s="317" t="s">
        <v>1</v>
      </c>
      <c r="E2" s="318"/>
    </row>
    <row r="3" spans="1:11" s="2" customFormat="1" ht="42" customHeight="1">
      <c r="A3" s="315"/>
      <c r="B3" s="321"/>
      <c r="C3" s="321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73</v>
      </c>
      <c r="B5" s="18">
        <v>469</v>
      </c>
      <c r="C5" s="18">
        <v>279</v>
      </c>
      <c r="D5" s="9">
        <f t="shared" ref="D5:D11" si="0">C5/B5*100</f>
        <v>59.488272921108745</v>
      </c>
      <c r="E5" s="19">
        <f t="shared" ref="E5:E11" si="1">C5-B5</f>
        <v>-190</v>
      </c>
      <c r="K5" s="10"/>
    </row>
    <row r="6" spans="1:11" s="2" customFormat="1" ht="31.5" customHeight="1">
      <c r="A6" s="231" t="s">
        <v>79</v>
      </c>
      <c r="B6" s="18">
        <v>437</v>
      </c>
      <c r="C6" s="18">
        <v>249</v>
      </c>
      <c r="D6" s="9">
        <f t="shared" si="0"/>
        <v>56.979405034324948</v>
      </c>
      <c r="E6" s="19">
        <f t="shared" si="1"/>
        <v>-188</v>
      </c>
      <c r="K6" s="10"/>
    </row>
    <row r="7" spans="1:11" s="2" customFormat="1" ht="54.75" customHeight="1">
      <c r="A7" s="232" t="s">
        <v>104</v>
      </c>
      <c r="B7" s="18">
        <v>117</v>
      </c>
      <c r="C7" s="18">
        <v>117</v>
      </c>
      <c r="D7" s="9">
        <f t="shared" si="0"/>
        <v>100</v>
      </c>
      <c r="E7" s="19">
        <f t="shared" si="1"/>
        <v>0</v>
      </c>
      <c r="K7" s="10"/>
    </row>
    <row r="8" spans="1:11" s="2" customFormat="1" ht="35.25" customHeight="1">
      <c r="A8" s="11" t="s">
        <v>77</v>
      </c>
      <c r="B8" s="18">
        <v>23</v>
      </c>
      <c r="C8" s="18">
        <v>20</v>
      </c>
      <c r="D8" s="9">
        <f t="shared" si="0"/>
        <v>86.956521739130437</v>
      </c>
      <c r="E8" s="19">
        <f t="shared" si="1"/>
        <v>-3</v>
      </c>
      <c r="K8" s="10"/>
    </row>
    <row r="9" spans="1:11" s="2" customFormat="1" ht="45.75" customHeight="1">
      <c r="A9" s="12" t="s">
        <v>127</v>
      </c>
      <c r="B9" s="289">
        <v>10</v>
      </c>
      <c r="C9" s="290">
        <v>4</v>
      </c>
      <c r="D9" s="9">
        <f t="shared" si="0"/>
        <v>40</v>
      </c>
      <c r="E9" s="19">
        <f t="shared" si="1"/>
        <v>-6</v>
      </c>
      <c r="K9" s="10"/>
    </row>
    <row r="10" spans="1:11" s="2" customFormat="1" ht="55.5" customHeight="1">
      <c r="A10" s="12" t="s">
        <v>50</v>
      </c>
      <c r="B10" s="290">
        <v>2</v>
      </c>
      <c r="C10" s="290">
        <v>3</v>
      </c>
      <c r="D10" s="9">
        <f t="shared" si="0"/>
        <v>150</v>
      </c>
      <c r="E10" s="19">
        <f t="shared" si="1"/>
        <v>1</v>
      </c>
      <c r="K10" s="10"/>
    </row>
    <row r="11" spans="1:11" s="2" customFormat="1" ht="31.5" customHeight="1">
      <c r="A11" s="12" t="s">
        <v>51</v>
      </c>
      <c r="B11" s="18">
        <v>232</v>
      </c>
      <c r="C11" s="18">
        <v>173</v>
      </c>
      <c r="D11" s="9">
        <f t="shared" si="0"/>
        <v>74.568965517241381</v>
      </c>
      <c r="E11" s="19">
        <f t="shared" si="1"/>
        <v>-59</v>
      </c>
      <c r="K11" s="10"/>
    </row>
    <row r="12" spans="1:11" s="2" customFormat="1" ht="15" customHeight="1">
      <c r="A12" s="310" t="s">
        <v>9</v>
      </c>
      <c r="B12" s="311"/>
      <c r="C12" s="311"/>
      <c r="D12" s="311"/>
      <c r="E12" s="311"/>
      <c r="K12" s="10"/>
    </row>
    <row r="13" spans="1:11" s="2" customFormat="1" ht="20.25" customHeight="1">
      <c r="A13" s="312"/>
      <c r="B13" s="313"/>
      <c r="C13" s="313"/>
      <c r="D13" s="313"/>
      <c r="E13" s="313"/>
      <c r="K13" s="10"/>
    </row>
    <row r="14" spans="1:11" ht="35.25" customHeight="1">
      <c r="A14" s="314" t="s">
        <v>0</v>
      </c>
      <c r="B14" s="316" t="s">
        <v>105</v>
      </c>
      <c r="C14" s="316" t="s">
        <v>89</v>
      </c>
      <c r="D14" s="317" t="s">
        <v>1</v>
      </c>
      <c r="E14" s="318"/>
      <c r="K14" s="10"/>
    </row>
    <row r="15" spans="1:11" ht="24" customHeight="1">
      <c r="A15" s="315"/>
      <c r="B15" s="316"/>
      <c r="C15" s="316"/>
      <c r="D15" s="3" t="s">
        <v>2</v>
      </c>
      <c r="E15" s="4" t="s">
        <v>10</v>
      </c>
      <c r="K15" s="10"/>
    </row>
    <row r="16" spans="1:11" ht="25.5" customHeight="1">
      <c r="A16" s="8" t="s">
        <v>73</v>
      </c>
      <c r="B16" s="233">
        <v>236</v>
      </c>
      <c r="C16" s="233">
        <v>193</v>
      </c>
      <c r="D16" s="148">
        <f t="shared" ref="D16:D18" si="2">C16/B16*100</f>
        <v>81.779661016949163</v>
      </c>
      <c r="E16" s="20">
        <f t="shared" ref="E16:E18" si="3">C16-B16</f>
        <v>-43</v>
      </c>
      <c r="K16" s="10"/>
    </row>
    <row r="17" spans="1:11" ht="33.75" customHeight="1">
      <c r="A17" s="234" t="s">
        <v>108</v>
      </c>
      <c r="B17" s="233">
        <v>214</v>
      </c>
      <c r="C17" s="233">
        <v>180</v>
      </c>
      <c r="D17" s="148">
        <f t="shared" si="2"/>
        <v>84.112149532710276</v>
      </c>
      <c r="E17" s="20">
        <f t="shared" si="3"/>
        <v>-34</v>
      </c>
      <c r="K17" s="10"/>
    </row>
    <row r="18" spans="1:11" ht="18">
      <c r="A18" s="13" t="s">
        <v>52</v>
      </c>
      <c r="B18" s="233">
        <v>120</v>
      </c>
      <c r="C18" s="233">
        <v>117</v>
      </c>
      <c r="D18" s="148">
        <f t="shared" si="2"/>
        <v>97.5</v>
      </c>
      <c r="E18" s="20">
        <f t="shared" si="3"/>
        <v>-3</v>
      </c>
    </row>
    <row r="21" spans="1:11">
      <c r="A21" s="291"/>
    </row>
  </sheetData>
  <mergeCells count="10">
    <mergeCell ref="A14:A15"/>
    <mergeCell ref="B14:B15"/>
    <mergeCell ref="C14:C15"/>
    <mergeCell ref="D14:E14"/>
    <mergeCell ref="A1:E1"/>
    <mergeCell ref="A2:A3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A7" zoomScale="77" zoomScaleNormal="90" zoomScaleSheetLayoutView="77" workbookViewId="0">
      <selection activeCell="P28" sqref="P28"/>
    </sheetView>
  </sheetViews>
  <sheetFormatPr defaultColWidth="9.109375" defaultRowHeight="13.8"/>
  <cols>
    <col min="1" max="1" width="30.44140625" style="285" customWidth="1"/>
    <col min="2" max="2" width="9.5546875" style="285" customWidth="1"/>
    <col min="3" max="3" width="9.33203125" style="285" customWidth="1"/>
    <col min="4" max="4" width="9.109375" style="285" customWidth="1"/>
    <col min="5" max="7" width="8.6640625" style="285" customWidth="1"/>
    <col min="8" max="8" width="7.88671875" style="285" bestFit="1" customWidth="1"/>
    <col min="9" max="10" width="9.6640625" style="285" customWidth="1"/>
    <col min="11" max="16" width="8.6640625" style="285" customWidth="1"/>
    <col min="17" max="18" width="9.6640625" style="285" customWidth="1"/>
    <col min="19" max="20" width="9.44140625" style="285" customWidth="1"/>
    <col min="21" max="21" width="8.5546875" style="285" customWidth="1"/>
    <col min="22" max="23" width="9.44140625" style="285" customWidth="1"/>
    <col min="24" max="24" width="8.5546875" style="285" customWidth="1"/>
    <col min="25" max="25" width="9.5546875" style="285" customWidth="1"/>
    <col min="26" max="26" width="9.33203125" style="285" customWidth="1"/>
    <col min="27" max="27" width="9.109375" style="285" customWidth="1"/>
    <col min="28" max="28" width="8.6640625" style="285" customWidth="1"/>
    <col min="29" max="29" width="8.88671875" style="285" customWidth="1"/>
    <col min="30" max="30" width="8.5546875" style="285" customWidth="1"/>
    <col min="31" max="16384" width="9.109375" style="285"/>
  </cols>
  <sheetData>
    <row r="1" spans="1:35" s="238" customFormat="1" ht="43.5" customHeight="1">
      <c r="A1" s="292" t="s">
        <v>128</v>
      </c>
      <c r="B1" s="331" t="s">
        <v>129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236"/>
      <c r="R1" s="236"/>
      <c r="S1" s="292"/>
      <c r="T1" s="292"/>
      <c r="U1" s="292"/>
      <c r="V1" s="292"/>
      <c r="W1" s="292"/>
      <c r="X1" s="292"/>
      <c r="Y1" s="237"/>
      <c r="Z1" s="237"/>
      <c r="AA1" s="237"/>
      <c r="AB1" s="292"/>
      <c r="AC1" s="292"/>
      <c r="AD1" s="292"/>
      <c r="AE1" s="292"/>
      <c r="AF1" s="292"/>
      <c r="AG1" s="292"/>
    </row>
    <row r="2" spans="1:35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39"/>
      <c r="T2" s="240"/>
      <c r="U2" s="239"/>
      <c r="V2" s="243"/>
      <c r="W2" s="293"/>
      <c r="X2" s="243"/>
      <c r="Y2" s="239"/>
      <c r="Z2" s="239"/>
      <c r="AA2" s="239"/>
      <c r="AC2" s="293"/>
      <c r="AD2" s="294"/>
      <c r="AE2" s="294"/>
      <c r="AF2" s="295"/>
      <c r="AG2" s="294" t="s">
        <v>13</v>
      </c>
    </row>
    <row r="3" spans="1:35" s="245" customFormat="1" ht="74.25" customHeight="1">
      <c r="A3" s="332"/>
      <c r="B3" s="323" t="s">
        <v>111</v>
      </c>
      <c r="C3" s="324"/>
      <c r="D3" s="325"/>
      <c r="E3" s="322" t="s">
        <v>17</v>
      </c>
      <c r="F3" s="322"/>
      <c r="G3" s="322"/>
      <c r="H3" s="322" t="s">
        <v>112</v>
      </c>
      <c r="I3" s="322"/>
      <c r="J3" s="322"/>
      <c r="K3" s="322" t="s">
        <v>113</v>
      </c>
      <c r="L3" s="322"/>
      <c r="M3" s="322"/>
      <c r="N3" s="322" t="s">
        <v>114</v>
      </c>
      <c r="O3" s="322"/>
      <c r="P3" s="322"/>
      <c r="Q3" s="330" t="s">
        <v>67</v>
      </c>
      <c r="R3" s="330"/>
      <c r="S3" s="322" t="s">
        <v>115</v>
      </c>
      <c r="T3" s="322"/>
      <c r="U3" s="322"/>
      <c r="V3" s="323" t="s">
        <v>14</v>
      </c>
      <c r="W3" s="324"/>
      <c r="X3" s="325"/>
      <c r="Y3" s="323" t="s">
        <v>116</v>
      </c>
      <c r="Z3" s="324"/>
      <c r="AA3" s="325"/>
      <c r="AB3" s="323" t="s">
        <v>117</v>
      </c>
      <c r="AC3" s="324"/>
      <c r="AD3" s="325"/>
      <c r="AE3" s="322" t="s">
        <v>130</v>
      </c>
      <c r="AF3" s="322"/>
      <c r="AG3" s="322"/>
    </row>
    <row r="4" spans="1:35" s="252" customFormat="1" ht="26.25" customHeight="1">
      <c r="A4" s="333"/>
      <c r="B4" s="246" t="s">
        <v>118</v>
      </c>
      <c r="C4" s="246" t="s">
        <v>119</v>
      </c>
      <c r="D4" s="246" t="s">
        <v>2</v>
      </c>
      <c r="E4" s="296" t="s">
        <v>118</v>
      </c>
      <c r="F4" s="296" t="s">
        <v>119</v>
      </c>
      <c r="G4" s="248" t="s">
        <v>2</v>
      </c>
      <c r="H4" s="249" t="s">
        <v>118</v>
      </c>
      <c r="I4" s="249" t="s">
        <v>119</v>
      </c>
      <c r="J4" s="250" t="s">
        <v>2</v>
      </c>
      <c r="K4" s="296" t="s">
        <v>118</v>
      </c>
      <c r="L4" s="296" t="s">
        <v>119</v>
      </c>
      <c r="M4" s="248" t="s">
        <v>2</v>
      </c>
      <c r="N4" s="296" t="s">
        <v>118</v>
      </c>
      <c r="O4" s="296" t="s">
        <v>119</v>
      </c>
      <c r="P4" s="248" t="s">
        <v>2</v>
      </c>
      <c r="Q4" s="249" t="s">
        <v>118</v>
      </c>
      <c r="R4" s="249" t="s">
        <v>119</v>
      </c>
      <c r="S4" s="296" t="s">
        <v>118</v>
      </c>
      <c r="T4" s="296" t="s">
        <v>119</v>
      </c>
      <c r="U4" s="248" t="s">
        <v>2</v>
      </c>
      <c r="V4" s="296" t="s">
        <v>118</v>
      </c>
      <c r="W4" s="296" t="s">
        <v>119</v>
      </c>
      <c r="X4" s="248" t="s">
        <v>2</v>
      </c>
      <c r="Y4" s="246" t="s">
        <v>118</v>
      </c>
      <c r="Z4" s="246" t="s">
        <v>119</v>
      </c>
      <c r="AA4" s="246" t="s">
        <v>2</v>
      </c>
      <c r="AB4" s="297" t="s">
        <v>118</v>
      </c>
      <c r="AC4" s="297" t="s">
        <v>119</v>
      </c>
      <c r="AD4" s="298" t="s">
        <v>2</v>
      </c>
      <c r="AE4" s="296" t="s">
        <v>118</v>
      </c>
      <c r="AF4" s="296" t="s">
        <v>119</v>
      </c>
      <c r="AG4" s="248" t="s">
        <v>2</v>
      </c>
    </row>
    <row r="5" spans="1:35" s="299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8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8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5" s="269" customFormat="1" ht="16.5" customHeight="1">
      <c r="A6" s="261" t="s">
        <v>16</v>
      </c>
      <c r="B6" s="262">
        <f>SUM(B7:B10)</f>
        <v>469</v>
      </c>
      <c r="C6" s="263">
        <f>SUM(C7:C10)</f>
        <v>279</v>
      </c>
      <c r="D6" s="264">
        <f>C6/B6*100</f>
        <v>59.488272921108745</v>
      </c>
      <c r="E6" s="265">
        <f>SUM(E7:E10)</f>
        <v>437</v>
      </c>
      <c r="F6" s="265">
        <f>SUM(F7:F10)</f>
        <v>249</v>
      </c>
      <c r="G6" s="266">
        <f>F6/E6*100</f>
        <v>56.979405034324948</v>
      </c>
      <c r="H6" s="265">
        <f>SUM(H7:H10)</f>
        <v>117</v>
      </c>
      <c r="I6" s="265">
        <f>SUM(I7:I10)</f>
        <v>117</v>
      </c>
      <c r="J6" s="266">
        <f>I6/H6*100</f>
        <v>100</v>
      </c>
      <c r="K6" s="265">
        <f>SUM(K7:K10)</f>
        <v>23</v>
      </c>
      <c r="L6" s="262">
        <f>SUM(L7:L10)</f>
        <v>20</v>
      </c>
      <c r="M6" s="266">
        <f>L6/K6*100</f>
        <v>86.956521739130437</v>
      </c>
      <c r="N6" s="265">
        <f>SUM(N7:N10)</f>
        <v>10</v>
      </c>
      <c r="O6" s="262">
        <f>SUM(O7:O10)</f>
        <v>4</v>
      </c>
      <c r="P6" s="266">
        <f>O6/N6*100</f>
        <v>40</v>
      </c>
      <c r="Q6" s="262">
        <f>SUM(Q7:Q10)</f>
        <v>0</v>
      </c>
      <c r="R6" s="262">
        <f>SUM(R7:R10)</f>
        <v>1</v>
      </c>
      <c r="S6" s="265">
        <f>SUM(S7:S10)</f>
        <v>2</v>
      </c>
      <c r="T6" s="262">
        <f>SUM(T7:T10)</f>
        <v>3</v>
      </c>
      <c r="U6" s="266">
        <v>0</v>
      </c>
      <c r="V6" s="265">
        <f>SUM(V7:V10)</f>
        <v>232</v>
      </c>
      <c r="W6" s="262">
        <f>SUM(W7:W10)</f>
        <v>173</v>
      </c>
      <c r="X6" s="266">
        <f>W6/V6*100</f>
        <v>74.568965517241381</v>
      </c>
      <c r="Y6" s="262">
        <f>SUM(Y7:Y10)</f>
        <v>236</v>
      </c>
      <c r="Z6" s="263">
        <f>SUM(Z7:Z10)</f>
        <v>193</v>
      </c>
      <c r="AA6" s="264">
        <f>Z6/Y6*100</f>
        <v>81.779661016949163</v>
      </c>
      <c r="AB6" s="265">
        <f>SUM(AB7:AB10)</f>
        <v>214</v>
      </c>
      <c r="AC6" s="262">
        <f>SUM(AC7:AC10)</f>
        <v>180</v>
      </c>
      <c r="AD6" s="266">
        <f>AC6/AB6*100</f>
        <v>84.112149532710276</v>
      </c>
      <c r="AE6" s="265">
        <f>SUM(AE7:AE10)</f>
        <v>120</v>
      </c>
      <c r="AF6" s="262">
        <f>SUM(AF7:AF10)</f>
        <v>117</v>
      </c>
      <c r="AG6" s="266">
        <f>AF6/AE6*100</f>
        <v>97.5</v>
      </c>
      <c r="AH6" s="268"/>
    </row>
    <row r="7" spans="1:35" s="270" customFormat="1" ht="27" customHeight="1">
      <c r="A7" s="300" t="s">
        <v>120</v>
      </c>
      <c r="B7" s="301">
        <v>226</v>
      </c>
      <c r="C7" s="273">
        <v>130</v>
      </c>
      <c r="D7" s="264">
        <f t="shared" ref="D7:D10" si="0">C7/B7*100</f>
        <v>57.522123893805308</v>
      </c>
      <c r="E7" s="273">
        <v>201</v>
      </c>
      <c r="F7" s="275">
        <v>110</v>
      </c>
      <c r="G7" s="266">
        <f t="shared" ref="G7:G10" si="1">F7/E7*100</f>
        <v>54.726368159203972</v>
      </c>
      <c r="H7" s="273">
        <v>62</v>
      </c>
      <c r="I7" s="275">
        <v>54</v>
      </c>
      <c r="J7" s="266">
        <f>I7/H7*100</f>
        <v>87.096774193548384</v>
      </c>
      <c r="K7" s="273">
        <v>14</v>
      </c>
      <c r="L7" s="274">
        <v>13</v>
      </c>
      <c r="M7" s="266">
        <f t="shared" ref="M7:M9" si="2">L7/K7*100</f>
        <v>92.857142857142861</v>
      </c>
      <c r="N7" s="273">
        <v>5</v>
      </c>
      <c r="O7" s="274">
        <v>3</v>
      </c>
      <c r="P7" s="266">
        <f t="shared" ref="P7:P8" si="3">O7/N7*100</f>
        <v>60</v>
      </c>
      <c r="Q7" s="274">
        <v>0</v>
      </c>
      <c r="R7" s="276">
        <v>0</v>
      </c>
      <c r="S7" s="302">
        <v>0</v>
      </c>
      <c r="T7" s="274">
        <v>0</v>
      </c>
      <c r="U7" s="266" t="s">
        <v>85</v>
      </c>
      <c r="V7" s="273">
        <v>105</v>
      </c>
      <c r="W7" s="274">
        <v>79</v>
      </c>
      <c r="X7" s="266">
        <f t="shared" ref="X7:X10" si="4">W7/V7*100</f>
        <v>75.238095238095241</v>
      </c>
      <c r="Y7" s="272">
        <v>114</v>
      </c>
      <c r="Z7" s="273">
        <v>85</v>
      </c>
      <c r="AA7" s="264">
        <f>Z7/Y7*100</f>
        <v>74.561403508771932</v>
      </c>
      <c r="AB7" s="273">
        <v>95</v>
      </c>
      <c r="AC7" s="274">
        <v>78</v>
      </c>
      <c r="AD7" s="266">
        <f t="shared" ref="AD7:AD10" si="5">AC7/AB7*100</f>
        <v>82.10526315789474</v>
      </c>
      <c r="AE7" s="273">
        <v>54</v>
      </c>
      <c r="AF7" s="274">
        <v>56</v>
      </c>
      <c r="AG7" s="266">
        <f t="shared" ref="AG7:AG10" si="6">AF7/AE7*100</f>
        <v>103.7037037037037</v>
      </c>
      <c r="AH7" s="303"/>
      <c r="AI7" s="279"/>
    </row>
    <row r="8" spans="1:35" s="280" customFormat="1" ht="29.25" customHeight="1">
      <c r="A8" s="300" t="s">
        <v>121</v>
      </c>
      <c r="B8" s="301">
        <v>128</v>
      </c>
      <c r="C8" s="273">
        <v>90</v>
      </c>
      <c r="D8" s="264">
        <f t="shared" si="0"/>
        <v>70.3125</v>
      </c>
      <c r="E8" s="273">
        <v>125</v>
      </c>
      <c r="F8" s="275">
        <v>85</v>
      </c>
      <c r="G8" s="266">
        <f t="shared" si="1"/>
        <v>68</v>
      </c>
      <c r="H8" s="273">
        <v>30</v>
      </c>
      <c r="I8" s="275">
        <v>40</v>
      </c>
      <c r="J8" s="266">
        <f>I8/H8*100</f>
        <v>133.33333333333331</v>
      </c>
      <c r="K8" s="273">
        <v>6</v>
      </c>
      <c r="L8" s="274">
        <v>6</v>
      </c>
      <c r="M8" s="266">
        <f t="shared" si="2"/>
        <v>100</v>
      </c>
      <c r="N8" s="273">
        <v>3</v>
      </c>
      <c r="O8" s="274">
        <v>1</v>
      </c>
      <c r="P8" s="266">
        <f t="shared" si="3"/>
        <v>33.333333333333329</v>
      </c>
      <c r="Q8" s="274">
        <v>0</v>
      </c>
      <c r="R8" s="274">
        <v>0</v>
      </c>
      <c r="S8" s="302">
        <v>2</v>
      </c>
      <c r="T8" s="274">
        <v>3</v>
      </c>
      <c r="U8" s="266">
        <f>T8/S8*100</f>
        <v>150</v>
      </c>
      <c r="V8" s="273">
        <v>66</v>
      </c>
      <c r="W8" s="274">
        <v>58</v>
      </c>
      <c r="X8" s="266">
        <f t="shared" si="4"/>
        <v>87.878787878787875</v>
      </c>
      <c r="Y8" s="272">
        <v>64</v>
      </c>
      <c r="Z8" s="273">
        <v>67</v>
      </c>
      <c r="AA8" s="264">
        <f>Z8/Y8*100</f>
        <v>104.6875</v>
      </c>
      <c r="AB8" s="273">
        <v>63</v>
      </c>
      <c r="AC8" s="274">
        <v>64</v>
      </c>
      <c r="AD8" s="266">
        <f t="shared" si="5"/>
        <v>101.58730158730158</v>
      </c>
      <c r="AE8" s="273">
        <v>31</v>
      </c>
      <c r="AF8" s="274">
        <v>36</v>
      </c>
      <c r="AG8" s="266">
        <f t="shared" si="6"/>
        <v>116.12903225806453</v>
      </c>
      <c r="AH8" s="303"/>
      <c r="AI8" s="279"/>
    </row>
    <row r="9" spans="1:35" s="270" customFormat="1" ht="16.5" customHeight="1">
      <c r="A9" s="304" t="s">
        <v>122</v>
      </c>
      <c r="B9" s="283">
        <v>53</v>
      </c>
      <c r="C9" s="283">
        <v>26</v>
      </c>
      <c r="D9" s="264">
        <f t="shared" si="0"/>
        <v>49.056603773584904</v>
      </c>
      <c r="E9" s="273">
        <v>53</v>
      </c>
      <c r="F9" s="275">
        <v>25</v>
      </c>
      <c r="G9" s="266">
        <f t="shared" si="1"/>
        <v>47.169811320754718</v>
      </c>
      <c r="H9" s="273">
        <v>17</v>
      </c>
      <c r="I9" s="275">
        <v>14</v>
      </c>
      <c r="J9" s="266">
        <f>I9/H9*100</f>
        <v>82.35294117647058</v>
      </c>
      <c r="K9" s="273">
        <v>1</v>
      </c>
      <c r="L9" s="274">
        <v>1</v>
      </c>
      <c r="M9" s="266">
        <f t="shared" si="2"/>
        <v>100</v>
      </c>
      <c r="N9" s="273">
        <v>2</v>
      </c>
      <c r="O9" s="274">
        <v>0</v>
      </c>
      <c r="P9" s="266" t="s">
        <v>85</v>
      </c>
      <c r="Q9" s="274">
        <v>0</v>
      </c>
      <c r="R9" s="274">
        <v>1</v>
      </c>
      <c r="S9" s="302">
        <v>0</v>
      </c>
      <c r="T9" s="274">
        <v>0</v>
      </c>
      <c r="U9" s="266" t="s">
        <v>85</v>
      </c>
      <c r="V9" s="273">
        <v>37</v>
      </c>
      <c r="W9" s="274">
        <v>19</v>
      </c>
      <c r="X9" s="266">
        <f t="shared" si="4"/>
        <v>51.351351351351347</v>
      </c>
      <c r="Y9" s="282">
        <v>30</v>
      </c>
      <c r="Z9" s="284">
        <v>20</v>
      </c>
      <c r="AA9" s="264">
        <f>Z9/Y9*100</f>
        <v>66.666666666666657</v>
      </c>
      <c r="AB9" s="273">
        <v>30</v>
      </c>
      <c r="AC9" s="274">
        <v>19</v>
      </c>
      <c r="AD9" s="266">
        <f t="shared" si="5"/>
        <v>63.333333333333329</v>
      </c>
      <c r="AE9" s="273">
        <v>20</v>
      </c>
      <c r="AF9" s="274">
        <v>13</v>
      </c>
      <c r="AG9" s="266">
        <f t="shared" si="6"/>
        <v>65</v>
      </c>
      <c r="AH9" s="303"/>
      <c r="AI9" s="279"/>
    </row>
    <row r="10" spans="1:35" s="270" customFormat="1" ht="16.5" customHeight="1">
      <c r="A10" s="304" t="s">
        <v>123</v>
      </c>
      <c r="B10" s="283">
        <v>62</v>
      </c>
      <c r="C10" s="283">
        <v>33</v>
      </c>
      <c r="D10" s="264">
        <f t="shared" si="0"/>
        <v>53.225806451612897</v>
      </c>
      <c r="E10" s="273">
        <v>58</v>
      </c>
      <c r="F10" s="275">
        <v>29</v>
      </c>
      <c r="G10" s="266">
        <f t="shared" si="1"/>
        <v>50</v>
      </c>
      <c r="H10" s="273">
        <v>8</v>
      </c>
      <c r="I10" s="275">
        <v>9</v>
      </c>
      <c r="J10" s="266">
        <f>I10/H10*100</f>
        <v>112.5</v>
      </c>
      <c r="K10" s="273">
        <v>2</v>
      </c>
      <c r="L10" s="274">
        <v>0</v>
      </c>
      <c r="M10" s="266" t="s">
        <v>85</v>
      </c>
      <c r="N10" s="273">
        <v>0</v>
      </c>
      <c r="O10" s="274">
        <v>0</v>
      </c>
      <c r="P10" s="266" t="s">
        <v>85</v>
      </c>
      <c r="Q10" s="274">
        <v>0</v>
      </c>
      <c r="R10" s="274">
        <v>0</v>
      </c>
      <c r="S10" s="302">
        <v>0</v>
      </c>
      <c r="T10" s="274">
        <v>0</v>
      </c>
      <c r="U10" s="266" t="s">
        <v>85</v>
      </c>
      <c r="V10" s="273">
        <v>24</v>
      </c>
      <c r="W10" s="274">
        <v>17</v>
      </c>
      <c r="X10" s="266">
        <f t="shared" si="4"/>
        <v>70.833333333333343</v>
      </c>
      <c r="Y10" s="282">
        <v>28</v>
      </c>
      <c r="Z10" s="284">
        <v>21</v>
      </c>
      <c r="AA10" s="264">
        <f>Z10/Y10*100</f>
        <v>75</v>
      </c>
      <c r="AB10" s="273">
        <v>26</v>
      </c>
      <c r="AC10" s="274">
        <v>19</v>
      </c>
      <c r="AD10" s="266">
        <f t="shared" si="5"/>
        <v>73.076923076923066</v>
      </c>
      <c r="AE10" s="273">
        <v>15</v>
      </c>
      <c r="AF10" s="274">
        <v>12</v>
      </c>
      <c r="AG10" s="266">
        <f t="shared" si="6"/>
        <v>80</v>
      </c>
      <c r="AH10" s="303"/>
      <c r="AI10" s="279"/>
    </row>
    <row r="11" spans="1:35"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5"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5"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AB13" s="286"/>
      <c r="AC13" s="286"/>
      <c r="AD13" s="286"/>
    </row>
    <row r="14" spans="1:35"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AB14" s="286"/>
      <c r="AC14" s="286"/>
      <c r="AD14" s="286"/>
    </row>
    <row r="15" spans="1:35"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AB15" s="286"/>
      <c r="AC15" s="286"/>
      <c r="AD15" s="286"/>
    </row>
    <row r="16" spans="1:35"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AB16" s="286"/>
      <c r="AC16" s="286"/>
      <c r="AD16" s="286"/>
    </row>
    <row r="17" spans="14:30"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AB17" s="286"/>
      <c r="AC17" s="286"/>
      <c r="AD17" s="286"/>
    </row>
    <row r="18" spans="14:30"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AB18" s="286"/>
      <c r="AC18" s="286"/>
      <c r="AD18" s="286"/>
    </row>
    <row r="19" spans="14:30"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AB19" s="286"/>
      <c r="AC19" s="286"/>
      <c r="AD19" s="286"/>
    </row>
    <row r="20" spans="14:30"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AB20" s="286"/>
      <c r="AC20" s="286"/>
      <c r="AD20" s="286"/>
    </row>
    <row r="21" spans="14:30"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AB21" s="286"/>
      <c r="AC21" s="286"/>
      <c r="AD21" s="286"/>
    </row>
    <row r="22" spans="14:30"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AB22" s="286"/>
      <c r="AC22" s="286"/>
      <c r="AD22" s="286"/>
    </row>
    <row r="23" spans="14:30"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AB23" s="286"/>
      <c r="AC23" s="286"/>
      <c r="AD23" s="286"/>
    </row>
    <row r="24" spans="14:30"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AB24" s="286"/>
      <c r="AC24" s="286"/>
      <c r="AD24" s="286"/>
    </row>
    <row r="25" spans="14:30"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AB25" s="286"/>
      <c r="AC25" s="286"/>
      <c r="AD25" s="286"/>
    </row>
    <row r="26" spans="14:30"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AB26" s="286"/>
      <c r="AC26" s="286"/>
      <c r="AD26" s="286"/>
    </row>
    <row r="27" spans="14:30"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AB27" s="286"/>
      <c r="AC27" s="286"/>
      <c r="AD27" s="286"/>
    </row>
    <row r="28" spans="14:30"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AB28" s="286"/>
      <c r="AC28" s="286"/>
      <c r="AD28" s="286"/>
    </row>
    <row r="29" spans="14:30"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AB29" s="286"/>
      <c r="AC29" s="286"/>
      <c r="AD29" s="286"/>
    </row>
    <row r="30" spans="14:30"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AB30" s="286"/>
      <c r="AC30" s="286"/>
      <c r="AD30" s="286"/>
    </row>
    <row r="31" spans="14:30"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AB31" s="286"/>
      <c r="AC31" s="286"/>
      <c r="AD31" s="286"/>
    </row>
    <row r="32" spans="14:30"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AB32" s="286"/>
      <c r="AC32" s="286"/>
      <c r="AD32" s="286"/>
    </row>
    <row r="33" spans="14:30"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AB33" s="286"/>
      <c r="AC33" s="286"/>
      <c r="AD33" s="286"/>
    </row>
    <row r="34" spans="14:30"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AB34" s="286"/>
      <c r="AC34" s="286"/>
      <c r="AD34" s="286"/>
    </row>
    <row r="35" spans="14:30"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AB35" s="286"/>
      <c r="AC35" s="286"/>
      <c r="AD35" s="286"/>
    </row>
    <row r="36" spans="14:30"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AB36" s="286"/>
      <c r="AC36" s="286"/>
      <c r="AD36" s="286"/>
    </row>
    <row r="37" spans="14:30"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AB37" s="286"/>
      <c r="AC37" s="286"/>
      <c r="AD37" s="286"/>
    </row>
    <row r="38" spans="14:30"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AB38" s="286"/>
      <c r="AC38" s="286"/>
      <c r="AD38" s="286"/>
    </row>
    <row r="39" spans="14:30"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AB39" s="286"/>
      <c r="AC39" s="286"/>
      <c r="AD39" s="286"/>
    </row>
    <row r="40" spans="14:30"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AB40" s="286"/>
      <c r="AC40" s="286"/>
      <c r="AD40" s="286"/>
    </row>
    <row r="41" spans="14:30"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AB41" s="286"/>
      <c r="AC41" s="286"/>
      <c r="AD41" s="286"/>
    </row>
    <row r="42" spans="14:30"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AB42" s="286"/>
      <c r="AC42" s="286"/>
      <c r="AD42" s="286"/>
    </row>
    <row r="43" spans="14:30"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AB43" s="286"/>
      <c r="AC43" s="286"/>
      <c r="AD43" s="286"/>
    </row>
    <row r="44" spans="14:30"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B44" s="286"/>
      <c r="AC44" s="286"/>
      <c r="AD44" s="286"/>
    </row>
    <row r="45" spans="14:30"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AB45" s="286"/>
      <c r="AC45" s="286"/>
      <c r="AD45" s="286"/>
    </row>
    <row r="46" spans="14:30"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AB46" s="286"/>
      <c r="AC46" s="286"/>
      <c r="AD46" s="286"/>
    </row>
    <row r="47" spans="14:30"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AB47" s="286"/>
      <c r="AC47" s="286"/>
      <c r="AD47" s="286"/>
    </row>
    <row r="48" spans="14:30"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AB48" s="286"/>
      <c r="AC48" s="286"/>
      <c r="AD48" s="286"/>
    </row>
    <row r="49" spans="14:30"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AB49" s="286"/>
      <c r="AC49" s="286"/>
      <c r="AD49" s="286"/>
    </row>
    <row r="50" spans="14:30"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AB50" s="286"/>
      <c r="AC50" s="286"/>
      <c r="AD50" s="286"/>
    </row>
    <row r="51" spans="14:30"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AB51" s="286"/>
      <c r="AC51" s="286"/>
      <c r="AD51" s="286"/>
    </row>
    <row r="52" spans="14:30"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AB52" s="286"/>
      <c r="AC52" s="286"/>
      <c r="AD52" s="286"/>
    </row>
    <row r="53" spans="14:30"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AB53" s="286"/>
      <c r="AC53" s="286"/>
      <c r="AD53" s="286"/>
    </row>
    <row r="54" spans="14:30"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AB54" s="286"/>
      <c r="AC54" s="286"/>
      <c r="AD54" s="286"/>
    </row>
    <row r="55" spans="14:30"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AB55" s="286"/>
      <c r="AC55" s="286"/>
      <c r="AD55" s="286"/>
    </row>
    <row r="56" spans="14:30"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AB56" s="286"/>
      <c r="AC56" s="286"/>
      <c r="AD56" s="286"/>
    </row>
    <row r="57" spans="14:30"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AB57" s="286"/>
      <c r="AC57" s="286"/>
      <c r="AD57" s="286"/>
    </row>
    <row r="58" spans="14:30">
      <c r="Q58" s="286"/>
      <c r="R58" s="286"/>
    </row>
    <row r="59" spans="14:30">
      <c r="Q59" s="286"/>
      <c r="R59" s="286"/>
    </row>
    <row r="60" spans="14:30">
      <c r="Q60" s="286"/>
      <c r="R60" s="286"/>
    </row>
    <row r="61" spans="14:30">
      <c r="Q61" s="286"/>
      <c r="R61" s="286"/>
    </row>
    <row r="62" spans="14:30">
      <c r="Q62" s="286"/>
      <c r="R62" s="286"/>
    </row>
  </sheetData>
  <mergeCells count="13">
    <mergeCell ref="AE3:AG3"/>
    <mergeCell ref="B1:P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21"/>
  <sheetViews>
    <sheetView view="pageBreakPreview" zoomScale="80" zoomScaleNormal="70" zoomScaleSheetLayoutView="80" workbookViewId="0">
      <selection activeCell="M16" sqref="M15:M16"/>
    </sheetView>
  </sheetViews>
  <sheetFormatPr defaultColWidth="8" defaultRowHeight="13.2"/>
  <cols>
    <col min="1" max="1" width="61.6640625" style="1" customWidth="1"/>
    <col min="2" max="2" width="17.441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335" t="s">
        <v>64</v>
      </c>
      <c r="B1" s="335"/>
      <c r="C1" s="335"/>
      <c r="D1" s="335"/>
      <c r="E1" s="335"/>
    </row>
    <row r="2" spans="1:9" ht="9.75" customHeight="1">
      <c r="A2" s="336"/>
      <c r="B2" s="336"/>
      <c r="C2" s="336"/>
      <c r="D2" s="336"/>
      <c r="E2" s="336"/>
    </row>
    <row r="3" spans="1:9" s="2" customFormat="1" ht="23.25" customHeight="1">
      <c r="A3" s="314" t="s">
        <v>0</v>
      </c>
      <c r="B3" s="337" t="s">
        <v>86</v>
      </c>
      <c r="C3" s="337" t="s">
        <v>87</v>
      </c>
      <c r="D3" s="339" t="s">
        <v>1</v>
      </c>
      <c r="E3" s="340"/>
    </row>
    <row r="4" spans="1:9" s="2" customFormat="1" ht="32.4" customHeight="1">
      <c r="A4" s="315"/>
      <c r="B4" s="338"/>
      <c r="C4" s="338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2" t="s">
        <v>73</v>
      </c>
      <c r="B6" s="146">
        <v>47</v>
      </c>
      <c r="C6" s="143">
        <v>91</v>
      </c>
      <c r="D6" s="147">
        <f>C6/B6*100</f>
        <v>193.61702127659575</v>
      </c>
      <c r="E6" s="145">
        <f>C6-B6</f>
        <v>44</v>
      </c>
    </row>
    <row r="7" spans="1:9" s="2" customFormat="1" ht="29.25" customHeight="1">
      <c r="A7" s="8" t="s">
        <v>48</v>
      </c>
      <c r="B7" s="41">
        <v>44</v>
      </c>
      <c r="C7" s="42">
        <v>90</v>
      </c>
      <c r="D7" s="147">
        <f t="shared" ref="D7:D13" si="0">C7/B7*100</f>
        <v>204.54545454545453</v>
      </c>
      <c r="E7" s="145">
        <f t="shared" ref="E7:E13" si="1">C7-B7</f>
        <v>46</v>
      </c>
      <c r="I7" s="10"/>
    </row>
    <row r="8" spans="1:9" s="2" customFormat="1" ht="29.25" customHeight="1">
      <c r="A8" s="223" t="s">
        <v>74</v>
      </c>
      <c r="B8" s="127">
        <v>7</v>
      </c>
      <c r="C8" s="42">
        <v>49</v>
      </c>
      <c r="D8" s="147">
        <f t="shared" si="0"/>
        <v>700</v>
      </c>
      <c r="E8" s="145">
        <f t="shared" si="1"/>
        <v>42</v>
      </c>
      <c r="I8" s="10"/>
    </row>
    <row r="9" spans="1:9" s="2" customFormat="1" ht="48.75" customHeight="1">
      <c r="A9" s="11" t="s">
        <v>49</v>
      </c>
      <c r="B9" s="41">
        <v>3</v>
      </c>
      <c r="C9" s="42">
        <v>11</v>
      </c>
      <c r="D9" s="147">
        <f t="shared" si="0"/>
        <v>366.66666666666663</v>
      </c>
      <c r="E9" s="145">
        <f t="shared" si="1"/>
        <v>8</v>
      </c>
      <c r="I9" s="10"/>
    </row>
    <row r="10" spans="1:9" s="2" customFormat="1" ht="34.5" customHeight="1">
      <c r="A10" s="12" t="s">
        <v>75</v>
      </c>
      <c r="B10" s="41">
        <v>1</v>
      </c>
      <c r="C10" s="42">
        <v>2</v>
      </c>
      <c r="D10" s="147">
        <f t="shared" si="0"/>
        <v>200</v>
      </c>
      <c r="E10" s="145">
        <f t="shared" si="1"/>
        <v>1</v>
      </c>
      <c r="I10" s="10"/>
    </row>
    <row r="11" spans="1:9" s="2" customFormat="1" ht="34.5" customHeight="1">
      <c r="A11" s="12" t="s">
        <v>70</v>
      </c>
      <c r="B11" s="41">
        <v>0</v>
      </c>
      <c r="C11" s="127">
        <v>0</v>
      </c>
      <c r="D11" s="147"/>
      <c r="E11" s="145">
        <f t="shared" si="1"/>
        <v>0</v>
      </c>
      <c r="I11" s="10"/>
    </row>
    <row r="12" spans="1:9" s="2" customFormat="1" ht="48.75" customHeight="1">
      <c r="A12" s="12" t="s">
        <v>50</v>
      </c>
      <c r="B12" s="41">
        <v>0</v>
      </c>
      <c r="C12" s="42">
        <v>0</v>
      </c>
      <c r="D12" s="147"/>
      <c r="E12" s="145">
        <f t="shared" si="1"/>
        <v>0</v>
      </c>
      <c r="I12" s="10"/>
    </row>
    <row r="13" spans="1:9" s="2" customFormat="1" ht="54.75" customHeight="1">
      <c r="A13" s="12" t="s">
        <v>51</v>
      </c>
      <c r="B13" s="18">
        <v>14</v>
      </c>
      <c r="C13" s="42">
        <v>63</v>
      </c>
      <c r="D13" s="147">
        <f t="shared" si="0"/>
        <v>450</v>
      </c>
      <c r="E13" s="145">
        <f t="shared" si="1"/>
        <v>49</v>
      </c>
      <c r="I13" s="10"/>
    </row>
    <row r="14" spans="1:9" s="2" customFormat="1" ht="12.75" customHeight="1">
      <c r="A14" s="341" t="s">
        <v>9</v>
      </c>
      <c r="B14" s="342"/>
      <c r="C14" s="342"/>
      <c r="D14" s="342"/>
      <c r="E14" s="342"/>
      <c r="I14" s="10"/>
    </row>
    <row r="15" spans="1:9" s="2" customFormat="1" ht="18" customHeight="1">
      <c r="A15" s="343"/>
      <c r="B15" s="344"/>
      <c r="C15" s="344"/>
      <c r="D15" s="344"/>
      <c r="E15" s="344"/>
      <c r="I15" s="10"/>
    </row>
    <row r="16" spans="1:9" s="2" customFormat="1" ht="20.25" customHeight="1">
      <c r="A16" s="314" t="s">
        <v>0</v>
      </c>
      <c r="B16" s="316" t="s">
        <v>88</v>
      </c>
      <c r="C16" s="316" t="s">
        <v>89</v>
      </c>
      <c r="D16" s="339" t="s">
        <v>1</v>
      </c>
      <c r="E16" s="340"/>
      <c r="I16" s="10"/>
    </row>
    <row r="17" spans="1:9" ht="32.4" customHeight="1">
      <c r="A17" s="315"/>
      <c r="B17" s="316"/>
      <c r="C17" s="316"/>
      <c r="D17" s="17" t="s">
        <v>2</v>
      </c>
      <c r="E17" s="4" t="s">
        <v>10</v>
      </c>
      <c r="I17" s="10"/>
    </row>
    <row r="18" spans="1:9" ht="27.75" customHeight="1">
      <c r="A18" s="153" t="s">
        <v>53</v>
      </c>
      <c r="B18" s="229">
        <v>19</v>
      </c>
      <c r="C18" s="141">
        <v>65</v>
      </c>
      <c r="D18" s="148">
        <f>C18/B18*100</f>
        <v>342.10526315789474</v>
      </c>
      <c r="E18" s="149">
        <f>C18-B18</f>
        <v>46</v>
      </c>
      <c r="I18" s="10"/>
    </row>
    <row r="19" spans="1:9" ht="25.5" customHeight="1">
      <c r="A19" s="13" t="s">
        <v>48</v>
      </c>
      <c r="B19" s="195">
        <v>19</v>
      </c>
      <c r="C19" s="43">
        <v>64</v>
      </c>
      <c r="D19" s="22">
        <f t="shared" ref="D19:D20" si="2">C19/B19*100</f>
        <v>336.84210526315786</v>
      </c>
      <c r="E19" s="20">
        <f t="shared" ref="E19:E20" si="3">C19-B19</f>
        <v>45</v>
      </c>
      <c r="I19" s="10"/>
    </row>
    <row r="20" spans="1:9" ht="27.75" customHeight="1">
      <c r="A20" s="13" t="s">
        <v>52</v>
      </c>
      <c r="B20" s="195">
        <v>8</v>
      </c>
      <c r="C20" s="43">
        <v>47</v>
      </c>
      <c r="D20" s="22">
        <f t="shared" si="2"/>
        <v>587.5</v>
      </c>
      <c r="E20" s="20">
        <f t="shared" si="3"/>
        <v>39</v>
      </c>
      <c r="I20" s="10"/>
    </row>
    <row r="21" spans="1:9" ht="13.8" customHeight="1">
      <c r="A21" s="334"/>
      <c r="B21" s="334"/>
      <c r="C21" s="334"/>
      <c r="D21" s="334"/>
      <c r="E21" s="334"/>
    </row>
  </sheetData>
  <mergeCells count="12">
    <mergeCell ref="A21:E21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H18"/>
  <sheetViews>
    <sheetView view="pageBreakPreview" zoomScale="81" zoomScaleNormal="85" zoomScaleSheetLayoutView="81" workbookViewId="0">
      <selection activeCell="K18" sqref="K18"/>
    </sheetView>
  </sheetViews>
  <sheetFormatPr defaultRowHeight="15.6"/>
  <cols>
    <col min="1" max="1" width="43.21875" style="39" customWidth="1"/>
    <col min="2" max="2" width="10.33203125" style="39" customWidth="1"/>
    <col min="3" max="3" width="10" style="39" customWidth="1"/>
    <col min="4" max="4" width="9.33203125" style="39" customWidth="1"/>
    <col min="5" max="6" width="10.109375" style="37" customWidth="1"/>
    <col min="7" max="10" width="9.88671875" style="40" customWidth="1"/>
    <col min="11" max="11" width="10.109375" style="37" customWidth="1"/>
    <col min="12" max="12" width="10" style="37" customWidth="1"/>
    <col min="13" max="13" width="9.77734375" style="40" customWidth="1"/>
    <col min="14" max="14" width="10" style="37" customWidth="1"/>
    <col min="15" max="15" width="9.6640625" style="37" customWidth="1"/>
    <col min="16" max="18" width="9.6640625" style="40" customWidth="1"/>
    <col min="19" max="19" width="9.33203125" style="40" customWidth="1"/>
    <col min="20" max="20" width="9.77734375" style="40" customWidth="1"/>
    <col min="21" max="21" width="9.44140625" style="40" customWidth="1"/>
    <col min="22" max="22" width="10.33203125" style="37" customWidth="1"/>
    <col min="23" max="23" width="9.6640625" style="37" customWidth="1"/>
    <col min="24" max="25" width="10.44140625" style="40" customWidth="1"/>
    <col min="26" max="26" width="9.33203125" style="40" customWidth="1"/>
    <col min="27" max="27" width="10.6640625" style="40" customWidth="1"/>
    <col min="28" max="28" width="10.44140625" style="37" customWidth="1"/>
    <col min="29" max="29" width="10.21875" style="37" customWidth="1"/>
    <col min="30" max="30" width="9.88671875" style="40" customWidth="1"/>
    <col min="31" max="31" width="9.6640625" style="37" customWidth="1"/>
    <col min="32" max="32" width="9.33203125" style="38" customWidth="1"/>
    <col min="33" max="33" width="9.5546875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4" width="9.109375" style="37"/>
  </cols>
  <sheetData>
    <row r="1" spans="1:34" s="28" customFormat="1" ht="54" customHeight="1">
      <c r="A1" s="23"/>
      <c r="B1" s="364" t="s">
        <v>90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125"/>
      <c r="T1" s="125"/>
      <c r="U1" s="125"/>
      <c r="V1" s="125"/>
      <c r="W1" s="125"/>
      <c r="X1" s="125"/>
      <c r="Y1" s="163"/>
      <c r="Z1" s="26"/>
      <c r="AA1" s="26"/>
      <c r="AB1" s="25"/>
      <c r="AC1" s="25"/>
      <c r="AD1" s="27"/>
      <c r="AF1" s="29"/>
      <c r="AG1" s="16" t="s">
        <v>12</v>
      </c>
    </row>
    <row r="2" spans="1:34" s="28" customFormat="1" ht="13.5" customHeight="1">
      <c r="A2" s="23"/>
      <c r="B2" s="23"/>
      <c r="C2" s="23"/>
      <c r="D2" s="23"/>
      <c r="E2" s="132"/>
      <c r="F2" s="132"/>
      <c r="G2" s="132"/>
      <c r="H2" s="132"/>
      <c r="I2" s="132"/>
      <c r="J2" s="132"/>
      <c r="K2" s="133"/>
      <c r="L2" s="133"/>
      <c r="M2" s="133"/>
      <c r="N2" s="132"/>
      <c r="O2" s="132"/>
      <c r="S2" s="134"/>
      <c r="T2" s="134"/>
      <c r="U2" s="129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129" t="s">
        <v>13</v>
      </c>
      <c r="AG2" s="29"/>
    </row>
    <row r="3" spans="1:34" s="28" customFormat="1" ht="27.75" customHeight="1">
      <c r="A3" s="365"/>
      <c r="B3" s="355" t="s">
        <v>53</v>
      </c>
      <c r="C3" s="356"/>
      <c r="D3" s="357"/>
      <c r="E3" s="346" t="s">
        <v>17</v>
      </c>
      <c r="F3" s="347"/>
      <c r="G3" s="348"/>
      <c r="H3" s="346" t="s">
        <v>80</v>
      </c>
      <c r="I3" s="347"/>
      <c r="J3" s="348"/>
      <c r="K3" s="368" t="s">
        <v>33</v>
      </c>
      <c r="L3" s="368"/>
      <c r="M3" s="368"/>
      <c r="N3" s="346" t="s">
        <v>19</v>
      </c>
      <c r="O3" s="347"/>
      <c r="P3" s="348"/>
      <c r="Q3" s="346" t="s">
        <v>67</v>
      </c>
      <c r="R3" s="348"/>
      <c r="S3" s="346" t="s">
        <v>20</v>
      </c>
      <c r="T3" s="347"/>
      <c r="U3" s="348"/>
      <c r="V3" s="346" t="s">
        <v>14</v>
      </c>
      <c r="W3" s="347"/>
      <c r="X3" s="348"/>
      <c r="Y3" s="346" t="s">
        <v>56</v>
      </c>
      <c r="Z3" s="347"/>
      <c r="AA3" s="348"/>
      <c r="AB3" s="355" t="s">
        <v>21</v>
      </c>
      <c r="AC3" s="356"/>
      <c r="AD3" s="357"/>
      <c r="AE3" s="346" t="s">
        <v>15</v>
      </c>
      <c r="AF3" s="347"/>
      <c r="AG3" s="348"/>
    </row>
    <row r="4" spans="1:34" s="32" customFormat="1" ht="14.25" customHeight="1">
      <c r="A4" s="366"/>
      <c r="B4" s="358"/>
      <c r="C4" s="359"/>
      <c r="D4" s="360"/>
      <c r="E4" s="349"/>
      <c r="F4" s="350"/>
      <c r="G4" s="351"/>
      <c r="H4" s="349"/>
      <c r="I4" s="350"/>
      <c r="J4" s="351"/>
      <c r="K4" s="368"/>
      <c r="L4" s="368"/>
      <c r="M4" s="368"/>
      <c r="N4" s="350"/>
      <c r="O4" s="350"/>
      <c r="P4" s="351"/>
      <c r="Q4" s="349"/>
      <c r="R4" s="351"/>
      <c r="S4" s="349"/>
      <c r="T4" s="350"/>
      <c r="U4" s="351"/>
      <c r="V4" s="349"/>
      <c r="W4" s="350"/>
      <c r="X4" s="351"/>
      <c r="Y4" s="349"/>
      <c r="Z4" s="350"/>
      <c r="AA4" s="351"/>
      <c r="AB4" s="358"/>
      <c r="AC4" s="359"/>
      <c r="AD4" s="360"/>
      <c r="AE4" s="349"/>
      <c r="AF4" s="350"/>
      <c r="AG4" s="351"/>
    </row>
    <row r="5" spans="1:34" s="32" customFormat="1" ht="39.6" customHeight="1">
      <c r="A5" s="366"/>
      <c r="B5" s="361"/>
      <c r="C5" s="362"/>
      <c r="D5" s="363"/>
      <c r="E5" s="352"/>
      <c r="F5" s="353"/>
      <c r="G5" s="354"/>
      <c r="H5" s="352"/>
      <c r="I5" s="353"/>
      <c r="J5" s="354"/>
      <c r="K5" s="368"/>
      <c r="L5" s="368"/>
      <c r="M5" s="368"/>
      <c r="N5" s="353"/>
      <c r="O5" s="353"/>
      <c r="P5" s="354"/>
      <c r="Q5" s="352"/>
      <c r="R5" s="354"/>
      <c r="S5" s="352"/>
      <c r="T5" s="353"/>
      <c r="U5" s="354"/>
      <c r="V5" s="352"/>
      <c r="W5" s="353"/>
      <c r="X5" s="354"/>
      <c r="Y5" s="352"/>
      <c r="Z5" s="353"/>
      <c r="AA5" s="354"/>
      <c r="AB5" s="361"/>
      <c r="AC5" s="362"/>
      <c r="AD5" s="363"/>
      <c r="AE5" s="352"/>
      <c r="AF5" s="353"/>
      <c r="AG5" s="354"/>
    </row>
    <row r="6" spans="1:34" s="32" customFormat="1" ht="21.6" customHeight="1">
      <c r="A6" s="367"/>
      <c r="B6" s="130">
        <v>2023</v>
      </c>
      <c r="C6" s="130">
        <v>2024</v>
      </c>
      <c r="D6" s="130" t="s">
        <v>2</v>
      </c>
      <c r="E6" s="130">
        <v>2023</v>
      </c>
      <c r="F6" s="130">
        <v>2024</v>
      </c>
      <c r="G6" s="131" t="s">
        <v>2</v>
      </c>
      <c r="H6" s="130">
        <v>2023</v>
      </c>
      <c r="I6" s="130">
        <v>2024</v>
      </c>
      <c r="J6" s="131" t="s">
        <v>2</v>
      </c>
      <c r="K6" s="130">
        <v>2023</v>
      </c>
      <c r="L6" s="130">
        <v>2024</v>
      </c>
      <c r="M6" s="131" t="s">
        <v>2</v>
      </c>
      <c r="N6" s="130">
        <v>2023</v>
      </c>
      <c r="O6" s="130">
        <v>2024</v>
      </c>
      <c r="P6" s="131" t="s">
        <v>2</v>
      </c>
      <c r="Q6" s="130">
        <v>2023</v>
      </c>
      <c r="R6" s="130">
        <v>2024</v>
      </c>
      <c r="S6" s="130">
        <v>2023</v>
      </c>
      <c r="T6" s="130">
        <v>2024</v>
      </c>
      <c r="U6" s="131" t="s">
        <v>2</v>
      </c>
      <c r="V6" s="130">
        <v>2023</v>
      </c>
      <c r="W6" s="130">
        <v>2024</v>
      </c>
      <c r="X6" s="131" t="s">
        <v>2</v>
      </c>
      <c r="Y6" s="130">
        <v>2023</v>
      </c>
      <c r="Z6" s="130">
        <v>2024</v>
      </c>
      <c r="AA6" s="131" t="s">
        <v>2</v>
      </c>
      <c r="AB6" s="130">
        <v>2023</v>
      </c>
      <c r="AC6" s="130">
        <v>2024</v>
      </c>
      <c r="AD6" s="131" t="s">
        <v>2</v>
      </c>
      <c r="AE6" s="130">
        <v>2023</v>
      </c>
      <c r="AF6" s="130">
        <v>2024</v>
      </c>
      <c r="AG6" s="131" t="s">
        <v>2</v>
      </c>
    </row>
    <row r="7" spans="1:34" s="34" customFormat="1" ht="11.4" customHeight="1">
      <c r="A7" s="33" t="s">
        <v>3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/>
      <c r="I7" s="33"/>
      <c r="J7" s="33"/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/>
      <c r="R7" s="33"/>
      <c r="S7" s="33">
        <v>13</v>
      </c>
      <c r="T7" s="33">
        <v>14</v>
      </c>
      <c r="U7" s="33">
        <v>15</v>
      </c>
      <c r="V7" s="33">
        <v>16</v>
      </c>
      <c r="W7" s="33">
        <v>17</v>
      </c>
      <c r="X7" s="33">
        <v>18</v>
      </c>
      <c r="Y7" s="33">
        <v>19</v>
      </c>
      <c r="Z7" s="33">
        <v>20</v>
      </c>
      <c r="AA7" s="33">
        <v>21</v>
      </c>
      <c r="AB7" s="33">
        <v>22</v>
      </c>
      <c r="AC7" s="33">
        <v>23</v>
      </c>
      <c r="AD7" s="33">
        <v>24</v>
      </c>
      <c r="AE7" s="33">
        <v>25</v>
      </c>
      <c r="AF7" s="33">
        <v>26</v>
      </c>
      <c r="AG7" s="33">
        <v>27</v>
      </c>
    </row>
    <row r="8" spans="1:34" s="35" customFormat="1" ht="28.2" customHeight="1">
      <c r="A8" s="123" t="s">
        <v>32</v>
      </c>
      <c r="B8" s="173">
        <f>SUM(B9:B12)</f>
        <v>47</v>
      </c>
      <c r="C8" s="173">
        <f>SUM(C9:C12)</f>
        <v>91</v>
      </c>
      <c r="D8" s="183">
        <f>C8/B8*100</f>
        <v>193.61702127659575</v>
      </c>
      <c r="E8" s="174">
        <f>SUM(E9:E12)</f>
        <v>47</v>
      </c>
      <c r="F8" s="174">
        <f>SUM(F9:F12)</f>
        <v>90</v>
      </c>
      <c r="G8" s="184">
        <f>F8/E8*100</f>
        <v>191.48936170212767</v>
      </c>
      <c r="H8" s="174">
        <f>SUM(H9:H12)</f>
        <v>7</v>
      </c>
      <c r="I8" s="174">
        <f>SUM(I9:I12)</f>
        <v>49</v>
      </c>
      <c r="J8" s="184">
        <f>I8/H8*100</f>
        <v>700</v>
      </c>
      <c r="K8" s="174">
        <f>SUM(K9:K12)</f>
        <v>3</v>
      </c>
      <c r="L8" s="174">
        <f>SUM(L9:L12)</f>
        <v>11</v>
      </c>
      <c r="M8" s="184">
        <f>L8/K8*100</f>
        <v>366.66666666666663</v>
      </c>
      <c r="N8" s="174">
        <f>SUM(N9:N12)</f>
        <v>1</v>
      </c>
      <c r="O8" s="174">
        <f>SUM(O9:O12)</f>
        <v>2</v>
      </c>
      <c r="P8" s="184">
        <f>O8/N8*100</f>
        <v>200</v>
      </c>
      <c r="Q8" s="174">
        <v>0</v>
      </c>
      <c r="R8" s="174">
        <f>SUM(R9:R12)</f>
        <v>0</v>
      </c>
      <c r="S8" s="174">
        <f>SUM(S9:S12)</f>
        <v>0</v>
      </c>
      <c r="T8" s="174">
        <f>SUM(T9:T12)</f>
        <v>0</v>
      </c>
      <c r="U8" s="184" t="s">
        <v>85</v>
      </c>
      <c r="V8" s="174">
        <f>SUM(V9:V12)</f>
        <v>14</v>
      </c>
      <c r="W8" s="174">
        <f>SUM(W9:W12)</f>
        <v>63</v>
      </c>
      <c r="X8" s="184">
        <f>W8/V8*100</f>
        <v>450</v>
      </c>
      <c r="Y8" s="174">
        <f>SUM(Y9:Y12)</f>
        <v>19</v>
      </c>
      <c r="Z8" s="174">
        <f>SUM(Z9:Z12)</f>
        <v>65</v>
      </c>
      <c r="AA8" s="184">
        <f>Z8/Y8*100</f>
        <v>342.10526315789474</v>
      </c>
      <c r="AB8" s="174">
        <f>SUM(AB9:AB12)</f>
        <v>19</v>
      </c>
      <c r="AC8" s="174">
        <f>SUM(AC9:AC12)</f>
        <v>64</v>
      </c>
      <c r="AD8" s="184">
        <f>AC8/AB8*100</f>
        <v>336.84210526315786</v>
      </c>
      <c r="AE8" s="174">
        <f>SUM(AE9:AE12)</f>
        <v>8</v>
      </c>
      <c r="AF8" s="175">
        <f>SUM(AF9:AF12)</f>
        <v>47</v>
      </c>
      <c r="AG8" s="186">
        <f>AF8/AE8*100</f>
        <v>587.5</v>
      </c>
    </row>
    <row r="9" spans="1:34" ht="36" customHeight="1">
      <c r="A9" s="44" t="s">
        <v>58</v>
      </c>
      <c r="B9" s="176">
        <v>18</v>
      </c>
      <c r="C9" s="176">
        <v>43</v>
      </c>
      <c r="D9" s="183">
        <f t="shared" ref="D9:D12" si="0">C9/B9*100</f>
        <v>238.88888888888889</v>
      </c>
      <c r="E9" s="188">
        <v>18</v>
      </c>
      <c r="F9" s="189">
        <v>42</v>
      </c>
      <c r="G9" s="184">
        <f t="shared" ref="G9:G12" si="1">F9/E9*100</f>
        <v>233.33333333333334</v>
      </c>
      <c r="H9" s="190">
        <v>2</v>
      </c>
      <c r="I9" s="190">
        <v>21</v>
      </c>
      <c r="J9" s="184">
        <f t="shared" ref="J9:J10" si="2">I9/H9*100</f>
        <v>1050</v>
      </c>
      <c r="K9" s="190">
        <v>0</v>
      </c>
      <c r="L9" s="190">
        <v>5</v>
      </c>
      <c r="M9" s="184">
        <v>0</v>
      </c>
      <c r="N9" s="189">
        <v>0</v>
      </c>
      <c r="O9" s="189">
        <v>2</v>
      </c>
      <c r="P9" s="184">
        <v>0</v>
      </c>
      <c r="Q9" s="190"/>
      <c r="R9" s="190">
        <v>0</v>
      </c>
      <c r="S9" s="190">
        <v>0</v>
      </c>
      <c r="T9" s="190">
        <v>0</v>
      </c>
      <c r="U9" s="184" t="s">
        <v>85</v>
      </c>
      <c r="V9" s="191">
        <v>3</v>
      </c>
      <c r="W9" s="190">
        <v>29</v>
      </c>
      <c r="X9" s="184">
        <f t="shared" ref="X9:X12" si="3">W9/V9*100</f>
        <v>966.66666666666663</v>
      </c>
      <c r="Y9" s="190">
        <v>8</v>
      </c>
      <c r="Z9" s="190">
        <v>27</v>
      </c>
      <c r="AA9" s="184">
        <f t="shared" ref="AA9:AA12" si="4">Z9/Y9*100</f>
        <v>337.5</v>
      </c>
      <c r="AB9" s="190">
        <v>8</v>
      </c>
      <c r="AC9" s="192">
        <v>26</v>
      </c>
      <c r="AD9" s="184">
        <f t="shared" ref="AD9:AD12" si="5">AC9/AB9*100</f>
        <v>325</v>
      </c>
      <c r="AE9" s="189">
        <v>3</v>
      </c>
      <c r="AF9" s="188">
        <v>23</v>
      </c>
      <c r="AG9" s="186">
        <f t="shared" ref="AG9:AG11" si="6">AF9/AE9*100</f>
        <v>766.66666666666674</v>
      </c>
      <c r="AH9" s="36"/>
    </row>
    <row r="10" spans="1:34" ht="36" customHeight="1">
      <c r="A10" s="44" t="s">
        <v>59</v>
      </c>
      <c r="B10" s="176">
        <v>15</v>
      </c>
      <c r="C10" s="176">
        <v>32</v>
      </c>
      <c r="D10" s="183">
        <f t="shared" si="0"/>
        <v>213.33333333333334</v>
      </c>
      <c r="E10" s="189">
        <v>15</v>
      </c>
      <c r="F10" s="189">
        <v>32</v>
      </c>
      <c r="G10" s="184">
        <f t="shared" si="1"/>
        <v>213.33333333333334</v>
      </c>
      <c r="H10" s="190">
        <v>4</v>
      </c>
      <c r="I10" s="190">
        <v>18</v>
      </c>
      <c r="J10" s="184">
        <f t="shared" si="2"/>
        <v>450</v>
      </c>
      <c r="K10" s="190">
        <v>3</v>
      </c>
      <c r="L10" s="190">
        <v>3</v>
      </c>
      <c r="M10" s="184">
        <f t="shared" ref="M10" si="7">L10/K10*100</f>
        <v>100</v>
      </c>
      <c r="N10" s="189">
        <v>0</v>
      </c>
      <c r="O10" s="189">
        <v>0</v>
      </c>
      <c r="P10" s="184" t="s">
        <v>85</v>
      </c>
      <c r="Q10" s="190"/>
      <c r="R10" s="190">
        <v>0</v>
      </c>
      <c r="S10" s="190">
        <v>0</v>
      </c>
      <c r="T10" s="190">
        <v>0</v>
      </c>
      <c r="U10" s="184" t="s">
        <v>85</v>
      </c>
      <c r="V10" s="230">
        <v>7</v>
      </c>
      <c r="W10" s="190">
        <v>23</v>
      </c>
      <c r="X10" s="184">
        <f t="shared" si="3"/>
        <v>328.57142857142856</v>
      </c>
      <c r="Y10" s="190">
        <v>6</v>
      </c>
      <c r="Z10" s="190">
        <v>26</v>
      </c>
      <c r="AA10" s="184">
        <f t="shared" si="4"/>
        <v>433.33333333333331</v>
      </c>
      <c r="AB10" s="189">
        <v>6</v>
      </c>
      <c r="AC10" s="192">
        <v>26</v>
      </c>
      <c r="AD10" s="184">
        <f t="shared" si="5"/>
        <v>433.33333333333331</v>
      </c>
      <c r="AE10" s="189">
        <v>3</v>
      </c>
      <c r="AF10" s="188">
        <v>16</v>
      </c>
      <c r="AG10" s="186">
        <f t="shared" si="6"/>
        <v>533.33333333333326</v>
      </c>
      <c r="AH10" s="36"/>
    </row>
    <row r="11" spans="1:34" ht="36" customHeight="1">
      <c r="A11" s="44" t="s">
        <v>60</v>
      </c>
      <c r="B11" s="214">
        <v>7</v>
      </c>
      <c r="C11" s="214">
        <v>4</v>
      </c>
      <c r="D11" s="183">
        <f t="shared" si="0"/>
        <v>57.142857142857139</v>
      </c>
      <c r="E11" s="189">
        <v>7</v>
      </c>
      <c r="F11" s="189">
        <v>4</v>
      </c>
      <c r="G11" s="184">
        <f t="shared" si="1"/>
        <v>57.142857142857139</v>
      </c>
      <c r="H11" s="190">
        <v>0</v>
      </c>
      <c r="I11" s="190">
        <v>3</v>
      </c>
      <c r="J11" s="184" t="s">
        <v>85</v>
      </c>
      <c r="K11" s="190">
        <v>0</v>
      </c>
      <c r="L11" s="190">
        <v>1</v>
      </c>
      <c r="M11" s="184" t="s">
        <v>85</v>
      </c>
      <c r="N11" s="189">
        <v>0</v>
      </c>
      <c r="O11" s="189">
        <v>0</v>
      </c>
      <c r="P11" s="184" t="s">
        <v>85</v>
      </c>
      <c r="Q11" s="190"/>
      <c r="R11" s="190">
        <v>0</v>
      </c>
      <c r="S11" s="190">
        <v>0</v>
      </c>
      <c r="T11" s="190">
        <v>0</v>
      </c>
      <c r="U11" s="184" t="s">
        <v>85</v>
      </c>
      <c r="V11" s="230">
        <v>2</v>
      </c>
      <c r="W11" s="190">
        <v>3</v>
      </c>
      <c r="X11" s="184">
        <v>0</v>
      </c>
      <c r="Y11" s="190">
        <v>2</v>
      </c>
      <c r="Z11" s="190">
        <v>2</v>
      </c>
      <c r="AA11" s="184">
        <f t="shared" si="4"/>
        <v>100</v>
      </c>
      <c r="AB11" s="189">
        <v>2</v>
      </c>
      <c r="AC11" s="192">
        <v>2</v>
      </c>
      <c r="AD11" s="184">
        <f t="shared" si="5"/>
        <v>100</v>
      </c>
      <c r="AE11" s="189">
        <v>1</v>
      </c>
      <c r="AF11" s="188">
        <v>2</v>
      </c>
      <c r="AG11" s="186">
        <f t="shared" si="6"/>
        <v>200</v>
      </c>
      <c r="AH11" s="36"/>
    </row>
    <row r="12" spans="1:34" ht="36" customHeight="1">
      <c r="A12" s="44" t="s">
        <v>61</v>
      </c>
      <c r="B12" s="214">
        <v>7</v>
      </c>
      <c r="C12" s="214">
        <v>12</v>
      </c>
      <c r="D12" s="183">
        <f t="shared" si="0"/>
        <v>171.42857142857142</v>
      </c>
      <c r="E12" s="189">
        <v>7</v>
      </c>
      <c r="F12" s="189">
        <v>12</v>
      </c>
      <c r="G12" s="184">
        <f t="shared" si="1"/>
        <v>171.42857142857142</v>
      </c>
      <c r="H12" s="190">
        <v>1</v>
      </c>
      <c r="I12" s="190">
        <v>7</v>
      </c>
      <c r="J12" s="184">
        <v>0</v>
      </c>
      <c r="K12" s="190">
        <v>0</v>
      </c>
      <c r="L12" s="190">
        <v>2</v>
      </c>
      <c r="M12" s="184">
        <v>0</v>
      </c>
      <c r="N12" s="189">
        <v>1</v>
      </c>
      <c r="O12" s="189">
        <v>0</v>
      </c>
      <c r="P12" s="184">
        <f t="shared" ref="P12" si="8">O12/N12*100</f>
        <v>0</v>
      </c>
      <c r="Q12" s="190"/>
      <c r="R12" s="190">
        <v>0</v>
      </c>
      <c r="S12" s="190">
        <v>0</v>
      </c>
      <c r="T12" s="190">
        <v>0</v>
      </c>
      <c r="U12" s="184" t="s">
        <v>85</v>
      </c>
      <c r="V12" s="230">
        <v>2</v>
      </c>
      <c r="W12" s="190">
        <v>8</v>
      </c>
      <c r="X12" s="184">
        <f t="shared" si="3"/>
        <v>400</v>
      </c>
      <c r="Y12" s="190">
        <v>3</v>
      </c>
      <c r="Z12" s="190">
        <v>10</v>
      </c>
      <c r="AA12" s="184">
        <f t="shared" si="4"/>
        <v>333.33333333333337</v>
      </c>
      <c r="AB12" s="189">
        <v>3</v>
      </c>
      <c r="AC12" s="192">
        <v>10</v>
      </c>
      <c r="AD12" s="184">
        <f t="shared" si="5"/>
        <v>333.33333333333337</v>
      </c>
      <c r="AE12" s="189">
        <v>1</v>
      </c>
      <c r="AF12" s="188">
        <v>6</v>
      </c>
      <c r="AG12" s="186">
        <v>0</v>
      </c>
      <c r="AH12" s="36"/>
    </row>
    <row r="13" spans="1:34" ht="51" customHeight="1"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154"/>
      <c r="W13" s="154"/>
      <c r="X13" s="154"/>
      <c r="Y13" s="162"/>
      <c r="Z13" s="154"/>
      <c r="AA13" s="154"/>
      <c r="AB13" s="154"/>
      <c r="AC13" s="154"/>
      <c r="AD13" s="154"/>
      <c r="AE13" s="154"/>
      <c r="AF13" s="154"/>
      <c r="AG13" s="154"/>
    </row>
    <row r="17" spans="5:33">
      <c r="P17" s="40" t="s">
        <v>85</v>
      </c>
    </row>
    <row r="18" spans="5:33" ht="409.6" customHeight="1"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 t="s">
        <v>85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</row>
  </sheetData>
  <mergeCells count="14">
    <mergeCell ref="B1:R1"/>
    <mergeCell ref="A3:A6"/>
    <mergeCell ref="E3:G5"/>
    <mergeCell ref="K3:M5"/>
    <mergeCell ref="N3:P5"/>
    <mergeCell ref="B3:D5"/>
    <mergeCell ref="B13:U13"/>
    <mergeCell ref="V3:X5"/>
    <mergeCell ref="AB3:AD5"/>
    <mergeCell ref="AE3:AG5"/>
    <mergeCell ref="Y3:AA5"/>
    <mergeCell ref="Q3:R5"/>
    <mergeCell ref="H3:J5"/>
    <mergeCell ref="S3:U5"/>
  </mergeCells>
  <printOptions horizontalCentered="1"/>
  <pageMargins left="0" right="0" top="0" bottom="0" header="0" footer="0"/>
  <pageSetup paperSize="9" scale="51" orientation="landscape" r:id="rId1"/>
  <headerFooter alignWithMargins="0"/>
  <colBreaks count="1" manualBreakCount="1">
    <brk id="18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view="pageBreakPreview" topLeftCell="A13" zoomScale="80" zoomScaleNormal="70" zoomScaleSheetLayoutView="80" workbookViewId="0">
      <selection activeCell="I25" sqref="I2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11" ht="52.5" customHeight="1">
      <c r="A1" s="319" t="s">
        <v>131</v>
      </c>
      <c r="B1" s="319"/>
      <c r="C1" s="319"/>
      <c r="D1" s="319"/>
      <c r="E1" s="319"/>
    </row>
    <row r="2" spans="1:11" ht="29.25" customHeight="1">
      <c r="A2" s="369" t="s">
        <v>132</v>
      </c>
      <c r="B2" s="369"/>
      <c r="C2" s="369"/>
      <c r="D2" s="369"/>
      <c r="E2" s="369"/>
    </row>
    <row r="3" spans="1:11" s="2" customFormat="1" ht="23.25" customHeight="1">
      <c r="A3" s="314" t="s">
        <v>0</v>
      </c>
      <c r="B3" s="320" t="s">
        <v>126</v>
      </c>
      <c r="C3" s="320" t="s">
        <v>101</v>
      </c>
      <c r="D3" s="339" t="s">
        <v>1</v>
      </c>
      <c r="E3" s="340"/>
    </row>
    <row r="4" spans="1:11" s="2" customFormat="1" ht="27.6">
      <c r="A4" s="315"/>
      <c r="B4" s="321"/>
      <c r="C4" s="321"/>
      <c r="D4" s="3" t="s">
        <v>2</v>
      </c>
      <c r="E4" s="4" t="s">
        <v>133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2.25" customHeight="1">
      <c r="A6" s="8" t="s">
        <v>134</v>
      </c>
      <c r="B6" s="305">
        <v>937</v>
      </c>
      <c r="C6" s="305">
        <v>856</v>
      </c>
      <c r="D6" s="9">
        <f>C6/B6*100</f>
        <v>91.355389541088584</v>
      </c>
      <c r="E6" s="19">
        <f>C6-B6</f>
        <v>-81</v>
      </c>
      <c r="I6" s="10"/>
    </row>
    <row r="7" spans="1:11" s="2" customFormat="1" ht="31.5" customHeight="1">
      <c r="A7" s="231" t="s">
        <v>79</v>
      </c>
      <c r="B7" s="305">
        <v>845</v>
      </c>
      <c r="C7" s="305">
        <v>738</v>
      </c>
      <c r="D7" s="9">
        <f t="shared" ref="D7:D12" si="0">C7/B7*100</f>
        <v>87.337278106508876</v>
      </c>
      <c r="E7" s="19">
        <f t="shared" ref="E7" si="1">C6-B6</f>
        <v>-81</v>
      </c>
      <c r="K7" s="10"/>
    </row>
    <row r="8" spans="1:11" s="2" customFormat="1" ht="29.25" customHeight="1">
      <c r="A8" s="232" t="s">
        <v>104</v>
      </c>
      <c r="B8" s="305">
        <v>163</v>
      </c>
      <c r="C8" s="305">
        <v>535</v>
      </c>
      <c r="D8" s="9">
        <f t="shared" si="0"/>
        <v>328.22085889570553</v>
      </c>
      <c r="E8" s="19">
        <f>C7-B7</f>
        <v>-107</v>
      </c>
      <c r="I8" s="10"/>
    </row>
    <row r="9" spans="1:11" s="2" customFormat="1" ht="48.75" customHeight="1">
      <c r="A9" s="11" t="s">
        <v>77</v>
      </c>
      <c r="B9" s="305">
        <v>75</v>
      </c>
      <c r="C9" s="305">
        <v>76</v>
      </c>
      <c r="D9" s="9">
        <f t="shared" si="0"/>
        <v>101.33333333333334</v>
      </c>
      <c r="E9" s="19">
        <f t="shared" ref="E9:E12" si="2">C9-B9</f>
        <v>1</v>
      </c>
      <c r="I9" s="10"/>
    </row>
    <row r="10" spans="1:11" s="2" customFormat="1" ht="34.5" customHeight="1">
      <c r="A10" s="12" t="s">
        <v>75</v>
      </c>
      <c r="B10" s="305">
        <v>16</v>
      </c>
      <c r="C10" s="305">
        <v>13</v>
      </c>
      <c r="D10" s="9">
        <f t="shared" si="0"/>
        <v>81.25</v>
      </c>
      <c r="E10" s="19">
        <f t="shared" si="2"/>
        <v>-3</v>
      </c>
      <c r="I10" s="10"/>
    </row>
    <row r="11" spans="1:11" s="2" customFormat="1" ht="48.75" customHeight="1">
      <c r="A11" s="12" t="s">
        <v>50</v>
      </c>
      <c r="B11" s="305">
        <v>8</v>
      </c>
      <c r="C11" s="305">
        <v>9</v>
      </c>
      <c r="D11" s="9">
        <f t="shared" si="0"/>
        <v>112.5</v>
      </c>
      <c r="E11" s="19">
        <f t="shared" si="2"/>
        <v>1</v>
      </c>
      <c r="I11" s="10"/>
    </row>
    <row r="12" spans="1:11" s="2" customFormat="1" ht="54.75" customHeight="1">
      <c r="A12" s="12" t="s">
        <v>51</v>
      </c>
      <c r="B12" s="289">
        <v>384</v>
      </c>
      <c r="C12" s="289">
        <v>622</v>
      </c>
      <c r="D12" s="9">
        <f t="shared" si="0"/>
        <v>161.97916666666669</v>
      </c>
      <c r="E12" s="19">
        <f t="shared" si="2"/>
        <v>238</v>
      </c>
      <c r="I12" s="10"/>
    </row>
    <row r="13" spans="1:11" s="2" customFormat="1" ht="12.75" customHeight="1">
      <c r="A13" s="310" t="s">
        <v>9</v>
      </c>
      <c r="B13" s="311"/>
      <c r="C13" s="311"/>
      <c r="D13" s="311"/>
      <c r="E13" s="311"/>
      <c r="I13" s="10"/>
    </row>
    <row r="14" spans="1:11" s="2" customFormat="1" ht="18" customHeight="1">
      <c r="A14" s="312"/>
      <c r="B14" s="313"/>
      <c r="C14" s="313"/>
      <c r="D14" s="313"/>
      <c r="E14" s="313"/>
      <c r="I14" s="10"/>
    </row>
    <row r="15" spans="1:11" s="2" customFormat="1" ht="20.25" customHeight="1">
      <c r="A15" s="314" t="s">
        <v>0</v>
      </c>
      <c r="B15" s="316" t="s">
        <v>105</v>
      </c>
      <c r="C15" s="316" t="s">
        <v>89</v>
      </c>
      <c r="D15" s="339" t="s">
        <v>1</v>
      </c>
      <c r="E15" s="340"/>
      <c r="I15" s="10"/>
    </row>
    <row r="16" spans="1:11" ht="35.25" customHeight="1">
      <c r="A16" s="315"/>
      <c r="B16" s="316"/>
      <c r="C16" s="316"/>
      <c r="D16" s="17" t="s">
        <v>2</v>
      </c>
      <c r="E16" s="4" t="s">
        <v>106</v>
      </c>
      <c r="I16" s="10"/>
    </row>
    <row r="17" spans="1:9" ht="28.5" customHeight="1">
      <c r="A17" s="8" t="s">
        <v>135</v>
      </c>
      <c r="B17" s="289">
        <v>441</v>
      </c>
      <c r="C17" s="289">
        <v>719</v>
      </c>
      <c r="D17" s="147">
        <f>C17/B17*100</f>
        <v>163.03854875283449</v>
      </c>
      <c r="E17" s="20">
        <f t="shared" ref="E17:E19" si="3">C17-B17</f>
        <v>278</v>
      </c>
      <c r="I17" s="10"/>
    </row>
    <row r="18" spans="1:9" ht="25.5" customHeight="1">
      <c r="A18" s="234" t="s">
        <v>136</v>
      </c>
      <c r="B18" s="289">
        <v>397</v>
      </c>
      <c r="C18" s="289">
        <v>631</v>
      </c>
      <c r="D18" s="147">
        <f t="shared" ref="D18:D19" si="4">C18/B18*100</f>
        <v>158.94206549118388</v>
      </c>
      <c r="E18" s="20">
        <f t="shared" si="3"/>
        <v>234</v>
      </c>
      <c r="I18" s="10"/>
    </row>
    <row r="19" spans="1:9" ht="30" customHeight="1">
      <c r="A19" s="13" t="s">
        <v>52</v>
      </c>
      <c r="B19" s="289">
        <v>177</v>
      </c>
      <c r="C19" s="289">
        <v>358</v>
      </c>
      <c r="D19" s="147">
        <f t="shared" si="4"/>
        <v>202.25988700564969</v>
      </c>
      <c r="E19" s="20">
        <f t="shared" si="3"/>
        <v>181</v>
      </c>
      <c r="I19" s="10"/>
    </row>
    <row r="21" spans="1:9">
      <c r="C21" s="306"/>
    </row>
    <row r="23" spans="1:9">
      <c r="A23" s="306"/>
    </row>
  </sheetData>
  <mergeCells count="11"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zoomScale="81" zoomScaleNormal="90" zoomScaleSheetLayoutView="81" workbookViewId="0">
      <selection activeCell="AH16" sqref="AH16"/>
    </sheetView>
  </sheetViews>
  <sheetFormatPr defaultColWidth="9.109375" defaultRowHeight="13.8"/>
  <cols>
    <col min="1" max="1" width="30.6640625" style="285" customWidth="1"/>
    <col min="2" max="2" width="9.5546875" style="285" customWidth="1"/>
    <col min="3" max="3" width="9.33203125" style="285" customWidth="1"/>
    <col min="4" max="4" width="9.109375" style="285" customWidth="1"/>
    <col min="5" max="12" width="9.6640625" style="285" customWidth="1"/>
    <col min="13" max="13" width="11.33203125" style="285" customWidth="1"/>
    <col min="14" max="15" width="9.6640625" style="285" customWidth="1"/>
    <col min="16" max="16" width="7.88671875" style="285" customWidth="1"/>
    <col min="17" max="18" width="9.6640625" style="285" customWidth="1"/>
    <col min="19" max="20" width="8" style="285" customWidth="1"/>
    <col min="21" max="21" width="9.88671875" style="285" customWidth="1"/>
    <col min="22" max="22" width="8.33203125" style="285" customWidth="1"/>
    <col min="23" max="23" width="8.109375" style="285" customWidth="1"/>
    <col min="24" max="24" width="10" style="285" customWidth="1"/>
    <col min="25" max="25" width="9.5546875" style="285" customWidth="1"/>
    <col min="26" max="26" width="9.33203125" style="285" customWidth="1"/>
    <col min="27" max="27" width="9.109375" style="285" customWidth="1"/>
    <col min="28" max="29" width="8.88671875" style="285" customWidth="1"/>
    <col min="30" max="30" width="8.6640625" style="285" customWidth="1"/>
    <col min="31" max="31" width="8.109375" style="285" customWidth="1"/>
    <col min="32" max="16384" width="9.109375" style="285"/>
  </cols>
  <sheetData>
    <row r="1" spans="1:33" s="238" customFormat="1" ht="57.75" customHeight="1">
      <c r="A1" s="237" t="s">
        <v>128</v>
      </c>
      <c r="B1" s="370" t="s">
        <v>137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236"/>
      <c r="R1" s="236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33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39"/>
      <c r="P2" s="294"/>
      <c r="Q2" s="240"/>
      <c r="R2" s="240"/>
      <c r="S2" s="239"/>
      <c r="T2" s="240"/>
      <c r="U2" s="239"/>
      <c r="V2" s="243"/>
      <c r="W2" s="293"/>
      <c r="X2" s="243"/>
      <c r="Y2" s="239"/>
      <c r="Z2" s="239"/>
      <c r="AA2" s="239"/>
      <c r="AC2" s="243"/>
      <c r="AD2" s="294"/>
      <c r="AE2" s="294"/>
      <c r="AF2" s="295"/>
      <c r="AG2" s="294" t="s">
        <v>13</v>
      </c>
    </row>
    <row r="3" spans="1:33" s="245" customFormat="1" ht="60" customHeight="1">
      <c r="A3" s="332"/>
      <c r="B3" s="323" t="s">
        <v>111</v>
      </c>
      <c r="C3" s="324"/>
      <c r="D3" s="325"/>
      <c r="E3" s="322" t="s">
        <v>17</v>
      </c>
      <c r="F3" s="322"/>
      <c r="G3" s="322"/>
      <c r="H3" s="322" t="s">
        <v>112</v>
      </c>
      <c r="I3" s="322"/>
      <c r="J3" s="322"/>
      <c r="K3" s="322" t="s">
        <v>113</v>
      </c>
      <c r="L3" s="322"/>
      <c r="M3" s="322"/>
      <c r="N3" s="322" t="s">
        <v>114</v>
      </c>
      <c r="O3" s="322"/>
      <c r="P3" s="322"/>
      <c r="Q3" s="330" t="s">
        <v>67</v>
      </c>
      <c r="R3" s="330"/>
      <c r="S3" s="322" t="s">
        <v>115</v>
      </c>
      <c r="T3" s="322"/>
      <c r="U3" s="322"/>
      <c r="V3" s="323" t="s">
        <v>14</v>
      </c>
      <c r="W3" s="324"/>
      <c r="X3" s="325"/>
      <c r="Y3" s="323" t="s">
        <v>116</v>
      </c>
      <c r="Z3" s="324"/>
      <c r="AA3" s="325"/>
      <c r="AB3" s="322" t="s">
        <v>117</v>
      </c>
      <c r="AC3" s="322"/>
      <c r="AD3" s="322"/>
      <c r="AE3" s="322" t="s">
        <v>130</v>
      </c>
      <c r="AF3" s="322"/>
      <c r="AG3" s="322"/>
    </row>
    <row r="4" spans="1:33" s="307" customFormat="1" ht="26.25" customHeight="1">
      <c r="A4" s="333"/>
      <c r="B4" s="246" t="s">
        <v>118</v>
      </c>
      <c r="C4" s="246" t="s">
        <v>119</v>
      </c>
      <c r="D4" s="246" t="s">
        <v>2</v>
      </c>
      <c r="E4" s="249" t="s">
        <v>118</v>
      </c>
      <c r="F4" s="249" t="s">
        <v>119</v>
      </c>
      <c r="G4" s="250" t="s">
        <v>2</v>
      </c>
      <c r="H4" s="249" t="s">
        <v>118</v>
      </c>
      <c r="I4" s="249" t="s">
        <v>119</v>
      </c>
      <c r="J4" s="250" t="s">
        <v>2</v>
      </c>
      <c r="K4" s="249" t="s">
        <v>118</v>
      </c>
      <c r="L4" s="249" t="s">
        <v>119</v>
      </c>
      <c r="M4" s="250" t="s">
        <v>2</v>
      </c>
      <c r="N4" s="249" t="s">
        <v>118</v>
      </c>
      <c r="O4" s="249" t="s">
        <v>119</v>
      </c>
      <c r="P4" s="250" t="s">
        <v>2</v>
      </c>
      <c r="Q4" s="249" t="s">
        <v>118</v>
      </c>
      <c r="R4" s="249" t="s">
        <v>119</v>
      </c>
      <c r="S4" s="249" t="s">
        <v>118</v>
      </c>
      <c r="T4" s="249" t="s">
        <v>119</v>
      </c>
      <c r="U4" s="250" t="s">
        <v>2</v>
      </c>
      <c r="V4" s="249" t="s">
        <v>118</v>
      </c>
      <c r="W4" s="249" t="s">
        <v>119</v>
      </c>
      <c r="X4" s="250" t="s">
        <v>2</v>
      </c>
      <c r="Y4" s="246" t="s">
        <v>118</v>
      </c>
      <c r="Z4" s="246" t="s">
        <v>119</v>
      </c>
      <c r="AA4" s="246" t="s">
        <v>2</v>
      </c>
      <c r="AB4" s="249" t="s">
        <v>118</v>
      </c>
      <c r="AC4" s="249" t="s">
        <v>119</v>
      </c>
      <c r="AD4" s="250" t="s">
        <v>2</v>
      </c>
      <c r="AE4" s="249" t="s">
        <v>118</v>
      </c>
      <c r="AF4" s="296" t="s">
        <v>119</v>
      </c>
      <c r="AG4" s="250" t="s">
        <v>2</v>
      </c>
    </row>
    <row r="5" spans="1:33" s="299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5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5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3" s="269" customFormat="1" ht="16.5" customHeight="1">
      <c r="A6" s="261" t="s">
        <v>16</v>
      </c>
      <c r="B6" s="262">
        <f>SUM(B7:B10)</f>
        <v>937</v>
      </c>
      <c r="C6" s="263">
        <f>SUM(C7:C10)</f>
        <v>856</v>
      </c>
      <c r="D6" s="264">
        <f>C6/B6*100</f>
        <v>91.355389541088584</v>
      </c>
      <c r="E6" s="265">
        <f>SUM(E7:E10)</f>
        <v>845</v>
      </c>
      <c r="F6" s="265">
        <f>SUM(F7:F10)</f>
        <v>738</v>
      </c>
      <c r="G6" s="266">
        <f>F6/E6*100</f>
        <v>87.337278106508876</v>
      </c>
      <c r="H6" s="265">
        <f>SUM(H7:H10)</f>
        <v>163</v>
      </c>
      <c r="I6" s="265">
        <f>SUM(I7:I10)</f>
        <v>535</v>
      </c>
      <c r="J6" s="266">
        <f>I6/H6*100</f>
        <v>328.22085889570553</v>
      </c>
      <c r="K6" s="265">
        <f>SUM(K7:K10)</f>
        <v>75</v>
      </c>
      <c r="L6" s="262">
        <f>SUM(L7:L10)</f>
        <v>76</v>
      </c>
      <c r="M6" s="266">
        <f>L6/K6*100</f>
        <v>101.33333333333334</v>
      </c>
      <c r="N6" s="265">
        <f>SUM(N7:N10)</f>
        <v>16</v>
      </c>
      <c r="O6" s="265">
        <f>SUM(O7:O10)</f>
        <v>13</v>
      </c>
      <c r="P6" s="266">
        <f>O6/N6*100</f>
        <v>81.25</v>
      </c>
      <c r="Q6" s="262">
        <f>SUM(Q7:Q10)</f>
        <v>0</v>
      </c>
      <c r="R6" s="262">
        <f>SUM(R7:R10)</f>
        <v>4</v>
      </c>
      <c r="S6" s="265">
        <f>SUM(S7:S10)</f>
        <v>8</v>
      </c>
      <c r="T6" s="262">
        <f>SUM(T7:T10)</f>
        <v>9</v>
      </c>
      <c r="U6" s="266">
        <f>T6/S6*100</f>
        <v>112.5</v>
      </c>
      <c r="V6" s="265">
        <f>SUM(V7:V10)</f>
        <v>384</v>
      </c>
      <c r="W6" s="262">
        <f>SUM(W7:W10)</f>
        <v>622</v>
      </c>
      <c r="X6" s="266">
        <f>W6/V6*100</f>
        <v>161.97916666666669</v>
      </c>
      <c r="Y6" s="262">
        <f>SUM(Y7:Y10)</f>
        <v>441</v>
      </c>
      <c r="Z6" s="263">
        <f>SUM(Z7:Z10)</f>
        <v>719</v>
      </c>
      <c r="AA6" s="264">
        <f>Z6/Y6*100</f>
        <v>163.03854875283449</v>
      </c>
      <c r="AB6" s="265">
        <f>SUM(AB7:AB10)</f>
        <v>397</v>
      </c>
      <c r="AC6" s="265">
        <f>SUM(AC7:AC10)</f>
        <v>631</v>
      </c>
      <c r="AD6" s="266">
        <f>AC6/AB6*100</f>
        <v>158.94206549118388</v>
      </c>
      <c r="AE6" s="265">
        <f>SUM(AE7:AE10)</f>
        <v>177</v>
      </c>
      <c r="AF6" s="262">
        <f>SUM(AF7:AF10)</f>
        <v>358</v>
      </c>
      <c r="AG6" s="266">
        <f>AF6/AE6*100</f>
        <v>202.25988700564969</v>
      </c>
    </row>
    <row r="7" spans="1:33" s="270" customFormat="1" ht="28.5" customHeight="1">
      <c r="A7" s="300" t="s">
        <v>120</v>
      </c>
      <c r="B7" s="301">
        <v>396</v>
      </c>
      <c r="C7" s="273">
        <v>364</v>
      </c>
      <c r="D7" s="264">
        <f>C7/B7*100</f>
        <v>91.919191919191917</v>
      </c>
      <c r="E7" s="273">
        <v>326</v>
      </c>
      <c r="F7" s="275">
        <v>293</v>
      </c>
      <c r="G7" s="266">
        <f t="shared" ref="G7:G10" si="0">F7/E7*100</f>
        <v>89.877300613496942</v>
      </c>
      <c r="H7" s="273">
        <v>80</v>
      </c>
      <c r="I7" s="275">
        <v>217</v>
      </c>
      <c r="J7" s="266">
        <f>I7/H7*100</f>
        <v>271.25</v>
      </c>
      <c r="K7" s="273">
        <v>41</v>
      </c>
      <c r="L7" s="274">
        <v>34</v>
      </c>
      <c r="M7" s="266">
        <f t="shared" ref="M7:M10" si="1">L7/K7*100</f>
        <v>82.926829268292678</v>
      </c>
      <c r="N7" s="273">
        <v>10</v>
      </c>
      <c r="O7" s="308">
        <v>3</v>
      </c>
      <c r="P7" s="266">
        <f t="shared" ref="P7:P9" si="2">O7/N7*100</f>
        <v>30</v>
      </c>
      <c r="Q7" s="274">
        <v>0</v>
      </c>
      <c r="R7" s="276">
        <v>2</v>
      </c>
      <c r="S7" s="273">
        <v>5</v>
      </c>
      <c r="T7" s="274">
        <v>0</v>
      </c>
      <c r="U7" s="266" t="s">
        <v>85</v>
      </c>
      <c r="V7" s="273">
        <v>133</v>
      </c>
      <c r="W7" s="274">
        <v>243</v>
      </c>
      <c r="X7" s="266">
        <f t="shared" ref="X7:X10" si="3">W7/V7*100</f>
        <v>182.70676691729324</v>
      </c>
      <c r="Y7" s="272">
        <v>171</v>
      </c>
      <c r="Z7" s="273">
        <v>293</v>
      </c>
      <c r="AA7" s="264">
        <f>Z7/Y7*100</f>
        <v>171.34502923976609</v>
      </c>
      <c r="AB7" s="273">
        <v>141</v>
      </c>
      <c r="AC7" s="309">
        <v>236</v>
      </c>
      <c r="AD7" s="266">
        <f t="shared" ref="AD7:AD10" si="4">AC7/AB7*100</f>
        <v>167.3758865248227</v>
      </c>
      <c r="AE7" s="273">
        <v>62</v>
      </c>
      <c r="AF7" s="274">
        <v>155</v>
      </c>
      <c r="AG7" s="266">
        <f t="shared" ref="AG7:AG10" si="5">AF7/AE7*100</f>
        <v>250</v>
      </c>
    </row>
    <row r="8" spans="1:33" s="280" customFormat="1" ht="31.5" customHeight="1">
      <c r="A8" s="300" t="s">
        <v>121</v>
      </c>
      <c r="B8" s="301">
        <v>309</v>
      </c>
      <c r="C8" s="273">
        <v>266</v>
      </c>
      <c r="D8" s="264">
        <f>C8/B8*100</f>
        <v>86.08414239482201</v>
      </c>
      <c r="E8" s="273">
        <v>292</v>
      </c>
      <c r="F8" s="275">
        <v>236</v>
      </c>
      <c r="G8" s="266">
        <f t="shared" si="0"/>
        <v>80.821917808219183</v>
      </c>
      <c r="H8" s="273">
        <v>44</v>
      </c>
      <c r="I8" s="275">
        <v>154</v>
      </c>
      <c r="J8" s="266">
        <f>I8/H8*100</f>
        <v>350</v>
      </c>
      <c r="K8" s="273">
        <v>19</v>
      </c>
      <c r="L8" s="274">
        <v>28</v>
      </c>
      <c r="M8" s="266">
        <f t="shared" si="1"/>
        <v>147.36842105263156</v>
      </c>
      <c r="N8" s="273">
        <v>3</v>
      </c>
      <c r="O8" s="273">
        <v>6</v>
      </c>
      <c r="P8" s="266">
        <f t="shared" si="2"/>
        <v>200</v>
      </c>
      <c r="Q8" s="274">
        <v>0</v>
      </c>
      <c r="R8" s="274">
        <v>1</v>
      </c>
      <c r="S8" s="273">
        <v>2</v>
      </c>
      <c r="T8" s="274">
        <v>5</v>
      </c>
      <c r="U8" s="266">
        <f>T8/S8*100</f>
        <v>250</v>
      </c>
      <c r="V8" s="273">
        <v>127</v>
      </c>
      <c r="W8" s="274">
        <v>197</v>
      </c>
      <c r="X8" s="266">
        <f t="shared" si="3"/>
        <v>155.11811023622047</v>
      </c>
      <c r="Y8" s="272">
        <v>155</v>
      </c>
      <c r="Z8" s="273">
        <v>224</v>
      </c>
      <c r="AA8" s="264">
        <f>Z8/Y8*100</f>
        <v>144.51612903225805</v>
      </c>
      <c r="AB8" s="273">
        <v>145</v>
      </c>
      <c r="AC8" s="309">
        <v>203</v>
      </c>
      <c r="AD8" s="266">
        <f t="shared" si="4"/>
        <v>140</v>
      </c>
      <c r="AE8" s="273">
        <v>62</v>
      </c>
      <c r="AF8" s="274">
        <v>92</v>
      </c>
      <c r="AG8" s="266">
        <f t="shared" si="5"/>
        <v>148.38709677419354</v>
      </c>
    </row>
    <row r="9" spans="1:33" s="270" customFormat="1" ht="16.5" customHeight="1">
      <c r="A9" s="304" t="s">
        <v>122</v>
      </c>
      <c r="B9" s="283">
        <v>113</v>
      </c>
      <c r="C9" s="283">
        <v>79</v>
      </c>
      <c r="D9" s="264">
        <f t="shared" ref="D9:D10" si="6">C9/B9*100</f>
        <v>69.911504424778755</v>
      </c>
      <c r="E9" s="273">
        <v>110</v>
      </c>
      <c r="F9" s="275">
        <v>69</v>
      </c>
      <c r="G9" s="266">
        <f t="shared" si="0"/>
        <v>62.727272727272734</v>
      </c>
      <c r="H9" s="273">
        <v>22</v>
      </c>
      <c r="I9" s="275">
        <v>55</v>
      </c>
      <c r="J9" s="266">
        <f>I9/H9*100</f>
        <v>250</v>
      </c>
      <c r="K9" s="273">
        <v>8</v>
      </c>
      <c r="L9" s="274">
        <v>5</v>
      </c>
      <c r="M9" s="266">
        <f t="shared" si="1"/>
        <v>62.5</v>
      </c>
      <c r="N9" s="273">
        <v>2</v>
      </c>
      <c r="O9" s="273">
        <v>1</v>
      </c>
      <c r="P9" s="266">
        <f t="shared" si="2"/>
        <v>50</v>
      </c>
      <c r="Q9" s="274">
        <v>0</v>
      </c>
      <c r="R9" s="274">
        <v>1</v>
      </c>
      <c r="S9" s="273">
        <v>1</v>
      </c>
      <c r="T9" s="274">
        <v>0</v>
      </c>
      <c r="U9" s="266" t="s">
        <v>85</v>
      </c>
      <c r="V9" s="273">
        <v>63</v>
      </c>
      <c r="W9" s="274">
        <v>63</v>
      </c>
      <c r="X9" s="266">
        <f t="shared" si="3"/>
        <v>100</v>
      </c>
      <c r="Y9" s="282">
        <v>54</v>
      </c>
      <c r="Z9" s="284">
        <v>69</v>
      </c>
      <c r="AA9" s="264">
        <f>Z9/Y9*100</f>
        <v>127.77777777777777</v>
      </c>
      <c r="AB9" s="273">
        <v>51</v>
      </c>
      <c r="AC9" s="284">
        <v>65</v>
      </c>
      <c r="AD9" s="266">
        <f t="shared" si="4"/>
        <v>127.45098039215685</v>
      </c>
      <c r="AE9" s="273">
        <v>27</v>
      </c>
      <c r="AF9" s="274">
        <v>41</v>
      </c>
      <c r="AG9" s="266">
        <f t="shared" si="5"/>
        <v>151.85185185185185</v>
      </c>
    </row>
    <row r="10" spans="1:33" s="270" customFormat="1" ht="16.5" customHeight="1">
      <c r="A10" s="304" t="s">
        <v>123</v>
      </c>
      <c r="B10" s="283">
        <v>119</v>
      </c>
      <c r="C10" s="283">
        <v>147</v>
      </c>
      <c r="D10" s="264">
        <f t="shared" si="6"/>
        <v>123.52941176470588</v>
      </c>
      <c r="E10" s="273">
        <v>117</v>
      </c>
      <c r="F10" s="275">
        <v>140</v>
      </c>
      <c r="G10" s="266">
        <f t="shared" si="0"/>
        <v>119.65811965811966</v>
      </c>
      <c r="H10" s="273">
        <v>17</v>
      </c>
      <c r="I10" s="275">
        <v>109</v>
      </c>
      <c r="J10" s="266" t="s">
        <v>138</v>
      </c>
      <c r="K10" s="273">
        <v>7</v>
      </c>
      <c r="L10" s="274">
        <v>9</v>
      </c>
      <c r="M10" s="266">
        <f t="shared" si="1"/>
        <v>128.57142857142858</v>
      </c>
      <c r="N10" s="273">
        <v>1</v>
      </c>
      <c r="O10" s="273">
        <v>3</v>
      </c>
      <c r="P10" s="266" t="s">
        <v>85</v>
      </c>
      <c r="Q10" s="274">
        <v>0</v>
      </c>
      <c r="R10" s="274">
        <v>0</v>
      </c>
      <c r="S10" s="273">
        <v>0</v>
      </c>
      <c r="T10" s="274">
        <v>4</v>
      </c>
      <c r="U10" s="266" t="s">
        <v>85</v>
      </c>
      <c r="V10" s="273">
        <v>61</v>
      </c>
      <c r="W10" s="274">
        <v>119</v>
      </c>
      <c r="X10" s="266">
        <f t="shared" si="3"/>
        <v>195.08196721311475</v>
      </c>
      <c r="Y10" s="282">
        <v>61</v>
      </c>
      <c r="Z10" s="284">
        <v>133</v>
      </c>
      <c r="AA10" s="264">
        <f>Z10/Y10*100</f>
        <v>218.03278688524591</v>
      </c>
      <c r="AB10" s="273">
        <v>60</v>
      </c>
      <c r="AC10" s="284">
        <v>127</v>
      </c>
      <c r="AD10" s="266">
        <f t="shared" si="4"/>
        <v>211.66666666666666</v>
      </c>
      <c r="AE10" s="273">
        <v>26</v>
      </c>
      <c r="AF10" s="274">
        <v>70</v>
      </c>
      <c r="AG10" s="266">
        <f t="shared" si="5"/>
        <v>269.23076923076923</v>
      </c>
    </row>
    <row r="11" spans="1:33"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3"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3"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AB13" s="286"/>
      <c r="AC13" s="286"/>
      <c r="AD13" s="286"/>
    </row>
    <row r="14" spans="1:33"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AB14" s="286"/>
      <c r="AC14" s="286"/>
      <c r="AD14" s="286"/>
    </row>
    <row r="15" spans="1:33"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AB15" s="286"/>
      <c r="AC15" s="286"/>
      <c r="AD15" s="286"/>
    </row>
    <row r="16" spans="1:33"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AB16" s="286"/>
      <c r="AC16" s="286"/>
      <c r="AD16" s="286"/>
    </row>
    <row r="17" spans="14:30"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AB17" s="286"/>
      <c r="AC17" s="286"/>
      <c r="AD17" s="286"/>
    </row>
    <row r="18" spans="14:30"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AB18" s="286"/>
      <c r="AC18" s="286"/>
      <c r="AD18" s="286"/>
    </row>
    <row r="19" spans="14:30"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AB19" s="286"/>
      <c r="AC19" s="286"/>
      <c r="AD19" s="286"/>
    </row>
    <row r="20" spans="14:30"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AB20" s="286"/>
      <c r="AC20" s="286"/>
      <c r="AD20" s="286"/>
    </row>
    <row r="21" spans="14:30"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AB21" s="286"/>
      <c r="AC21" s="286"/>
      <c r="AD21" s="286"/>
    </row>
    <row r="22" spans="14:30"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AB22" s="286"/>
      <c r="AC22" s="286"/>
      <c r="AD22" s="286"/>
    </row>
    <row r="23" spans="14:30"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AB23" s="286"/>
      <c r="AC23" s="286"/>
      <c r="AD23" s="286"/>
    </row>
    <row r="24" spans="14:30"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AB24" s="286"/>
      <c r="AC24" s="286"/>
      <c r="AD24" s="286"/>
    </row>
    <row r="25" spans="14:30"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AB25" s="286"/>
      <c r="AC25" s="286"/>
      <c r="AD25" s="286"/>
    </row>
    <row r="26" spans="14:30"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AB26" s="286"/>
      <c r="AC26" s="286"/>
      <c r="AD26" s="286"/>
    </row>
    <row r="27" spans="14:30"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AB27" s="286"/>
      <c r="AC27" s="286"/>
      <c r="AD27" s="286"/>
    </row>
    <row r="28" spans="14:30"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AB28" s="286"/>
      <c r="AC28" s="286"/>
      <c r="AD28" s="286"/>
    </row>
    <row r="29" spans="14:30"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AB29" s="286"/>
      <c r="AC29" s="286"/>
      <c r="AD29" s="286"/>
    </row>
    <row r="30" spans="14:30"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AB30" s="286"/>
      <c r="AC30" s="286"/>
      <c r="AD30" s="286"/>
    </row>
    <row r="31" spans="14:30"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AB31" s="286"/>
      <c r="AC31" s="286"/>
      <c r="AD31" s="286"/>
    </row>
    <row r="32" spans="14:30"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AB32" s="286"/>
      <c r="AC32" s="286"/>
      <c r="AD32" s="286"/>
    </row>
    <row r="33" spans="14:30"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AB33" s="286"/>
      <c r="AC33" s="286"/>
      <c r="AD33" s="286"/>
    </row>
    <row r="34" spans="14:30"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AB34" s="286"/>
      <c r="AC34" s="286"/>
      <c r="AD34" s="286"/>
    </row>
    <row r="35" spans="14:30"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AB35" s="286"/>
      <c r="AC35" s="286"/>
      <c r="AD35" s="286"/>
    </row>
    <row r="36" spans="14:30"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AB36" s="286"/>
      <c r="AC36" s="286"/>
      <c r="AD36" s="286"/>
    </row>
    <row r="37" spans="14:30"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AB37" s="286"/>
      <c r="AC37" s="286"/>
      <c r="AD37" s="286"/>
    </row>
    <row r="38" spans="14:30"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AB38" s="286"/>
      <c r="AC38" s="286"/>
      <c r="AD38" s="286"/>
    </row>
    <row r="39" spans="14:30"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AB39" s="286"/>
      <c r="AC39" s="286"/>
      <c r="AD39" s="286"/>
    </row>
    <row r="40" spans="14:30"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AB40" s="286"/>
      <c r="AC40" s="286"/>
      <c r="AD40" s="286"/>
    </row>
    <row r="41" spans="14:30"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AB41" s="286"/>
      <c r="AC41" s="286"/>
      <c r="AD41" s="286"/>
    </row>
    <row r="42" spans="14:30"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AB42" s="286"/>
      <c r="AC42" s="286"/>
      <c r="AD42" s="286"/>
    </row>
    <row r="43" spans="14:30"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AB43" s="286"/>
      <c r="AC43" s="286"/>
      <c r="AD43" s="286"/>
    </row>
    <row r="44" spans="14:30"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B44" s="286"/>
      <c r="AC44" s="286"/>
      <c r="AD44" s="286"/>
    </row>
    <row r="45" spans="14:30"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AB45" s="286"/>
      <c r="AC45" s="286"/>
      <c r="AD45" s="286"/>
    </row>
    <row r="46" spans="14:30"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AB46" s="286"/>
      <c r="AC46" s="286"/>
      <c r="AD46" s="286"/>
    </row>
    <row r="47" spans="14:30"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AB47" s="286"/>
      <c r="AC47" s="286"/>
      <c r="AD47" s="286"/>
    </row>
    <row r="48" spans="14:30"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AB48" s="286"/>
      <c r="AC48" s="286"/>
      <c r="AD48" s="286"/>
    </row>
    <row r="49" spans="14:30"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AB49" s="286"/>
      <c r="AC49" s="286"/>
      <c r="AD49" s="286"/>
    </row>
    <row r="50" spans="14:30"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AB50" s="286"/>
      <c r="AC50" s="286"/>
      <c r="AD50" s="286"/>
    </row>
    <row r="51" spans="14:30"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AB51" s="286"/>
      <c r="AC51" s="286"/>
      <c r="AD51" s="286"/>
    </row>
    <row r="52" spans="14:30"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AB52" s="286"/>
      <c r="AC52" s="286"/>
      <c r="AD52" s="286"/>
    </row>
    <row r="53" spans="14:30"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AB53" s="286"/>
      <c r="AC53" s="286"/>
      <c r="AD53" s="286"/>
    </row>
    <row r="54" spans="14:30"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AB54" s="286"/>
      <c r="AC54" s="286"/>
      <c r="AD54" s="286"/>
    </row>
    <row r="55" spans="14:30"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AB55" s="286"/>
      <c r="AC55" s="286"/>
      <c r="AD55" s="286"/>
    </row>
    <row r="56" spans="14:30"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AB56" s="286"/>
      <c r="AC56" s="286"/>
      <c r="AD56" s="286"/>
    </row>
    <row r="57" spans="14:30"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AB57" s="286"/>
      <c r="AC57" s="286"/>
      <c r="AD57" s="286"/>
    </row>
    <row r="58" spans="14:30"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AB58" s="286"/>
      <c r="AC58" s="286"/>
      <c r="AD58" s="286"/>
    </row>
    <row r="59" spans="14:30"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AB59" s="286"/>
      <c r="AC59" s="286"/>
      <c r="AD59" s="286"/>
    </row>
    <row r="60" spans="14:30"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AB60" s="286"/>
      <c r="AC60" s="286"/>
      <c r="AD60" s="286"/>
    </row>
    <row r="61" spans="14:30">
      <c r="Q61" s="286"/>
      <c r="R61" s="286"/>
    </row>
    <row r="62" spans="14:30">
      <c r="Q62" s="286"/>
      <c r="R62" s="286"/>
    </row>
  </sheetData>
  <mergeCells count="13">
    <mergeCell ref="AE3:AG3"/>
    <mergeCell ref="B1:P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8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2"/>
  <sheetViews>
    <sheetView tabSelected="1" view="pageBreakPreview" zoomScale="80" zoomScaleNormal="70" zoomScaleSheetLayoutView="80" workbookViewId="0">
      <selection activeCell="C9" sqref="C9"/>
    </sheetView>
  </sheetViews>
  <sheetFormatPr defaultColWidth="8" defaultRowHeight="13.2"/>
  <cols>
    <col min="1" max="1" width="61.44140625" style="1" customWidth="1"/>
    <col min="2" max="2" width="17.10937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35" t="s">
        <v>23</v>
      </c>
      <c r="B1" s="335"/>
      <c r="C1" s="335"/>
      <c r="D1" s="335"/>
      <c r="E1" s="335"/>
    </row>
    <row r="2" spans="1:11" ht="23.25" customHeight="1">
      <c r="A2" s="335" t="s">
        <v>47</v>
      </c>
      <c r="B2" s="335"/>
      <c r="C2" s="335"/>
      <c r="D2" s="335"/>
      <c r="E2" s="335"/>
    </row>
    <row r="3" spans="1:11" ht="6" customHeight="1">
      <c r="A3" s="45"/>
    </row>
    <row r="4" spans="1:11" s="2" customFormat="1" ht="23.25" customHeight="1">
      <c r="A4" s="316"/>
      <c r="B4" s="320" t="s">
        <v>86</v>
      </c>
      <c r="C4" s="320" t="s">
        <v>87</v>
      </c>
      <c r="D4" s="339" t="s">
        <v>1</v>
      </c>
      <c r="E4" s="340"/>
    </row>
    <row r="5" spans="1:11" s="2" customFormat="1" ht="32.25" customHeight="1">
      <c r="A5" s="316"/>
      <c r="B5" s="321"/>
      <c r="C5" s="321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2" t="s">
        <v>73</v>
      </c>
      <c r="B7" s="143">
        <v>2457</v>
      </c>
      <c r="C7" s="143">
        <v>1652</v>
      </c>
      <c r="D7" s="147">
        <f>C7/B7*100</f>
        <v>67.236467236467234</v>
      </c>
      <c r="E7" s="145">
        <f>C7-B7</f>
        <v>-805</v>
      </c>
    </row>
    <row r="8" spans="1:11" s="2" customFormat="1" ht="31.5" customHeight="1">
      <c r="A8" s="8" t="s">
        <v>48</v>
      </c>
      <c r="B8" s="48">
        <v>2152</v>
      </c>
      <c r="C8" s="18">
        <v>1409</v>
      </c>
      <c r="D8" s="9">
        <f>C8/B8*100</f>
        <v>65.473977695167278</v>
      </c>
      <c r="E8" s="128">
        <f>C8-B8</f>
        <v>-743</v>
      </c>
      <c r="K8" s="10"/>
    </row>
    <row r="9" spans="1:11" s="2" customFormat="1" ht="31.5" customHeight="1">
      <c r="A9" s="223" t="s">
        <v>76</v>
      </c>
      <c r="B9" s="48">
        <v>495</v>
      </c>
      <c r="C9" s="18">
        <v>586</v>
      </c>
      <c r="D9" s="9">
        <f>C9/B9*100</f>
        <v>118.38383838383839</v>
      </c>
      <c r="E9" s="128">
        <f>C9-B9</f>
        <v>91</v>
      </c>
      <c r="K9" s="10"/>
    </row>
    <row r="10" spans="1:11" s="2" customFormat="1" ht="54.75" customHeight="1">
      <c r="A10" s="11" t="s">
        <v>77</v>
      </c>
      <c r="B10" s="18">
        <v>208</v>
      </c>
      <c r="C10" s="18">
        <v>247</v>
      </c>
      <c r="D10" s="9">
        <f t="shared" ref="D10:D14" si="0">C10/B10*100</f>
        <v>118.75</v>
      </c>
      <c r="E10" s="128">
        <f t="shared" ref="E10:E14" si="1">C10-B10</f>
        <v>39</v>
      </c>
      <c r="K10" s="10"/>
    </row>
    <row r="11" spans="1:11" s="2" customFormat="1" ht="35.25" customHeight="1">
      <c r="A11" s="12" t="s">
        <v>6</v>
      </c>
      <c r="B11" s="18">
        <v>65</v>
      </c>
      <c r="C11" s="18">
        <v>79</v>
      </c>
      <c r="D11" s="9">
        <f t="shared" si="0"/>
        <v>121.53846153846153</v>
      </c>
      <c r="E11" s="128">
        <f t="shared" si="1"/>
        <v>14</v>
      </c>
      <c r="K11" s="10"/>
    </row>
    <row r="12" spans="1:11" s="2" customFormat="1" ht="35.25" customHeight="1">
      <c r="A12" s="12" t="s">
        <v>70</v>
      </c>
      <c r="B12" s="18">
        <v>0</v>
      </c>
      <c r="C12" s="18">
        <v>3</v>
      </c>
      <c r="D12" s="9">
        <v>0</v>
      </c>
      <c r="E12" s="128">
        <f t="shared" si="1"/>
        <v>3</v>
      </c>
      <c r="K12" s="10"/>
    </row>
    <row r="13" spans="1:11" s="2" customFormat="1" ht="45.75" customHeight="1">
      <c r="A13" s="12" t="s">
        <v>50</v>
      </c>
      <c r="B13" s="127">
        <v>16</v>
      </c>
      <c r="C13" s="18">
        <v>24</v>
      </c>
      <c r="D13" s="9">
        <f t="shared" si="0"/>
        <v>150</v>
      </c>
      <c r="E13" s="128">
        <f t="shared" si="1"/>
        <v>8</v>
      </c>
      <c r="K13" s="10"/>
    </row>
    <row r="14" spans="1:11" s="2" customFormat="1" ht="55.5" customHeight="1">
      <c r="A14" s="12" t="s">
        <v>51</v>
      </c>
      <c r="B14" s="18">
        <v>1042</v>
      </c>
      <c r="C14" s="18">
        <v>957</v>
      </c>
      <c r="D14" s="9">
        <f t="shared" si="0"/>
        <v>91.842610364683296</v>
      </c>
      <c r="E14" s="128">
        <f t="shared" si="1"/>
        <v>-85</v>
      </c>
      <c r="K14" s="10"/>
    </row>
    <row r="15" spans="1:11" s="2" customFormat="1" ht="12.75" customHeight="1">
      <c r="A15" s="310" t="s">
        <v>9</v>
      </c>
      <c r="B15" s="311"/>
      <c r="C15" s="311"/>
      <c r="D15" s="311"/>
      <c r="E15" s="311"/>
      <c r="K15" s="10"/>
    </row>
    <row r="16" spans="1:11" s="2" customFormat="1" ht="15" customHeight="1">
      <c r="A16" s="312"/>
      <c r="B16" s="313"/>
      <c r="C16" s="313"/>
      <c r="D16" s="313"/>
      <c r="E16" s="313"/>
      <c r="K16" s="10"/>
    </row>
    <row r="17" spans="1:11" s="2" customFormat="1" ht="20.25" customHeight="1">
      <c r="A17" s="314" t="s">
        <v>0</v>
      </c>
      <c r="B17" s="316" t="s">
        <v>88</v>
      </c>
      <c r="C17" s="316" t="s">
        <v>89</v>
      </c>
      <c r="D17" s="339" t="s">
        <v>1</v>
      </c>
      <c r="E17" s="340"/>
      <c r="K17" s="10"/>
    </row>
    <row r="18" spans="1:11" ht="35.25" customHeight="1">
      <c r="A18" s="315"/>
      <c r="B18" s="316"/>
      <c r="C18" s="316"/>
      <c r="D18" s="3" t="s">
        <v>2</v>
      </c>
      <c r="E18" s="4" t="s">
        <v>10</v>
      </c>
      <c r="K18" s="10"/>
    </row>
    <row r="19" spans="1:11" ht="24" customHeight="1">
      <c r="A19" s="153" t="s">
        <v>78</v>
      </c>
      <c r="B19" s="226">
        <v>1372</v>
      </c>
      <c r="C19" s="141">
        <v>1127</v>
      </c>
      <c r="D19" s="148">
        <f>C19/B19*100</f>
        <v>82.142857142857139</v>
      </c>
      <c r="E19" s="172">
        <f>C19-B19</f>
        <v>-245</v>
      </c>
      <c r="K19" s="10"/>
    </row>
    <row r="20" spans="1:11" ht="25.5" customHeight="1">
      <c r="A20" s="13" t="s">
        <v>79</v>
      </c>
      <c r="B20" s="50">
        <v>1231</v>
      </c>
      <c r="C20" s="49">
        <v>993</v>
      </c>
      <c r="D20" s="46">
        <f t="shared" ref="D20:D21" si="2">C20/B20*100</f>
        <v>80.666125101543457</v>
      </c>
      <c r="E20" s="51">
        <f t="shared" ref="E20:E21" si="3">C20-B20</f>
        <v>-238</v>
      </c>
      <c r="K20" s="10"/>
    </row>
    <row r="21" spans="1:11" ht="34.200000000000003" customHeight="1">
      <c r="A21" s="13" t="s">
        <v>52</v>
      </c>
      <c r="B21" s="50">
        <v>451</v>
      </c>
      <c r="C21" s="49">
        <v>500</v>
      </c>
      <c r="D21" s="46">
        <f t="shared" si="2"/>
        <v>110.86474501108647</v>
      </c>
      <c r="E21" s="51">
        <f t="shared" si="3"/>
        <v>49</v>
      </c>
      <c r="K21" s="10"/>
    </row>
    <row r="22" spans="1:11" ht="12.6" customHeight="1">
      <c r="A22" s="334"/>
      <c r="B22" s="334"/>
      <c r="C22" s="334"/>
      <c r="D22" s="334"/>
      <c r="E22" s="334"/>
    </row>
  </sheetData>
  <mergeCells count="12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2024-03-12T12:50:40Z</cp:lastPrinted>
  <dcterms:created xsi:type="dcterms:W3CDTF">2021-01-25T09:15:06Z</dcterms:created>
  <dcterms:modified xsi:type="dcterms:W3CDTF">2024-03-18T12:30:15Z</dcterms:modified>
</cp:coreProperties>
</file>