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2" yWindow="576" windowWidth="21840" windowHeight="10488" activeTab="4"/>
  </bookViews>
  <sheets>
    <sheet name="1" sheetId="17" r:id="rId1"/>
    <sheet name="2" sheetId="18" r:id="rId2"/>
    <sheet name="3" sheetId="19" r:id="rId3"/>
    <sheet name="4" sheetId="20" r:id="rId4"/>
    <sheet name="5" sheetId="7" r:id="rId5"/>
    <sheet name="6" sheetId="8" r:id="rId6"/>
    <sheet name="7" sheetId="21" r:id="rId7"/>
    <sheet name="8" sheetId="22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'15'!$A$1:$AB$29</definedName>
    <definedName name="_xlnm.Print_Area" localSheetId="15">'16'!$A$1:$AB$29</definedName>
    <definedName name="_xlnm.Print_Area" localSheetId="1">'2'!$A$1:$AB$28</definedName>
    <definedName name="_xlnm.Print_Area" localSheetId="2">'3'!$A$1:$E$17</definedName>
    <definedName name="_xlnm.Print_Area" localSheetId="3">'4'!$A$1:$AB$28</definedName>
    <definedName name="_xlnm.Print_Area" localSheetId="4">'5'!$A$1:$E$18</definedName>
    <definedName name="_xlnm.Print_Area" localSheetId="5">'6'!$A$1:$AB$29</definedName>
    <definedName name="_xlnm.Print_Area" localSheetId="6">'7'!$A$1:$E$18</definedName>
    <definedName name="_xlnm.Print_Area" localSheetId="7">'8'!$A$1:$AB$27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B11" i="12" l="1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M11" i="12"/>
  <c r="M12" i="12"/>
  <c r="M13" i="12"/>
  <c r="M14" i="12"/>
  <c r="M15" i="12"/>
  <c r="M16" i="12"/>
  <c r="M17" i="12"/>
  <c r="M18" i="12"/>
  <c r="M19" i="12"/>
  <c r="M20" i="12"/>
  <c r="M21" i="12"/>
  <c r="M23" i="12"/>
  <c r="M24" i="12"/>
  <c r="M25" i="12"/>
  <c r="M26" i="12"/>
  <c r="M27" i="12"/>
  <c r="M28" i="12"/>
  <c r="M29" i="12"/>
  <c r="M3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V27" i="22" l="1"/>
  <c r="S27" i="22"/>
  <c r="J27" i="22"/>
  <c r="G27" i="22"/>
  <c r="D27" i="22"/>
  <c r="Y26" i="22"/>
  <c r="V26" i="22"/>
  <c r="S26" i="22"/>
  <c r="G26" i="22"/>
  <c r="D26" i="22"/>
  <c r="AB25" i="22"/>
  <c r="Y25" i="22"/>
  <c r="V25" i="22"/>
  <c r="S25" i="22"/>
  <c r="G25" i="22"/>
  <c r="D25" i="22"/>
  <c r="AB24" i="22"/>
  <c r="Y24" i="22"/>
  <c r="V24" i="22"/>
  <c r="S24" i="22"/>
  <c r="G24" i="22"/>
  <c r="D24" i="22"/>
  <c r="V23" i="22"/>
  <c r="S23" i="22"/>
  <c r="J23" i="22"/>
  <c r="G23" i="22"/>
  <c r="D23" i="22"/>
  <c r="AB22" i="22"/>
  <c r="Y22" i="22"/>
  <c r="V22" i="22"/>
  <c r="S22" i="22"/>
  <c r="G22" i="22"/>
  <c r="D22" i="22"/>
  <c r="AB21" i="22"/>
  <c r="Y21" i="22"/>
  <c r="V21" i="22"/>
  <c r="S21" i="22"/>
  <c r="J21" i="22"/>
  <c r="G21" i="22"/>
  <c r="D21" i="22"/>
  <c r="Y20" i="22"/>
  <c r="V20" i="22"/>
  <c r="S20" i="22"/>
  <c r="G20" i="22"/>
  <c r="D20" i="22"/>
  <c r="AB19" i="22"/>
  <c r="Y19" i="22"/>
  <c r="V19" i="22"/>
  <c r="S19" i="22"/>
  <c r="J19" i="22"/>
  <c r="G19" i="22"/>
  <c r="D19" i="22"/>
  <c r="AB18" i="22"/>
  <c r="Y18" i="22"/>
  <c r="V18" i="22"/>
  <c r="S18" i="22"/>
  <c r="P18" i="22"/>
  <c r="J18" i="22"/>
  <c r="G18" i="22"/>
  <c r="D18" i="22"/>
  <c r="Y16" i="22"/>
  <c r="V16" i="22"/>
  <c r="S16" i="22"/>
  <c r="G16" i="22"/>
  <c r="D16" i="22"/>
  <c r="AB15" i="22"/>
  <c r="Y15" i="22"/>
  <c r="V15" i="22"/>
  <c r="S15" i="22"/>
  <c r="G15" i="22"/>
  <c r="D15" i="22"/>
  <c r="AB14" i="22"/>
  <c r="Y14" i="22"/>
  <c r="V14" i="22"/>
  <c r="J14" i="22"/>
  <c r="G14" i="22"/>
  <c r="D14" i="22"/>
  <c r="AB13" i="22"/>
  <c r="Y13" i="22"/>
  <c r="V13" i="22"/>
  <c r="S13" i="22"/>
  <c r="J13" i="22"/>
  <c r="G13" i="22"/>
  <c r="D13" i="22"/>
  <c r="V11" i="22"/>
  <c r="D11" i="22"/>
  <c r="AB10" i="22"/>
  <c r="Y10" i="22"/>
  <c r="V10" i="22"/>
  <c r="S10" i="22"/>
  <c r="P10" i="22"/>
  <c r="J10" i="22"/>
  <c r="G10" i="22"/>
  <c r="D10" i="22"/>
  <c r="AB9" i="22"/>
  <c r="Y9" i="22"/>
  <c r="V9" i="22"/>
  <c r="S9" i="22"/>
  <c r="G9" i="22"/>
  <c r="D9" i="22"/>
  <c r="AB8" i="22"/>
  <c r="Y8" i="22"/>
  <c r="V8" i="22"/>
  <c r="S8" i="22"/>
  <c r="P8" i="22"/>
  <c r="M8" i="22"/>
  <c r="J8" i="22"/>
  <c r="G8" i="22"/>
  <c r="D8" i="22"/>
  <c r="AB7" i="22"/>
  <c r="Y7" i="22"/>
  <c r="V7" i="22"/>
  <c r="S7" i="22"/>
  <c r="J7" i="22"/>
  <c r="G7" i="22"/>
  <c r="D7" i="22"/>
  <c r="AA6" i="22"/>
  <c r="AB6" i="22" s="1"/>
  <c r="Z6" i="22"/>
  <c r="X6" i="22"/>
  <c r="W6" i="22"/>
  <c r="Y6" i="22" s="1"/>
  <c r="U6" i="22"/>
  <c r="V6" i="22" s="1"/>
  <c r="T6" i="22"/>
  <c r="R6" i="22"/>
  <c r="Q6" i="22"/>
  <c r="S6" i="22" s="1"/>
  <c r="O6" i="22"/>
  <c r="P6" i="22" s="1"/>
  <c r="N6" i="22"/>
  <c r="L6" i="22"/>
  <c r="K6" i="22"/>
  <c r="M6" i="22" s="1"/>
  <c r="I6" i="22"/>
  <c r="J6" i="22" s="1"/>
  <c r="H6" i="22"/>
  <c r="F6" i="22"/>
  <c r="E6" i="22"/>
  <c r="G6" i="22" s="1"/>
  <c r="C6" i="22"/>
  <c r="D6" i="22" s="1"/>
  <c r="B6" i="22"/>
  <c r="E18" i="21"/>
  <c r="D18" i="21"/>
  <c r="E17" i="21"/>
  <c r="D17" i="21"/>
  <c r="E16" i="21"/>
  <c r="D16" i="21"/>
  <c r="E11" i="21"/>
  <c r="D11" i="21"/>
  <c r="E10" i="21"/>
  <c r="D10" i="21"/>
  <c r="E9" i="21"/>
  <c r="D9" i="21"/>
  <c r="E8" i="21"/>
  <c r="D8" i="21"/>
  <c r="E7" i="21"/>
  <c r="D7" i="21"/>
  <c r="E6" i="21"/>
  <c r="D6" i="21"/>
  <c r="J9" i="20"/>
  <c r="AB28" i="20"/>
  <c r="Y28" i="20"/>
  <c r="V28" i="20"/>
  <c r="S28" i="20"/>
  <c r="J28" i="20"/>
  <c r="G28" i="20"/>
  <c r="D28" i="20"/>
  <c r="AB27" i="20"/>
  <c r="Y27" i="20"/>
  <c r="V27" i="20"/>
  <c r="S27" i="20"/>
  <c r="M27" i="20"/>
  <c r="J27" i="20"/>
  <c r="G27" i="20"/>
  <c r="D27" i="20"/>
  <c r="AB26" i="20"/>
  <c r="Y26" i="20"/>
  <c r="V26" i="20"/>
  <c r="S26" i="20"/>
  <c r="P26" i="20"/>
  <c r="J26" i="20"/>
  <c r="G26" i="20"/>
  <c r="D26" i="20"/>
  <c r="AB25" i="20"/>
  <c r="Y25" i="20"/>
  <c r="V25" i="20"/>
  <c r="S25" i="20"/>
  <c r="P25" i="20"/>
  <c r="M25" i="20"/>
  <c r="J25" i="20"/>
  <c r="G25" i="20"/>
  <c r="D25" i="20"/>
  <c r="AB24" i="20"/>
  <c r="Y24" i="20"/>
  <c r="V24" i="20"/>
  <c r="S24" i="20"/>
  <c r="J24" i="20"/>
  <c r="G24" i="20"/>
  <c r="D24" i="20"/>
  <c r="AB23" i="20"/>
  <c r="Y23" i="20"/>
  <c r="V23" i="20"/>
  <c r="S23" i="20"/>
  <c r="P23" i="20"/>
  <c r="J23" i="20"/>
  <c r="G23" i="20"/>
  <c r="D23" i="20"/>
  <c r="AB22" i="20"/>
  <c r="Y22" i="20"/>
  <c r="V22" i="20"/>
  <c r="S22" i="20"/>
  <c r="M22" i="20"/>
  <c r="J22" i="20"/>
  <c r="G22" i="20"/>
  <c r="D22" i="20"/>
  <c r="AB21" i="20"/>
  <c r="Y21" i="20"/>
  <c r="V21" i="20"/>
  <c r="S21" i="20"/>
  <c r="P21" i="20"/>
  <c r="J21" i="20"/>
  <c r="G21" i="20"/>
  <c r="D21" i="20"/>
  <c r="AB20" i="20"/>
  <c r="Y20" i="20"/>
  <c r="V20" i="20"/>
  <c r="S20" i="20"/>
  <c r="J20" i="20"/>
  <c r="G20" i="20"/>
  <c r="D20" i="20"/>
  <c r="AB19" i="20"/>
  <c r="Y19" i="20"/>
  <c r="V19" i="20"/>
  <c r="S19" i="20"/>
  <c r="J19" i="20"/>
  <c r="G19" i="20"/>
  <c r="D19" i="20"/>
  <c r="S18" i="20"/>
  <c r="J18" i="20"/>
  <c r="G18" i="20"/>
  <c r="D18" i="20"/>
  <c r="AB17" i="20"/>
  <c r="Y17" i="20"/>
  <c r="V17" i="20"/>
  <c r="S17" i="20"/>
  <c r="J17" i="20"/>
  <c r="G17" i="20"/>
  <c r="D17" i="20"/>
  <c r="AB16" i="20"/>
  <c r="Y16" i="20"/>
  <c r="V16" i="20"/>
  <c r="S16" i="20"/>
  <c r="P16" i="20"/>
  <c r="J16" i="20"/>
  <c r="G16" i="20"/>
  <c r="D16" i="20"/>
  <c r="AB15" i="20"/>
  <c r="Y15" i="20"/>
  <c r="V15" i="20"/>
  <c r="S15" i="20"/>
  <c r="P15" i="20"/>
  <c r="M15" i="20"/>
  <c r="J15" i="20"/>
  <c r="G15" i="20"/>
  <c r="D15" i="20"/>
  <c r="AB14" i="20"/>
  <c r="Y14" i="20"/>
  <c r="V14" i="20"/>
  <c r="S14" i="20"/>
  <c r="M14" i="20"/>
  <c r="J14" i="20"/>
  <c r="G14" i="20"/>
  <c r="D14" i="20"/>
  <c r="AB13" i="20"/>
  <c r="Y13" i="20"/>
  <c r="V13" i="20"/>
  <c r="S13" i="20"/>
  <c r="P13" i="20"/>
  <c r="J13" i="20"/>
  <c r="G13" i="20"/>
  <c r="D13" i="20"/>
  <c r="AB12" i="20"/>
  <c r="Y12" i="20"/>
  <c r="V12" i="20"/>
  <c r="S12" i="20"/>
  <c r="P12" i="20"/>
  <c r="M12" i="20"/>
  <c r="J12" i="20"/>
  <c r="G12" i="20"/>
  <c r="D12" i="20"/>
  <c r="AB11" i="20"/>
  <c r="Y11" i="20"/>
  <c r="V11" i="20"/>
  <c r="S11" i="20"/>
  <c r="P11" i="20"/>
  <c r="M11" i="20"/>
  <c r="J11" i="20"/>
  <c r="G11" i="20"/>
  <c r="D11" i="20"/>
  <c r="AB10" i="20"/>
  <c r="Y10" i="20"/>
  <c r="V10" i="20"/>
  <c r="S10" i="20"/>
  <c r="M10" i="20"/>
  <c r="J10" i="20"/>
  <c r="G10" i="20"/>
  <c r="D10" i="20"/>
  <c r="AB9" i="20"/>
  <c r="Y9" i="20"/>
  <c r="V9" i="20"/>
  <c r="S9" i="20"/>
  <c r="M9" i="20"/>
  <c r="G9" i="20"/>
  <c r="D9" i="20"/>
  <c r="AB8" i="20"/>
  <c r="Y8" i="20"/>
  <c r="V8" i="20"/>
  <c r="S8" i="20"/>
  <c r="P8" i="20"/>
  <c r="M8" i="20"/>
  <c r="J8" i="20"/>
  <c r="G8" i="20"/>
  <c r="D8" i="20"/>
  <c r="AA7" i="20"/>
  <c r="AB7" i="20" s="1"/>
  <c r="Z7" i="20"/>
  <c r="X7" i="20"/>
  <c r="Y7" i="20" s="1"/>
  <c r="W7" i="20"/>
  <c r="U7" i="20"/>
  <c r="V7" i="20" s="1"/>
  <c r="T7" i="20"/>
  <c r="R7" i="20"/>
  <c r="S7" i="20" s="1"/>
  <c r="Q7" i="20"/>
  <c r="O7" i="20"/>
  <c r="P7" i="20" s="1"/>
  <c r="N7" i="20"/>
  <c r="L7" i="20"/>
  <c r="M7" i="20" s="1"/>
  <c r="K7" i="20"/>
  <c r="I7" i="20"/>
  <c r="J7" i="20" s="1"/>
  <c r="H7" i="20"/>
  <c r="F7" i="20"/>
  <c r="G7" i="20" s="1"/>
  <c r="E7" i="20"/>
  <c r="C7" i="20"/>
  <c r="D7" i="20" s="1"/>
  <c r="B7" i="20"/>
  <c r="E17" i="19"/>
  <c r="D17" i="19"/>
  <c r="E16" i="19"/>
  <c r="D16" i="19"/>
  <c r="E15" i="19"/>
  <c r="D15" i="19"/>
  <c r="E10" i="19"/>
  <c r="D10" i="19"/>
  <c r="E9" i="19"/>
  <c r="D9" i="19"/>
  <c r="E8" i="19"/>
  <c r="D8" i="19"/>
  <c r="E7" i="19"/>
  <c r="D7" i="19"/>
  <c r="E6" i="19"/>
  <c r="D6" i="19"/>
  <c r="E5" i="19"/>
  <c r="D5" i="19"/>
  <c r="AB28" i="18"/>
  <c r="Y28" i="18"/>
  <c r="V28" i="18"/>
  <c r="S28" i="18"/>
  <c r="P28" i="18"/>
  <c r="M28" i="18"/>
  <c r="J28" i="18"/>
  <c r="G28" i="18"/>
  <c r="D28" i="18"/>
  <c r="AB27" i="18"/>
  <c r="Y27" i="18"/>
  <c r="V27" i="18"/>
  <c r="S27" i="18"/>
  <c r="P27" i="18"/>
  <c r="M27" i="18"/>
  <c r="J27" i="18"/>
  <c r="G27" i="18"/>
  <c r="D27" i="18"/>
  <c r="AB26" i="18"/>
  <c r="Y26" i="18"/>
  <c r="V26" i="18"/>
  <c r="S26" i="18"/>
  <c r="P26" i="18"/>
  <c r="M26" i="18"/>
  <c r="J26" i="18"/>
  <c r="G26" i="18"/>
  <c r="D26" i="18"/>
  <c r="AB25" i="18"/>
  <c r="Y25" i="18"/>
  <c r="V25" i="18"/>
  <c r="S25" i="18"/>
  <c r="P25" i="18"/>
  <c r="M25" i="18"/>
  <c r="J25" i="18"/>
  <c r="G25" i="18"/>
  <c r="D25" i="18"/>
  <c r="AB24" i="18"/>
  <c r="Y24" i="18"/>
  <c r="V24" i="18"/>
  <c r="S24" i="18"/>
  <c r="P24" i="18"/>
  <c r="M24" i="18"/>
  <c r="J24" i="18"/>
  <c r="G24" i="18"/>
  <c r="D24" i="18"/>
  <c r="AB23" i="18"/>
  <c r="Y23" i="18"/>
  <c r="V23" i="18"/>
  <c r="S23" i="18"/>
  <c r="P23" i="18"/>
  <c r="M23" i="18"/>
  <c r="J23" i="18"/>
  <c r="G23" i="18"/>
  <c r="D23" i="18"/>
  <c r="AB22" i="18"/>
  <c r="Y22" i="18"/>
  <c r="V22" i="18"/>
  <c r="S22" i="18"/>
  <c r="P22" i="18"/>
  <c r="M22" i="18"/>
  <c r="J22" i="18"/>
  <c r="G22" i="18"/>
  <c r="D22" i="18"/>
  <c r="AB21" i="18"/>
  <c r="Y21" i="18"/>
  <c r="V21" i="18"/>
  <c r="S21" i="18"/>
  <c r="P21" i="18"/>
  <c r="M21" i="18"/>
  <c r="J21" i="18"/>
  <c r="G21" i="18"/>
  <c r="D21" i="18"/>
  <c r="AB20" i="18"/>
  <c r="Y20" i="18"/>
  <c r="V20" i="18"/>
  <c r="S20" i="18"/>
  <c r="P20" i="18"/>
  <c r="M20" i="18"/>
  <c r="J20" i="18"/>
  <c r="G20" i="18"/>
  <c r="D20" i="18"/>
  <c r="AB19" i="18"/>
  <c r="Y19" i="18"/>
  <c r="V19" i="18"/>
  <c r="S19" i="18"/>
  <c r="P19" i="18"/>
  <c r="M19" i="18"/>
  <c r="J19" i="18"/>
  <c r="G19" i="18"/>
  <c r="D19" i="18"/>
  <c r="AB18" i="18"/>
  <c r="Y18" i="18"/>
  <c r="V18" i="18"/>
  <c r="S18" i="18"/>
  <c r="P18" i="18"/>
  <c r="M18" i="18"/>
  <c r="J18" i="18"/>
  <c r="G18" i="18"/>
  <c r="D18" i="18"/>
  <c r="AB17" i="18"/>
  <c r="Y17" i="18"/>
  <c r="V17" i="18"/>
  <c r="S17" i="18"/>
  <c r="P17" i="18"/>
  <c r="M17" i="18"/>
  <c r="J17" i="18"/>
  <c r="G17" i="18"/>
  <c r="D17" i="18"/>
  <c r="AB16" i="18"/>
  <c r="Y16" i="18"/>
  <c r="V16" i="18"/>
  <c r="S16" i="18"/>
  <c r="P16" i="18"/>
  <c r="M16" i="18"/>
  <c r="J16" i="18"/>
  <c r="G16" i="18"/>
  <c r="D16" i="18"/>
  <c r="AB15" i="18"/>
  <c r="Y15" i="18"/>
  <c r="V15" i="18"/>
  <c r="S15" i="18"/>
  <c r="P15" i="18"/>
  <c r="M15" i="18"/>
  <c r="J15" i="18"/>
  <c r="G15" i="18"/>
  <c r="D15" i="18"/>
  <c r="AB14" i="18"/>
  <c r="Y14" i="18"/>
  <c r="V14" i="18"/>
  <c r="S14" i="18"/>
  <c r="P14" i="18"/>
  <c r="M14" i="18"/>
  <c r="J14" i="18"/>
  <c r="G14" i="18"/>
  <c r="D14" i="18"/>
  <c r="AB13" i="18"/>
  <c r="Y13" i="18"/>
  <c r="V13" i="18"/>
  <c r="S13" i="18"/>
  <c r="P13" i="18"/>
  <c r="M13" i="18"/>
  <c r="J13" i="18"/>
  <c r="G13" i="18"/>
  <c r="D13" i="18"/>
  <c r="AB12" i="18"/>
  <c r="Y12" i="18"/>
  <c r="V12" i="18"/>
  <c r="S12" i="18"/>
  <c r="P12" i="18"/>
  <c r="M12" i="18"/>
  <c r="J12" i="18"/>
  <c r="G12" i="18"/>
  <c r="D12" i="18"/>
  <c r="AB11" i="18"/>
  <c r="Y11" i="18"/>
  <c r="V11" i="18"/>
  <c r="S11" i="18"/>
  <c r="P11" i="18"/>
  <c r="M11" i="18"/>
  <c r="J11" i="18"/>
  <c r="G11" i="18"/>
  <c r="D11" i="18"/>
  <c r="AB10" i="18"/>
  <c r="Y10" i="18"/>
  <c r="V10" i="18"/>
  <c r="S10" i="18"/>
  <c r="P10" i="18"/>
  <c r="M10" i="18"/>
  <c r="J10" i="18"/>
  <c r="G10" i="18"/>
  <c r="D10" i="18"/>
  <c r="AB9" i="18"/>
  <c r="Y9" i="18"/>
  <c r="V9" i="18"/>
  <c r="S9" i="18"/>
  <c r="P9" i="18"/>
  <c r="M9" i="18"/>
  <c r="J9" i="18"/>
  <c r="G9" i="18"/>
  <c r="D9" i="18"/>
  <c r="AB8" i="18"/>
  <c r="Y8" i="18"/>
  <c r="V8" i="18"/>
  <c r="S8" i="18"/>
  <c r="P8" i="18"/>
  <c r="M8" i="18"/>
  <c r="J8" i="18"/>
  <c r="G8" i="18"/>
  <c r="D8" i="18"/>
  <c r="AA7" i="18"/>
  <c r="AB7" i="18" s="1"/>
  <c r="Z7" i="18"/>
  <c r="X7" i="18"/>
  <c r="W7" i="18"/>
  <c r="Y7" i="18" s="1"/>
  <c r="U7" i="18"/>
  <c r="V7" i="18" s="1"/>
  <c r="T7" i="18"/>
  <c r="R7" i="18"/>
  <c r="Q7" i="18"/>
  <c r="S7" i="18" s="1"/>
  <c r="O7" i="18"/>
  <c r="P7" i="18" s="1"/>
  <c r="N7" i="18"/>
  <c r="L7" i="18"/>
  <c r="K7" i="18"/>
  <c r="M7" i="18" s="1"/>
  <c r="I7" i="18"/>
  <c r="J7" i="18" s="1"/>
  <c r="H7" i="18"/>
  <c r="F7" i="18"/>
  <c r="E7" i="18"/>
  <c r="G7" i="18" s="1"/>
  <c r="C7" i="18"/>
  <c r="D7" i="18" s="1"/>
  <c r="B7" i="18"/>
  <c r="E18" i="17"/>
  <c r="D18" i="17"/>
  <c r="E17" i="17"/>
  <c r="D17" i="17"/>
  <c r="E16" i="17"/>
  <c r="D16" i="17"/>
  <c r="E11" i="17"/>
  <c r="D11" i="17"/>
  <c r="E10" i="17"/>
  <c r="D10" i="17"/>
  <c r="D9" i="17"/>
  <c r="E8" i="17"/>
  <c r="D8" i="17"/>
  <c r="E7" i="17"/>
  <c r="D7" i="17"/>
  <c r="E6" i="17"/>
  <c r="D6" i="17"/>
  <c r="AB21" i="8" l="1"/>
  <c r="AB9" i="15" l="1"/>
  <c r="V10" i="8" l="1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J14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P27" i="15" l="1"/>
  <c r="P23" i="15"/>
  <c r="P17" i="15"/>
  <c r="M27" i="15"/>
  <c r="M28" i="15"/>
  <c r="M29" i="15"/>
  <c r="M20" i="15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M21" i="13" l="1"/>
  <c r="M22" i="13"/>
  <c r="M23" i="13"/>
  <c r="M24" i="13"/>
  <c r="M25" i="13"/>
  <c r="M26" i="13"/>
  <c r="M27" i="13"/>
  <c r="M28" i="13"/>
  <c r="M15" i="13"/>
  <c r="M27" i="10" l="1"/>
  <c r="M20" i="10"/>
  <c r="M14" i="10"/>
  <c r="P27" i="8"/>
  <c r="P28" i="8"/>
  <c r="P19" i="8"/>
  <c r="P16" i="8"/>
  <c r="M15" i="8"/>
  <c r="M17" i="8"/>
  <c r="M19" i="8"/>
  <c r="M22" i="8"/>
  <c r="M25" i="8"/>
  <c r="M26" i="8"/>
  <c r="M28" i="8"/>
  <c r="M10" i="8" l="1"/>
  <c r="J12" i="8"/>
  <c r="J15" i="8"/>
  <c r="J16" i="8"/>
  <c r="J17" i="8"/>
  <c r="J19" i="8"/>
  <c r="J22" i="8"/>
  <c r="J23" i="8"/>
  <c r="J24" i="8"/>
  <c r="J25" i="8"/>
  <c r="J26" i="8"/>
  <c r="J27" i="8"/>
  <c r="J28" i="8"/>
  <c r="S9" i="15" l="1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M10" i="15"/>
  <c r="M11" i="15"/>
  <c r="M12" i="15"/>
  <c r="M13" i="15"/>
  <c r="M14" i="15"/>
  <c r="M15" i="15"/>
  <c r="M16" i="15"/>
  <c r="M17" i="15"/>
  <c r="M18" i="15"/>
  <c r="M19" i="15"/>
  <c r="M21" i="15"/>
  <c r="M22" i="15"/>
  <c r="M23" i="15"/>
  <c r="M24" i="15"/>
  <c r="M25" i="15"/>
  <c r="M26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M11" i="13" l="1"/>
  <c r="M12" i="13"/>
  <c r="M13" i="13"/>
  <c r="M14" i="13"/>
  <c r="M16" i="13"/>
  <c r="M17" i="13"/>
  <c r="M18" i="13"/>
  <c r="M19" i="13"/>
  <c r="M20" i="13"/>
  <c r="M29" i="13"/>
  <c r="M30" i="13"/>
  <c r="P29" i="8" l="1"/>
  <c r="J10" i="8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M10" i="10"/>
  <c r="M11" i="10"/>
  <c r="M12" i="10"/>
  <c r="M13" i="10"/>
  <c r="M15" i="10"/>
  <c r="M16" i="10"/>
  <c r="M17" i="10"/>
  <c r="M18" i="10"/>
  <c r="M19" i="10"/>
  <c r="M21" i="10"/>
  <c r="M22" i="10"/>
  <c r="M23" i="10"/>
  <c r="M24" i="10"/>
  <c r="M25" i="10"/>
  <c r="M26" i="10"/>
  <c r="M28" i="10"/>
  <c r="M29" i="10"/>
  <c r="M10" i="12"/>
  <c r="J25" i="13" l="1"/>
  <c r="E10" i="14" l="1"/>
  <c r="E11" i="14"/>
  <c r="E12" i="14"/>
  <c r="E13" i="14"/>
  <c r="E19" i="14"/>
  <c r="E20" i="14"/>
  <c r="M20" i="16" l="1"/>
  <c r="M21" i="16"/>
  <c r="M22" i="16"/>
  <c r="M23" i="16"/>
  <c r="M24" i="16"/>
  <c r="M25" i="16"/>
  <c r="M26" i="16"/>
  <c r="M27" i="16"/>
  <c r="M28" i="16"/>
  <c r="M29" i="16"/>
  <c r="M10" i="16"/>
  <c r="P10" i="16"/>
  <c r="F8" i="8"/>
  <c r="E8" i="8"/>
  <c r="P16" i="15"/>
  <c r="P18" i="15"/>
  <c r="P19" i="15"/>
  <c r="P20" i="15"/>
  <c r="P21" i="15"/>
  <c r="P22" i="15"/>
  <c r="P24" i="15"/>
  <c r="P25" i="15"/>
  <c r="P26" i="15"/>
  <c r="G8" i="8" l="1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A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X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U8" i="15"/>
  <c r="R8" i="15"/>
  <c r="P9" i="15"/>
  <c r="P10" i="15"/>
  <c r="P11" i="15"/>
  <c r="P12" i="15"/>
  <c r="P13" i="15"/>
  <c r="P14" i="15"/>
  <c r="P15" i="15"/>
  <c r="P28" i="15"/>
  <c r="P29" i="15"/>
  <c r="O8" i="15"/>
  <c r="M9" i="15"/>
  <c r="L8" i="15"/>
  <c r="J9" i="15"/>
  <c r="I8" i="15"/>
  <c r="G9" i="15"/>
  <c r="G29" i="15"/>
  <c r="F8" i="15"/>
  <c r="D9" i="15"/>
  <c r="C8" i="15"/>
  <c r="Z8" i="15"/>
  <c r="W8" i="15"/>
  <c r="T8" i="15"/>
  <c r="Q8" i="15"/>
  <c r="N8" i="15"/>
  <c r="K8" i="15"/>
  <c r="H8" i="15"/>
  <c r="E8" i="15"/>
  <c r="B8" i="15"/>
  <c r="B8" i="16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Z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W8" i="16"/>
  <c r="T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Q8" i="16"/>
  <c r="P9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N8" i="16"/>
  <c r="M9" i="16"/>
  <c r="M11" i="16"/>
  <c r="M12" i="16"/>
  <c r="M13" i="16"/>
  <c r="M14" i="16"/>
  <c r="M15" i="16"/>
  <c r="M16" i="16"/>
  <c r="M17" i="16"/>
  <c r="M18" i="16"/>
  <c r="M19" i="16"/>
  <c r="K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H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E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X8" i="16"/>
  <c r="AA8" i="16"/>
  <c r="U8" i="16"/>
  <c r="V8" i="16" s="1"/>
  <c r="R8" i="16"/>
  <c r="O8" i="16"/>
  <c r="L8" i="16"/>
  <c r="I8" i="16"/>
  <c r="J8" i="16" s="1"/>
  <c r="F8" i="16"/>
  <c r="C8" i="16"/>
  <c r="H19" i="14"/>
  <c r="H20" i="14"/>
  <c r="H18" i="14"/>
  <c r="I19" i="14"/>
  <c r="I20" i="14"/>
  <c r="I18" i="14"/>
  <c r="H9" i="14"/>
  <c r="H10" i="14"/>
  <c r="H11" i="14"/>
  <c r="H12" i="14"/>
  <c r="H13" i="14"/>
  <c r="H8" i="14"/>
  <c r="I9" i="14"/>
  <c r="I10" i="14"/>
  <c r="I11" i="14"/>
  <c r="I12" i="14"/>
  <c r="I13" i="14"/>
  <c r="I8" i="14"/>
  <c r="D19" i="14"/>
  <c r="D20" i="14"/>
  <c r="D18" i="14"/>
  <c r="E18" i="14"/>
  <c r="D9" i="14"/>
  <c r="D10" i="14"/>
  <c r="D11" i="14"/>
  <c r="D12" i="14"/>
  <c r="D13" i="14"/>
  <c r="D8" i="14"/>
  <c r="E9" i="14"/>
  <c r="E8" i="14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Z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W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T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Q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N9" i="13"/>
  <c r="M10" i="13"/>
  <c r="K9" i="13"/>
  <c r="J30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6" i="13"/>
  <c r="J27" i="13"/>
  <c r="J28" i="13"/>
  <c r="J29" i="13"/>
  <c r="H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E9" i="13"/>
  <c r="D8" i="16" l="1"/>
  <c r="Y8" i="16"/>
  <c r="S8" i="16"/>
  <c r="P8" i="16"/>
  <c r="AB8" i="16"/>
  <c r="M8" i="16"/>
  <c r="AB8" i="15"/>
  <c r="Y8" i="15"/>
  <c r="V8" i="15"/>
  <c r="S8" i="15"/>
  <c r="P8" i="15"/>
  <c r="M8" i="15"/>
  <c r="J8" i="15"/>
  <c r="G8" i="15"/>
  <c r="G8" i="16"/>
  <c r="D8" i="15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B9" i="13"/>
  <c r="D10" i="12"/>
  <c r="AA9" i="13"/>
  <c r="AB9" i="13" s="1"/>
  <c r="X9" i="13"/>
  <c r="Y9" i="13" s="1"/>
  <c r="U9" i="13"/>
  <c r="V9" i="13" s="1"/>
  <c r="R9" i="13"/>
  <c r="S9" i="13" s="1"/>
  <c r="O9" i="13"/>
  <c r="P9" i="13" s="1"/>
  <c r="L9" i="13"/>
  <c r="M9" i="13" s="1"/>
  <c r="I9" i="13"/>
  <c r="J9" i="13" s="1"/>
  <c r="F9" i="13"/>
  <c r="G9" i="13" s="1"/>
  <c r="C9" i="13"/>
  <c r="AB10" i="12"/>
  <c r="Y10" i="12"/>
  <c r="V10" i="12"/>
  <c r="S10" i="12"/>
  <c r="P10" i="12"/>
  <c r="J10" i="12"/>
  <c r="G10" i="12"/>
  <c r="D9" i="13" l="1"/>
  <c r="B9" i="12"/>
  <c r="Z9" i="12"/>
  <c r="W9" i="12"/>
  <c r="T9" i="12"/>
  <c r="Q9" i="12"/>
  <c r="N9" i="12"/>
  <c r="E9" i="12"/>
  <c r="H9" i="12"/>
  <c r="K9" i="12"/>
  <c r="AA9" i="12"/>
  <c r="X9" i="12"/>
  <c r="Y9" i="12" s="1"/>
  <c r="U9" i="12"/>
  <c r="V9" i="12" s="1"/>
  <c r="R9" i="12"/>
  <c r="S9" i="12" s="1"/>
  <c r="O9" i="12"/>
  <c r="P9" i="12" s="1"/>
  <c r="L9" i="12"/>
  <c r="M9" i="12" s="1"/>
  <c r="I9" i="12"/>
  <c r="J9" i="12" s="1"/>
  <c r="F9" i="12"/>
  <c r="G9" i="12" s="1"/>
  <c r="H19" i="11"/>
  <c r="H20" i="11"/>
  <c r="H18" i="11"/>
  <c r="I19" i="11"/>
  <c r="I20" i="11"/>
  <c r="I18" i="11"/>
  <c r="H9" i="11"/>
  <c r="H10" i="11"/>
  <c r="H11" i="11"/>
  <c r="H12" i="11"/>
  <c r="H13" i="11"/>
  <c r="H8" i="11"/>
  <c r="I9" i="11"/>
  <c r="I10" i="11"/>
  <c r="I11" i="11"/>
  <c r="I12" i="11"/>
  <c r="I13" i="11"/>
  <c r="I8" i="11"/>
  <c r="D19" i="11"/>
  <c r="D20" i="11"/>
  <c r="D18" i="11"/>
  <c r="E19" i="11"/>
  <c r="E20" i="11"/>
  <c r="E18" i="11"/>
  <c r="D9" i="11"/>
  <c r="D10" i="11"/>
  <c r="D11" i="11"/>
  <c r="D12" i="11"/>
  <c r="D13" i="11"/>
  <c r="D8" i="11"/>
  <c r="E9" i="11"/>
  <c r="E10" i="11"/>
  <c r="E11" i="11"/>
  <c r="E12" i="11"/>
  <c r="E13" i="11"/>
  <c r="E8" i="11"/>
  <c r="AB9" i="10"/>
  <c r="AA8" i="10"/>
  <c r="Y9" i="10"/>
  <c r="X8" i="10"/>
  <c r="V9" i="10"/>
  <c r="U8" i="10"/>
  <c r="S9" i="10"/>
  <c r="R8" i="10"/>
  <c r="P9" i="10"/>
  <c r="O8" i="10"/>
  <c r="M9" i="10"/>
  <c r="L8" i="10"/>
  <c r="G9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I8" i="10"/>
  <c r="D9" i="10"/>
  <c r="C8" i="10"/>
  <c r="B8" i="10"/>
  <c r="T8" i="10"/>
  <c r="Z8" i="10"/>
  <c r="W8" i="10"/>
  <c r="Q8" i="10"/>
  <c r="N8" i="10"/>
  <c r="K8" i="10"/>
  <c r="E8" i="10"/>
  <c r="H8" i="10"/>
  <c r="F8" i="10"/>
  <c r="G8" i="10" s="1"/>
  <c r="D18" i="9"/>
  <c r="D19" i="9"/>
  <c r="D17" i="9"/>
  <c r="E18" i="9"/>
  <c r="E19" i="9"/>
  <c r="E17" i="9"/>
  <c r="D8" i="9"/>
  <c r="D9" i="9"/>
  <c r="D10" i="9"/>
  <c r="D11" i="9"/>
  <c r="D12" i="9"/>
  <c r="D7" i="9"/>
  <c r="E8" i="9"/>
  <c r="E9" i="9"/>
  <c r="E10" i="9"/>
  <c r="E11" i="9"/>
  <c r="E12" i="9"/>
  <c r="E7" i="9"/>
  <c r="B8" i="8"/>
  <c r="V9" i="8"/>
  <c r="T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2" i="8"/>
  <c r="AB23" i="8"/>
  <c r="AB24" i="8"/>
  <c r="AB25" i="8"/>
  <c r="AB26" i="8"/>
  <c r="AB27" i="8"/>
  <c r="AB28" i="8"/>
  <c r="AB29" i="8"/>
  <c r="Z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W8" i="8"/>
  <c r="Q8" i="8"/>
  <c r="P9" i="8"/>
  <c r="P22" i="8"/>
  <c r="P25" i="8"/>
  <c r="P26" i="8"/>
  <c r="M9" i="8"/>
  <c r="K8" i="8"/>
  <c r="N8" i="8"/>
  <c r="J9" i="8"/>
  <c r="H8" i="8"/>
  <c r="C8" i="8"/>
  <c r="U8" i="8"/>
  <c r="V8" i="8" s="1"/>
  <c r="AA8" i="8"/>
  <c r="X8" i="8"/>
  <c r="R8" i="8"/>
  <c r="O8" i="8"/>
  <c r="L8" i="8"/>
  <c r="I8" i="8"/>
  <c r="E17" i="7"/>
  <c r="E18" i="7"/>
  <c r="E16" i="7"/>
  <c r="D17" i="7"/>
  <c r="D18" i="7"/>
  <c r="D16" i="7"/>
  <c r="E7" i="7"/>
  <c r="E8" i="7"/>
  <c r="E9" i="7"/>
  <c r="E10" i="7"/>
  <c r="E11" i="7"/>
  <c r="E6" i="7"/>
  <c r="D7" i="7"/>
  <c r="D8" i="7"/>
  <c r="D9" i="7"/>
  <c r="D10" i="7"/>
  <c r="D11" i="7"/>
  <c r="D6" i="7"/>
  <c r="AB8" i="8" l="1"/>
  <c r="S8" i="8"/>
  <c r="D8" i="8"/>
  <c r="D8" i="10"/>
  <c r="P8" i="8"/>
  <c r="M8" i="8"/>
  <c r="AB8" i="10"/>
  <c r="Y8" i="10"/>
  <c r="V8" i="10"/>
  <c r="S8" i="10"/>
  <c r="P8" i="10"/>
  <c r="M8" i="10"/>
  <c r="J8" i="10"/>
  <c r="Y8" i="8"/>
  <c r="J8" i="8"/>
  <c r="AB9" i="12"/>
  <c r="C9" i="12"/>
  <c r="D9" i="12" s="1"/>
</calcChain>
</file>

<file path=xl/sharedStrings.xml><?xml version="1.0" encoding="utf-8"?>
<sst xmlns="http://schemas.openxmlformats.org/spreadsheetml/2006/main" count="854" uniqueCount="112">
  <si>
    <t>Показник</t>
  </si>
  <si>
    <t>зміна значення</t>
  </si>
  <si>
    <t>%</t>
  </si>
  <si>
    <t>А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</si>
  <si>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</si>
  <si>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</si>
  <si>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</si>
  <si>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</si>
  <si>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</si>
  <si>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</si>
  <si>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</si>
  <si>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</si>
  <si>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</si>
  <si>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</si>
  <si>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</si>
  <si>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</si>
  <si>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</si>
  <si>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</si>
  <si>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Отримували послуги</t>
  </si>
  <si>
    <t>Мали статус безробітного</t>
  </si>
  <si>
    <t>2020 р.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</si>
  <si>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</si>
  <si>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</si>
  <si>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</si>
  <si>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</si>
  <si>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</si>
  <si>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</si>
  <si>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</si>
  <si>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</si>
  <si>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</si>
  <si>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</si>
  <si>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</si>
  <si>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</si>
  <si>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</si>
  <si>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</si>
  <si>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</si>
  <si>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</si>
  <si>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</si>
  <si>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</si>
  <si>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</si>
  <si>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</si>
  <si>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</si>
  <si>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</si>
  <si>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-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</si>
  <si>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</si>
  <si>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</si>
  <si>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</si>
  <si>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</si>
  <si>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</si>
  <si>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</si>
  <si>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Всього отримували послуги</t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</si>
  <si>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</si>
  <si>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</si>
  <si>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</si>
  <si>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</si>
  <si>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Жінки</t>
  </si>
  <si>
    <t>Чоловіки</t>
  </si>
  <si>
    <t>з них, мали статус безробітного                                     протягом періоду</t>
  </si>
  <si>
    <t>Всього отримали роботу                  (у т.ч. до набуття статусу безробітного)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</si>
  <si>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</si>
  <si>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</si>
  <si>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</si>
  <si>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</si>
  <si>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</si>
  <si>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</si>
  <si>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</si>
  <si>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</si>
  <si>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</si>
  <si>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</si>
  <si>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</si>
  <si>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r>
      <t>Надання послуг службою зайнятості Кіровоградської області громадянам</t>
    </r>
    <r>
      <rPr>
        <b/>
        <u/>
        <sz val="19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</si>
  <si>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січні-травні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</si>
  <si>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січні-травні 2020 - 2021 рр.</t>
    </r>
  </si>
  <si>
    <t xml:space="preserve"> січень-травень      2020 р.</t>
  </si>
  <si>
    <t xml:space="preserve"> січень-травень      2021 р.</t>
  </si>
  <si>
    <t xml:space="preserve">  1 червня             2020 р.</t>
  </si>
  <si>
    <t xml:space="preserve">  1 червня             2021 р.</t>
  </si>
  <si>
    <t xml:space="preserve">  1червня             2021 р.</t>
  </si>
  <si>
    <t xml:space="preserve">  1  червня             2020 р.</t>
  </si>
  <si>
    <t xml:space="preserve">  1  червня             2021 р.</t>
  </si>
  <si>
    <t>Надання послуг Державної служби зайнятості особам
з числа військовослужбовців, які брали участь в антитерористичній операції  (операції об'єднаних сил) у січні-травні 2020-2021 рр.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</si>
  <si>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</si>
  <si>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січень-травень                       2020 р.</t>
  </si>
  <si>
    <t xml:space="preserve"> січень-травень                    2021 р.</t>
  </si>
  <si>
    <t xml:space="preserve"> + (-)                        осіб</t>
  </si>
  <si>
    <t xml:space="preserve">  1 червня            2021 р.</t>
  </si>
  <si>
    <t xml:space="preserve"> + (-)                       осіб</t>
  </si>
  <si>
    <r>
      <t xml:space="preserve">    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січні-травні 2020-2021 рр.                                    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</si>
  <si>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Отримували послуги </t>
  </si>
  <si>
    <t>з них, мали статус безробітного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</si>
  <si>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</si>
  <si>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</si>
  <si>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</si>
  <si>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</si>
  <si>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</si>
  <si>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2020</t>
  </si>
  <si>
    <t>2021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</si>
  <si>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</si>
  <si>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 1 червня            2020 р.</t>
  </si>
  <si>
    <t xml:space="preserve">    Надання послуг службою зайнятості Кіровоградської області                                                                              особам з інвалідністю у січні-травні 2020-2021 рр.</t>
  </si>
  <si>
    <t>з них, отримують                                                                     допомогу по безробіттю</t>
  </si>
  <si>
    <t>у % 2021         до 2020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</si>
  <si>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</si>
  <si>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</si>
  <si>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+ (-)                             осіб</t>
  </si>
  <si>
    <t xml:space="preserve">  1 червня                  2020 р.</t>
  </si>
  <si>
    <t xml:space="preserve">   1 червня                       2021 р.</t>
  </si>
  <si>
    <r>
      <t xml:space="preserve">    Надання послуг службою зайнятості Кіровоградської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 січні-травні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</si>
  <si>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0,0</t>
  </si>
  <si>
    <r>
      <t xml:space="preserve">Надання послуг службою зайнятості Кіровоградської області </t>
    </r>
    <r>
      <rPr>
        <b/>
        <i/>
        <sz val="16"/>
        <rFont val="Times New Roman"/>
        <family val="1"/>
        <charset val="204"/>
      </rPr>
      <t>чоловікам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у січні-травні 2020-2021 рр.</t>
    </r>
  </si>
  <si>
    <r>
      <t xml:space="preserve">Надання послуг  службою зайнятості Кіровоградської області </t>
    </r>
    <r>
      <rPr>
        <b/>
        <i/>
        <sz val="16"/>
        <rFont val="Times New Roman"/>
        <family val="1"/>
        <charset val="204"/>
      </rPr>
      <t>жінкам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у січні-травні 2020-2021 рр.</t>
    </r>
  </si>
  <si>
    <t>Надання послуг службою зайнятості  Кіровоградської області                                                                    молоді у віці до 35 років
у січні-травні 2020-2021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</si>
</sst>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-* #,##0.00\ _₴_-;\-* #,##0.00\ _₴_-;_-* &quot;-&quot;??\ _₴_-;_-@_-"/>
  </numFmts>
  <fonts count="9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 Cyr"/>
    </font>
    <font>
      <b/>
      <sz val="11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b/>
      <sz val="18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i/>
      <sz val="11"/>
      <name val="Times New Roman Cyr"/>
      <charset val="204"/>
    </font>
    <font>
      <i/>
      <sz val="11"/>
      <name val="Times New Roman Cyr"/>
      <family val="1"/>
      <charset val="204"/>
    </font>
    <font>
      <sz val="8"/>
      <name val="Times New Roman Cyr"/>
      <charset val="204"/>
    </font>
    <font>
      <sz val="16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i/>
      <sz val="16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9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2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1" fillId="32" borderId="0" applyNumberFormat="0" applyBorder="0" applyAlignment="0" applyProtection="0"/>
    <xf numFmtId="0" fontId="22" fillId="16" borderId="12" applyNumberFormat="0" applyAlignment="0" applyProtection="0"/>
    <xf numFmtId="0" fontId="23" fillId="29" borderId="13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12" applyNumberFormat="0" applyAlignment="0" applyProtection="0"/>
    <xf numFmtId="0" fontId="30" fillId="0" borderId="17" applyNumberFormat="0" applyFill="0" applyAlignment="0" applyProtection="0"/>
    <xf numFmtId="0" fontId="31" fillId="17" borderId="0" applyNumberFormat="0" applyBorder="0" applyAlignment="0" applyProtection="0"/>
    <xf numFmtId="0" fontId="12" fillId="6" borderId="18" applyNumberFormat="0" applyFont="0" applyAlignment="0" applyProtection="0"/>
    <xf numFmtId="0" fontId="32" fillId="16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6" borderId="0" applyNumberFormat="0" applyBorder="0" applyAlignment="0" applyProtection="0"/>
    <xf numFmtId="0" fontId="32" fillId="37" borderId="19" applyNumberFormat="0" applyAlignment="0" applyProtection="0"/>
    <xf numFmtId="0" fontId="22" fillId="37" borderId="12" applyNumberFormat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1" fillId="38" borderId="0" applyNumberFormat="0" applyBorder="0" applyAlignment="0" applyProtection="0"/>
    <xf numFmtId="0" fontId="22" fillId="37" borderId="12" applyNumberFormat="0" applyAlignment="0" applyProtection="0"/>
    <xf numFmtId="0" fontId="34" fillId="0" borderId="20" applyNumberFormat="0" applyFill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39" borderId="18" applyNumberFormat="0" applyFont="0" applyAlignment="0" applyProtection="0"/>
    <xf numFmtId="0" fontId="12" fillId="39" borderId="18" applyNumberFormat="0" applyFont="0" applyAlignment="0" applyProtection="0"/>
    <xf numFmtId="0" fontId="32" fillId="37" borderId="19" applyNumberFormat="0" applyAlignment="0" applyProtection="0"/>
    <xf numFmtId="0" fontId="31" fillId="38" borderId="0" applyNumberFormat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3" fillId="0" borderId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6" borderId="0" applyNumberFormat="0" applyBorder="0" applyAlignment="0" applyProtection="0"/>
    <xf numFmtId="0" fontId="12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45" borderId="0" applyNumberFormat="0" applyBorder="0" applyAlignment="0" applyProtection="0"/>
    <xf numFmtId="0" fontId="12" fillId="7" borderId="0" applyNumberFormat="0" applyBorder="0" applyAlignment="0" applyProtection="0"/>
    <xf numFmtId="0" fontId="12" fillId="4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32" borderId="0" applyNumberFormat="0" applyBorder="0" applyAlignment="0" applyProtection="0"/>
    <xf numFmtId="0" fontId="12" fillId="44" borderId="0" applyNumberFormat="0" applyBorder="0" applyAlignment="0" applyProtection="0"/>
    <xf numFmtId="0" fontId="12" fillId="32" borderId="0" applyNumberFormat="0" applyBorder="0" applyAlignment="0" applyProtection="0"/>
    <xf numFmtId="0" fontId="12" fillId="44" borderId="0" applyNumberFormat="0" applyBorder="0" applyAlignment="0" applyProtection="0"/>
    <xf numFmtId="0" fontId="12" fillId="3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6" borderId="0" applyNumberFormat="0" applyBorder="0" applyAlignment="0" applyProtection="0"/>
    <xf numFmtId="0" fontId="12" fillId="8" borderId="0" applyNumberFormat="0" applyBorder="0" applyAlignment="0" applyProtection="0"/>
    <xf numFmtId="0" fontId="12" fillId="4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49" borderId="0" applyNumberFormat="0" applyBorder="0" applyAlignment="0" applyProtection="0"/>
    <xf numFmtId="0" fontId="12" fillId="51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52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6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3" borderId="0" applyNumberFormat="0" applyBorder="0" applyAlignment="0" applyProtection="0"/>
    <xf numFmtId="0" fontId="12" fillId="17" borderId="0" applyNumberFormat="0" applyBorder="0" applyAlignment="0" applyProtection="0"/>
    <xf numFmtId="0" fontId="12" fillId="47" borderId="0" applyNumberFormat="0" applyBorder="0" applyAlignment="0" applyProtection="0"/>
    <xf numFmtId="0" fontId="12" fillId="52" borderId="0" applyNumberFormat="0" applyBorder="0" applyAlignment="0" applyProtection="0"/>
    <xf numFmtId="0" fontId="12" fillId="47" borderId="0" applyNumberFormat="0" applyBorder="0" applyAlignment="0" applyProtection="0"/>
    <xf numFmtId="0" fontId="12" fillId="52" borderId="0" applyNumberFormat="0" applyBorder="0" applyAlignment="0" applyProtection="0"/>
    <xf numFmtId="0" fontId="12" fillId="4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30" borderId="0" applyNumberFormat="0" applyBorder="0" applyAlignment="0" applyProtection="0"/>
    <xf numFmtId="0" fontId="12" fillId="52" borderId="0" applyNumberFormat="0" applyBorder="0" applyAlignment="0" applyProtection="0"/>
    <xf numFmtId="0" fontId="12" fillId="30" borderId="0" applyNumberFormat="0" applyBorder="0" applyAlignment="0" applyProtection="0"/>
    <xf numFmtId="0" fontId="12" fillId="52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40" borderId="0" applyNumberFormat="0" applyBorder="0" applyAlignment="0" applyProtection="0"/>
    <xf numFmtId="0" fontId="12" fillId="56" borderId="0" applyNumberFormat="0" applyBorder="0" applyAlignment="0" applyProtection="0"/>
    <xf numFmtId="0" fontId="20" fillId="45" borderId="0" applyNumberFormat="0" applyBorder="0" applyAlignment="0" applyProtection="0"/>
    <xf numFmtId="0" fontId="20" fillId="4" borderId="0" applyNumberFormat="0" applyBorder="0" applyAlignment="0" applyProtection="0"/>
    <xf numFmtId="0" fontId="20" fillId="57" borderId="0" applyNumberFormat="0" applyBorder="0" applyAlignment="0" applyProtection="0"/>
    <xf numFmtId="0" fontId="20" fillId="28" borderId="0" applyNumberFormat="0" applyBorder="0" applyAlignment="0" applyProtection="0"/>
    <xf numFmtId="0" fontId="20" fillId="56" borderId="0" applyNumberFormat="0" applyBorder="0" applyAlignment="0" applyProtection="0"/>
    <xf numFmtId="0" fontId="20" fillId="30" borderId="0" applyNumberFormat="0" applyBorder="0" applyAlignment="0" applyProtection="0"/>
    <xf numFmtId="0" fontId="20" fillId="50" borderId="0" applyNumberFormat="0" applyBorder="0" applyAlignment="0" applyProtection="0"/>
    <xf numFmtId="0" fontId="20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15" borderId="0" applyNumberFormat="0" applyBorder="0" applyAlignment="0" applyProtection="0"/>
    <xf numFmtId="0" fontId="20" fillId="58" borderId="0" applyNumberFormat="0" applyBorder="0" applyAlignment="0" applyProtection="0"/>
    <xf numFmtId="0" fontId="20" fillId="40" borderId="0" applyNumberFormat="0" applyBorder="0" applyAlignment="0" applyProtection="0"/>
    <xf numFmtId="0" fontId="20" fillId="58" borderId="0" applyNumberFormat="0" applyBorder="0" applyAlignment="0" applyProtection="0"/>
    <xf numFmtId="0" fontId="20" fillId="40" borderId="0" applyNumberFormat="0" applyBorder="0" applyAlignment="0" applyProtection="0"/>
    <xf numFmtId="0" fontId="20" fillId="58" borderId="0" applyNumberFormat="0" applyBorder="0" applyAlignment="0" applyProtection="0"/>
    <xf numFmtId="0" fontId="20" fillId="5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16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17" borderId="0" applyNumberFormat="0" applyBorder="0" applyAlignment="0" applyProtection="0"/>
    <xf numFmtId="0" fontId="20" fillId="59" borderId="0" applyNumberFormat="0" applyBorder="0" applyAlignment="0" applyProtection="0"/>
    <xf numFmtId="0" fontId="20" fillId="52" borderId="0" applyNumberFormat="0" applyBorder="0" applyAlignment="0" applyProtection="0"/>
    <xf numFmtId="0" fontId="20" fillId="59" borderId="0" applyNumberFormat="0" applyBorder="0" applyAlignment="0" applyProtection="0"/>
    <xf numFmtId="0" fontId="20" fillId="52" borderId="0" applyNumberFormat="0" applyBorder="0" applyAlignment="0" applyProtection="0"/>
    <xf numFmtId="0" fontId="20" fillId="5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60" borderId="0" applyNumberFormat="0" applyBorder="0" applyAlignment="0" applyProtection="0"/>
    <xf numFmtId="0" fontId="20" fillId="22" borderId="0" applyNumberFormat="0" applyBorder="0" applyAlignment="0" applyProtection="0"/>
    <xf numFmtId="0" fontId="20" fillId="60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3" borderId="0" applyNumberFormat="0" applyBorder="0" applyAlignment="0" applyProtection="0"/>
    <xf numFmtId="0" fontId="20" fillId="41" borderId="0" applyNumberFormat="0" applyBorder="0" applyAlignment="0" applyProtection="0"/>
    <xf numFmtId="0" fontId="20" fillId="55" borderId="0" applyNumberFormat="0" applyBorder="0" applyAlignment="0" applyProtection="0"/>
    <xf numFmtId="0" fontId="20" fillId="64" borderId="0" applyNumberFormat="0" applyBorder="0" applyAlignment="0" applyProtection="0"/>
    <xf numFmtId="0" fontId="20" fillId="60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57" borderId="0" applyNumberFormat="0" applyBorder="0" applyAlignment="0" applyProtection="0"/>
    <xf numFmtId="0" fontId="20" fillId="56" borderId="0" applyNumberFormat="0" applyBorder="0" applyAlignment="0" applyProtection="0"/>
    <xf numFmtId="0" fontId="20" fillId="30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0" borderId="0" applyNumberFormat="0" applyBorder="0" applyAlignment="0" applyProtection="0"/>
    <xf numFmtId="0" fontId="20" fillId="22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54" fillId="46" borderId="12" applyNumberFormat="0" applyAlignment="0" applyProtection="0"/>
    <xf numFmtId="0" fontId="54" fillId="2" borderId="12" applyNumberFormat="0" applyAlignment="0" applyProtection="0"/>
    <xf numFmtId="0" fontId="23" fillId="72" borderId="13" applyNumberFormat="0" applyAlignment="0" applyProtection="0"/>
    <xf numFmtId="49" fontId="55" fillId="0" borderId="0" applyFill="0" applyBorder="0" applyProtection="0">
      <alignment horizontal="left" vertical="center"/>
    </xf>
    <xf numFmtId="49" fontId="56" fillId="0" borderId="5" applyFill="0" applyProtection="0">
      <alignment horizontal="center" vertical="center" wrapText="1"/>
    </xf>
    <xf numFmtId="49" fontId="56" fillId="0" borderId="28" applyFill="0" applyProtection="0">
      <alignment horizontal="center" vertical="center" wrapText="1"/>
    </xf>
    <xf numFmtId="0" fontId="25" fillId="45" borderId="0" applyNumberFormat="0" applyBorder="0" applyAlignment="0" applyProtection="0"/>
    <xf numFmtId="0" fontId="25" fillId="4" borderId="0" applyNumberFormat="0" applyBorder="0" applyAlignment="0" applyProtection="0"/>
    <xf numFmtId="0" fontId="57" fillId="0" borderId="29" applyNumberFormat="0" applyFill="0" applyAlignment="0" applyProtection="0"/>
    <xf numFmtId="0" fontId="58" fillId="0" borderId="30" applyNumberFormat="0" applyFill="0" applyAlignment="0" applyProtection="0"/>
    <xf numFmtId="0" fontId="59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29" fillId="52" borderId="12" applyNumberFormat="0" applyAlignment="0" applyProtection="0"/>
    <xf numFmtId="0" fontId="29" fillId="17" borderId="12" applyNumberFormat="0" applyAlignment="0" applyProtection="0"/>
    <xf numFmtId="0" fontId="35" fillId="0" borderId="32" applyNumberFormat="0" applyFill="0" applyAlignment="0" applyProtection="0"/>
    <xf numFmtId="0" fontId="60" fillId="52" borderId="0" applyNumberFormat="0" applyBorder="0" applyAlignment="0" applyProtection="0"/>
    <xf numFmtId="0" fontId="60" fillId="17" borderId="0" applyNumberFormat="0" applyBorder="0" applyAlignment="0" applyProtection="0"/>
    <xf numFmtId="0" fontId="61" fillId="43" borderId="18" applyNumberFormat="0" applyAlignment="0" applyProtection="0"/>
    <xf numFmtId="0" fontId="6" fillId="6" borderId="18" applyNumberFormat="0" applyFont="0" applyAlignment="0" applyProtection="0"/>
    <xf numFmtId="0" fontId="32" fillId="46" borderId="19" applyNumberFormat="0" applyAlignment="0" applyProtection="0"/>
    <xf numFmtId="0" fontId="32" fillId="2" borderId="19" applyNumberFormat="0" applyAlignment="0" applyProtection="0"/>
    <xf numFmtId="0" fontId="13" fillId="0" borderId="0"/>
    <xf numFmtId="0" fontId="6" fillId="0" borderId="0"/>
    <xf numFmtId="0" fontId="6" fillId="0" borderId="0"/>
  </cellStyleXfs>
  <cellXfs count="358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7" fillId="0" borderId="5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0" fontId="4" fillId="2" borderId="5" xfId="3" applyFont="1" applyFill="1" applyBorder="1" applyAlignment="1">
      <alignment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3" applyFont="1" applyBorder="1" applyAlignment="1">
      <alignment vertical="center" wrapText="1"/>
    </xf>
    <xf numFmtId="165" fontId="9" fillId="0" borderId="5" xfId="2" applyNumberFormat="1" applyFont="1" applyFill="1" applyBorder="1" applyAlignment="1">
      <alignment horizontal="center" vertical="center"/>
    </xf>
    <xf numFmtId="0" fontId="4" fillId="0" borderId="5" xfId="2" applyFont="1" applyBorder="1" applyAlignment="1">
      <alignment vertical="center" wrapText="1"/>
    </xf>
    <xf numFmtId="0" fontId="11" fillId="0" borderId="0" xfId="1" applyFont="1" applyFill="1"/>
    <xf numFmtId="3" fontId="11" fillId="0" borderId="0" xfId="1" applyNumberFormat="1" applyFont="1" applyFill="1"/>
    <xf numFmtId="1" fontId="8" fillId="0" borderId="0" xfId="12" applyNumberFormat="1" applyFont="1" applyAlignment="1" applyProtection="1">
      <alignment horizontal="right" vertical="top"/>
      <protection locked="0"/>
    </xf>
    <xf numFmtId="0" fontId="16" fillId="0" borderId="0" xfId="13" applyFont="1" applyFill="1"/>
    <xf numFmtId="0" fontId="17" fillId="0" borderId="5" xfId="2" applyFont="1" applyFill="1" applyBorder="1" applyAlignment="1">
      <alignment horizontal="center" vertical="center"/>
    </xf>
    <xf numFmtId="1" fontId="18" fillId="0" borderId="4" xfId="7" applyNumberFormat="1" applyFont="1" applyFill="1" applyBorder="1" applyAlignment="1" applyProtection="1">
      <alignment horizontal="center" vertical="center"/>
      <protection locked="0"/>
    </xf>
    <xf numFmtId="1" fontId="4" fillId="0" borderId="5" xfId="3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165" fontId="9" fillId="0" borderId="5" xfId="3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165" fontId="9" fillId="3" borderId="5" xfId="1" applyNumberFormat="1" applyFont="1" applyFill="1" applyBorder="1" applyAlignment="1">
      <alignment horizontal="center" vertical="center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1" fillId="0" borderId="0" xfId="7" applyNumberFormat="1" applyFont="1" applyFill="1" applyAlignment="1" applyProtection="1">
      <alignment horizontal="center" wrapText="1"/>
      <protection locked="0"/>
    </xf>
    <xf numFmtId="1" fontId="41" fillId="0" borderId="0" xfId="7" applyNumberFormat="1" applyFont="1" applyFill="1" applyAlignment="1" applyProtection="1">
      <alignment wrapText="1"/>
      <protection locked="0"/>
    </xf>
    <xf numFmtId="1" fontId="42" fillId="0" borderId="0" xfId="7" applyNumberFormat="1" applyFont="1" applyFill="1" applyAlignment="1" applyProtection="1">
      <alignment wrapText="1"/>
      <protection locked="0"/>
    </xf>
    <xf numFmtId="1" fontId="43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8" fillId="0" borderId="0" xfId="7" applyNumberFormat="1" applyFont="1" applyFill="1" applyProtection="1">
      <protection locked="0"/>
    </xf>
    <xf numFmtId="1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5" fillId="0" borderId="4" xfId="7" applyNumberFormat="1" applyFont="1" applyFill="1" applyBorder="1" applyAlignment="1" applyProtection="1">
      <alignment horizontal="center" vertical="center"/>
      <protection locked="0"/>
    </xf>
    <xf numFmtId="1" fontId="46" fillId="0" borderId="5" xfId="7" applyNumberFormat="1" applyFont="1" applyFill="1" applyBorder="1" applyAlignment="1" applyProtection="1">
      <alignment horizontal="center"/>
    </xf>
    <xf numFmtId="1" fontId="46" fillId="0" borderId="0" xfId="7" applyNumberFormat="1" applyFont="1" applyFill="1" applyProtection="1">
      <protection locked="0"/>
    </xf>
    <xf numFmtId="3" fontId="39" fillId="0" borderId="5" xfId="7" applyNumberFormat="1" applyFont="1" applyFill="1" applyBorder="1" applyAlignment="1" applyProtection="1">
      <alignment horizontal="center" vertical="center" wrapText="1" shrinkToFit="1"/>
    </xf>
    <xf numFmtId="165" fontId="39" fillId="0" borderId="5" xfId="7" applyNumberFormat="1" applyFont="1" applyFill="1" applyBorder="1" applyAlignment="1" applyProtection="1">
      <alignment horizontal="center" vertical="center" wrapText="1" shrinkToFit="1"/>
    </xf>
    <xf numFmtId="3" fontId="39" fillId="0" borderId="5" xfId="7" applyNumberFormat="1" applyFont="1" applyFill="1" applyBorder="1" applyAlignment="1" applyProtection="1">
      <alignment horizontal="center" vertical="center"/>
    </xf>
    <xf numFmtId="164" fontId="39" fillId="0" borderId="5" xfId="7" applyNumberFormat="1" applyFont="1" applyFill="1" applyBorder="1" applyAlignment="1" applyProtection="1">
      <alignment horizontal="center" vertical="center"/>
    </xf>
    <xf numFmtId="3" fontId="39" fillId="3" borderId="5" xfId="7" applyNumberFormat="1" applyFont="1" applyFill="1" applyBorder="1" applyAlignment="1" applyProtection="1">
      <alignment horizontal="center" vertical="center"/>
    </xf>
    <xf numFmtId="165" fontId="39" fillId="0" borderId="5" xfId="7" applyNumberFormat="1" applyFont="1" applyFill="1" applyBorder="1" applyAlignment="1" applyProtection="1">
      <alignment horizontal="center" vertical="center"/>
      <protection locked="0"/>
    </xf>
    <xf numFmtId="1" fontId="45" fillId="0" borderId="0" xfId="7" applyNumberFormat="1" applyFont="1" applyFill="1" applyBorder="1" applyAlignment="1" applyProtection="1">
      <alignment vertical="center"/>
      <protection locked="0"/>
    </xf>
    <xf numFmtId="0" fontId="5" fillId="0" borderId="5" xfId="108" applyFont="1" applyFill="1" applyBorder="1" applyAlignment="1">
      <alignment horizontal="left"/>
    </xf>
    <xf numFmtId="3" fontId="7" fillId="0" borderId="5" xfId="108" applyNumberFormat="1" applyFont="1" applyFill="1" applyBorder="1" applyAlignment="1">
      <alignment horizontal="center" vertical="center"/>
    </xf>
    <xf numFmtId="3" fontId="7" fillId="0" borderId="5" xfId="7" applyNumberFormat="1" applyFont="1" applyFill="1" applyBorder="1" applyAlignment="1" applyProtection="1">
      <alignment horizontal="center" vertical="center"/>
      <protection locked="0"/>
    </xf>
    <xf numFmtId="164" fontId="7" fillId="0" borderId="5" xfId="7" applyNumberFormat="1" applyFont="1" applyFill="1" applyBorder="1" applyAlignment="1" applyProtection="1">
      <alignment horizontal="center" vertical="center"/>
    </xf>
    <xf numFmtId="3" fontId="7" fillId="0" borderId="5" xfId="7" applyNumberFormat="1" applyFont="1" applyFill="1" applyBorder="1" applyAlignment="1" applyProtection="1">
      <alignment horizontal="center" vertical="center"/>
    </xf>
    <xf numFmtId="3" fontId="7" fillId="0" borderId="5" xfId="7" applyNumberFormat="1" applyFont="1" applyFill="1" applyBorder="1" applyAlignment="1">
      <alignment horizontal="center" vertical="center"/>
    </xf>
    <xf numFmtId="165" fontId="7" fillId="0" borderId="5" xfId="7" applyNumberFormat="1" applyFont="1" applyFill="1" applyBorder="1" applyAlignment="1" applyProtection="1">
      <alignment horizontal="center" vertical="center"/>
      <protection locked="0"/>
    </xf>
    <xf numFmtId="1" fontId="5" fillId="0" borderId="0" xfId="7" applyNumberFormat="1" applyFont="1" applyFill="1" applyBorder="1" applyAlignment="1" applyProtection="1">
      <alignment vertical="center"/>
      <protection locked="0"/>
    </xf>
    <xf numFmtId="1" fontId="5" fillId="0" borderId="0" xfId="7" applyNumberFormat="1" applyFont="1" applyFill="1" applyBorder="1" applyAlignment="1" applyProtection="1">
      <alignment horizontal="right"/>
      <protection locked="0"/>
    </xf>
    <xf numFmtId="164" fontId="7" fillId="3" borderId="5" xfId="7" applyNumberFormat="1" applyFont="1" applyFill="1" applyBorder="1" applyAlignment="1" applyProtection="1">
      <alignment horizontal="center" vertical="center"/>
    </xf>
    <xf numFmtId="3" fontId="7" fillId="3" borderId="5" xfId="7" applyNumberFormat="1" applyFont="1" applyFill="1" applyBorder="1" applyAlignment="1" applyProtection="1">
      <alignment horizontal="center" vertical="center"/>
    </xf>
    <xf numFmtId="165" fontId="7" fillId="3" borderId="5" xfId="7" applyNumberFormat="1" applyFont="1" applyFill="1" applyBorder="1" applyAlignment="1" applyProtection="1">
      <alignment horizontal="center" vertical="center"/>
      <protection locked="0"/>
    </xf>
    <xf numFmtId="1" fontId="5" fillId="3" borderId="0" xfId="7" applyNumberFormat="1" applyFont="1" applyFill="1" applyBorder="1" applyAlignment="1" applyProtection="1">
      <alignment horizontal="right"/>
      <protection locked="0"/>
    </xf>
    <xf numFmtId="1" fontId="5" fillId="0" borderId="0" xfId="7" applyNumberFormat="1" applyFont="1" applyFill="1" applyBorder="1" applyAlignment="1" applyProtection="1">
      <alignment horizontal="left" wrapText="1" shrinkToFit="1"/>
      <protection locked="0"/>
    </xf>
    <xf numFmtId="1" fontId="42" fillId="0" borderId="0" xfId="7" applyNumberFormat="1" applyFont="1" applyFill="1" applyBorder="1" applyAlignment="1" applyProtection="1">
      <alignment horizontal="right"/>
      <protection locked="0"/>
    </xf>
    <xf numFmtId="3" fontId="4" fillId="0" borderId="3" xfId="3" applyNumberFormat="1" applyFont="1" applyFill="1" applyBorder="1" applyAlignment="1">
      <alignment horizontal="center" vertical="center" wrapText="1"/>
    </xf>
    <xf numFmtId="3" fontId="4" fillId="0" borderId="5" xfId="3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0" fontId="5" fillId="0" borderId="5" xfId="108" applyFont="1" applyFill="1" applyBorder="1" applyAlignment="1">
      <alignment horizontal="left" wrapText="1"/>
    </xf>
    <xf numFmtId="165" fontId="7" fillId="0" borderId="5" xfId="7" applyNumberFormat="1" applyFont="1" applyFill="1" applyBorder="1" applyAlignment="1" applyProtection="1">
      <alignment horizontal="center" vertical="center" wrapText="1" shrinkToFit="1"/>
    </xf>
    <xf numFmtId="0" fontId="2" fillId="0" borderId="0" xfId="3" applyFont="1" applyFill="1" applyAlignment="1">
      <alignment horizontal="center" vertical="top" wrapText="1"/>
    </xf>
    <xf numFmtId="0" fontId="4" fillId="0" borderId="5" xfId="3" applyFont="1" applyFill="1" applyBorder="1" applyAlignment="1">
      <alignment horizontal="center" vertical="center" wrapText="1"/>
    </xf>
    <xf numFmtId="165" fontId="9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4" fillId="3" borderId="5" xfId="1" applyNumberFormat="1" applyFont="1" applyFill="1" applyBorder="1" applyAlignment="1">
      <alignment horizontal="center" vertical="center" wrapText="1"/>
    </xf>
    <xf numFmtId="1" fontId="4" fillId="0" borderId="5" xfId="10" applyNumberFormat="1" applyFont="1" applyFill="1" applyBorder="1" applyAlignment="1">
      <alignment horizontal="center" vertical="center" wrapText="1"/>
    </xf>
    <xf numFmtId="3" fontId="4" fillId="0" borderId="5" xfId="10" applyNumberFormat="1" applyFont="1" applyFill="1" applyBorder="1" applyAlignment="1">
      <alignment horizontal="center" vertical="center" wrapText="1"/>
    </xf>
    <xf numFmtId="3" fontId="9" fillId="0" borderId="5" xfId="10" applyNumberFormat="1" applyFont="1" applyFill="1" applyBorder="1" applyAlignment="1">
      <alignment horizontal="center" vertical="center"/>
    </xf>
    <xf numFmtId="165" fontId="47" fillId="0" borderId="0" xfId="3" applyNumberFormat="1" applyFont="1" applyAlignment="1">
      <alignment vertical="center" wrapText="1"/>
    </xf>
    <xf numFmtId="0" fontId="47" fillId="0" borderId="0" xfId="3" applyFont="1" applyAlignment="1">
      <alignment vertical="center" wrapText="1"/>
    </xf>
    <xf numFmtId="0" fontId="47" fillId="0" borderId="0" xfId="1" applyFont="1"/>
    <xf numFmtId="1" fontId="40" fillId="0" borderId="0" xfId="7" applyNumberFormat="1" applyFont="1" applyFill="1" applyAlignment="1" applyProtection="1">
      <alignment wrapText="1"/>
      <protection locked="0"/>
    </xf>
    <xf numFmtId="1" fontId="41" fillId="3" borderId="0" xfId="7" applyNumberFormat="1" applyFont="1" applyFill="1" applyAlignment="1" applyProtection="1">
      <alignment wrapText="1"/>
      <protection locked="0"/>
    </xf>
    <xf numFmtId="1" fontId="41" fillId="3" borderId="0" xfId="7" applyNumberFormat="1" applyFont="1" applyFill="1" applyAlignment="1" applyProtection="1">
      <alignment horizontal="center" wrapText="1"/>
      <protection locked="0"/>
    </xf>
    <xf numFmtId="1" fontId="48" fillId="0" borderId="9" xfId="7" applyNumberFormat="1" applyFont="1" applyFill="1" applyBorder="1" applyAlignment="1" applyProtection="1">
      <protection locked="0"/>
    </xf>
    <xf numFmtId="1" fontId="48" fillId="3" borderId="9" xfId="7" applyNumberFormat="1" applyFont="1" applyFill="1" applyBorder="1" applyAlignment="1" applyProtection="1">
      <protection locked="0"/>
    </xf>
    <xf numFmtId="1" fontId="18" fillId="3" borderId="9" xfId="7" applyNumberFormat="1" applyFont="1" applyFill="1" applyBorder="1" applyAlignment="1" applyProtection="1">
      <alignment horizontal="center"/>
      <protection locked="0"/>
    </xf>
    <xf numFmtId="1" fontId="8" fillId="0" borderId="9" xfId="7" applyNumberFormat="1" applyFont="1" applyFill="1" applyBorder="1" applyAlignment="1" applyProtection="1">
      <alignment horizontal="center"/>
      <protection locked="0"/>
    </xf>
    <xf numFmtId="1" fontId="49" fillId="0" borderId="0" xfId="7" applyNumberFormat="1" applyFont="1" applyFill="1" applyProtection="1">
      <protection locked="0"/>
    </xf>
    <xf numFmtId="1" fontId="49" fillId="0" borderId="0" xfId="7" applyNumberFormat="1" applyFont="1" applyFill="1" applyBorder="1" applyAlignment="1" applyProtection="1">
      <protection locked="0"/>
    </xf>
    <xf numFmtId="1" fontId="1" fillId="3" borderId="4" xfId="7" applyNumberFormat="1" applyFont="1" applyFill="1" applyBorder="1" applyAlignment="1" applyProtection="1">
      <alignment horizontal="center" vertical="center" wrapText="1"/>
      <protection locked="0"/>
    </xf>
    <xf numFmtId="164" fontId="39" fillId="3" borderId="5" xfId="7" applyNumberFormat="1" applyFont="1" applyFill="1" applyBorder="1" applyAlignment="1" applyProtection="1">
      <alignment horizontal="center" vertical="center"/>
    </xf>
    <xf numFmtId="165" fontId="39" fillId="3" borderId="5" xfId="7" applyNumberFormat="1" applyFont="1" applyFill="1" applyBorder="1" applyAlignment="1" applyProtection="1">
      <alignment horizontal="center" vertical="center"/>
      <protection locked="0"/>
    </xf>
    <xf numFmtId="0" fontId="7" fillId="0" borderId="5" xfId="108" applyFont="1" applyFill="1" applyBorder="1" applyAlignment="1">
      <alignment horizontal="left"/>
    </xf>
    <xf numFmtId="3" fontId="5" fillId="0" borderId="0" xfId="7" applyNumberFormat="1" applyFont="1" applyFill="1" applyBorder="1" applyAlignment="1" applyProtection="1">
      <alignment horizontal="right"/>
      <protection locked="0"/>
    </xf>
    <xf numFmtId="3" fontId="5" fillId="3" borderId="0" xfId="7" applyNumberFormat="1" applyFont="1" applyFill="1" applyBorder="1" applyAlignment="1" applyProtection="1">
      <alignment horizontal="right"/>
      <protection locked="0"/>
    </xf>
    <xf numFmtId="164" fontId="5" fillId="0" borderId="0" xfId="7" applyNumberFormat="1" applyFont="1" applyFill="1" applyBorder="1" applyAlignment="1" applyProtection="1">
      <alignment horizontal="right"/>
      <protection locked="0"/>
    </xf>
    <xf numFmtId="0" fontId="39" fillId="0" borderId="5" xfId="7" applyNumberFormat="1" applyFont="1" applyFill="1" applyBorder="1" applyAlignment="1" applyProtection="1">
      <alignment horizontal="left" vertical="center" wrapText="1" shrinkToFit="1"/>
    </xf>
    <xf numFmtId="0" fontId="7" fillId="0" borderId="5" xfId="108" applyFont="1" applyFill="1" applyBorder="1" applyAlignment="1">
      <alignment horizontal="left" wrapText="1"/>
    </xf>
    <xf numFmtId="3" fontId="4" fillId="0" borderId="5" xfId="2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0" xfId="12" applyNumberFormat="1" applyFont="1" applyFill="1" applyAlignment="1" applyProtection="1">
      <alignment horizontal="right" vertical="top"/>
      <protection locked="0"/>
    </xf>
    <xf numFmtId="1" fontId="50" fillId="0" borderId="9" xfId="7" applyNumberFormat="1" applyFont="1" applyFill="1" applyBorder="1" applyAlignment="1" applyProtection="1">
      <alignment horizontal="right"/>
      <protection locked="0"/>
    </xf>
    <xf numFmtId="1" fontId="18" fillId="0" borderId="9" xfId="7" applyNumberFormat="1" applyFont="1" applyFill="1" applyBorder="1" applyAlignment="1" applyProtection="1">
      <alignment horizontal="center"/>
      <protection locked="0"/>
    </xf>
    <xf numFmtId="1" fontId="1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41" fillId="0" borderId="5" xfId="7" applyNumberFormat="1" applyFont="1" applyFill="1" applyBorder="1" applyAlignment="1" applyProtection="1">
      <alignment horizontal="left" vertical="center" wrapText="1" shrinkToFi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40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7" fillId="0" borderId="0" xfId="10" applyFont="1" applyFill="1" applyBorder="1" applyAlignment="1">
      <alignment horizontal="center" vertical="center"/>
    </xf>
    <xf numFmtId="0" fontId="7" fillId="0" borderId="5" xfId="10" applyFont="1" applyFill="1" applyBorder="1" applyAlignment="1">
      <alignment horizontal="center" vertical="center"/>
    </xf>
    <xf numFmtId="0" fontId="7" fillId="0" borderId="5" xfId="10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0" fontId="4" fillId="0" borderId="5" xfId="3" applyFont="1" applyFill="1" applyBorder="1" applyAlignment="1">
      <alignment vertical="center" wrapText="1"/>
    </xf>
    <xf numFmtId="164" fontId="51" fillId="0" borderId="5" xfId="1" applyNumberFormat="1" applyFont="1" applyFill="1" applyBorder="1" applyAlignment="1">
      <alignment horizontal="center" vertical="center" wrapText="1"/>
    </xf>
    <xf numFmtId="164" fontId="51" fillId="0" borderId="0" xfId="1" applyNumberFormat="1" applyFont="1" applyFill="1" applyBorder="1" applyAlignment="1">
      <alignment horizontal="center" vertical="center" wrapText="1"/>
    </xf>
    <xf numFmtId="165" fontId="8" fillId="0" borderId="0" xfId="3" applyNumberFormat="1" applyFont="1" applyFill="1" applyAlignment="1">
      <alignment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center" wrapText="1"/>
    </xf>
    <xf numFmtId="0" fontId="17" fillId="0" borderId="5" xfId="10" applyFont="1" applyFill="1" applyBorder="1" applyAlignment="1">
      <alignment horizontal="center" vertical="center"/>
    </xf>
    <xf numFmtId="165" fontId="47" fillId="0" borderId="0" xfId="1" applyNumberFormat="1" applyFont="1"/>
    <xf numFmtId="165" fontId="51" fillId="0" borderId="5" xfId="10" applyNumberFormat="1" applyFont="1" applyFill="1" applyBorder="1" applyAlignment="1">
      <alignment horizontal="center" vertical="center"/>
    </xf>
    <xf numFmtId="164" fontId="51" fillId="0" borderId="0" xfId="10" applyNumberFormat="1" applyFont="1" applyFill="1" applyBorder="1" applyAlignment="1">
      <alignment horizontal="center" vertical="center"/>
    </xf>
    <xf numFmtId="0" fontId="4" fillId="0" borderId="5" xfId="10" applyFont="1" applyFill="1" applyBorder="1" applyAlignment="1">
      <alignment vertical="center" wrapText="1"/>
    </xf>
    <xf numFmtId="0" fontId="51" fillId="0" borderId="0" xfId="10" applyFont="1" applyFill="1" applyBorder="1" applyAlignment="1">
      <alignment horizontal="center" vertical="center"/>
    </xf>
    <xf numFmtId="3" fontId="51" fillId="0" borderId="5" xfId="1" applyNumberFormat="1" applyFont="1" applyFill="1" applyBorder="1" applyAlignment="1">
      <alignment horizontal="center" vertical="center" wrapText="1"/>
    </xf>
    <xf numFmtId="3" fontId="51" fillId="0" borderId="5" xfId="10" applyNumberFormat="1" applyFont="1" applyFill="1" applyBorder="1" applyAlignment="1">
      <alignment horizontal="center" vertical="center"/>
    </xf>
    <xf numFmtId="1" fontId="52" fillId="0" borderId="0" xfId="12" applyNumberFormat="1" applyFont="1" applyBorder="1" applyAlignment="1" applyProtection="1">
      <protection locked="0"/>
    </xf>
    <xf numFmtId="1" fontId="41" fillId="0" borderId="0" xfId="12" applyNumberFormat="1" applyFont="1" applyAlignment="1" applyProtection="1">
      <alignment wrapText="1"/>
      <protection locked="0"/>
    </xf>
    <xf numFmtId="1" fontId="41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8" fillId="0" borderId="0" xfId="12" applyNumberFormat="1" applyFont="1" applyAlignment="1" applyProtection="1">
      <alignment horizontal="right"/>
      <protection locked="0"/>
    </xf>
    <xf numFmtId="1" fontId="4" fillId="0" borderId="0" xfId="12" applyNumberFormat="1" applyFont="1" applyAlignment="1" applyProtection="1">
      <alignment horizontal="center" vertical="center" wrapText="1"/>
      <protection locked="0"/>
    </xf>
    <xf numFmtId="1" fontId="4" fillId="0" borderId="0" xfId="12" applyNumberFormat="1" applyFont="1" applyFill="1" applyAlignment="1" applyProtection="1">
      <alignment horizontal="center" vertical="center" wrapText="1"/>
      <protection locked="0"/>
    </xf>
    <xf numFmtId="1" fontId="48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8" fillId="0" borderId="9" xfId="12" applyNumberFormat="1" applyFont="1" applyFill="1" applyBorder="1" applyAlignment="1" applyProtection="1">
      <protection locked="0"/>
    </xf>
    <xf numFmtId="1" fontId="45" fillId="0" borderId="9" xfId="12" applyNumberFormat="1" applyFont="1" applyFill="1" applyBorder="1" applyAlignment="1" applyProtection="1">
      <alignment horizontal="center"/>
      <protection locked="0"/>
    </xf>
    <xf numFmtId="1" fontId="44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9" fillId="0" borderId="0" xfId="12" applyNumberFormat="1" applyFont="1" applyProtection="1">
      <protection locked="0"/>
    </xf>
    <xf numFmtId="1" fontId="44" fillId="0" borderId="11" xfId="12" applyNumberFormat="1" applyFont="1" applyBorder="1" applyAlignment="1" applyProtection="1">
      <protection locked="0"/>
    </xf>
    <xf numFmtId="1" fontId="49" fillId="0" borderId="0" xfId="12" applyNumberFormat="1" applyFont="1" applyBorder="1" applyAlignment="1" applyProtection="1">
      <protection locked="0"/>
    </xf>
    <xf numFmtId="1" fontId="44" fillId="0" borderId="4" xfId="12" applyNumberFormat="1" applyFont="1" applyBorder="1" applyAlignment="1" applyProtection="1">
      <protection locked="0"/>
    </xf>
    <xf numFmtId="1" fontId="45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9" fillId="0" borderId="5" xfId="12" applyNumberFormat="1" applyFont="1" applyFill="1" applyBorder="1" applyAlignment="1" applyProtection="1">
      <alignment horizontal="center"/>
    </xf>
    <xf numFmtId="1" fontId="49" fillId="3" borderId="5" xfId="12" applyNumberFormat="1" applyFont="1" applyFill="1" applyBorder="1" applyAlignment="1" applyProtection="1">
      <alignment horizontal="center"/>
    </xf>
    <xf numFmtId="1" fontId="49" fillId="3" borderId="0" xfId="12" applyNumberFormat="1" applyFont="1" applyFill="1" applyBorder="1" applyAlignment="1" applyProtection="1">
      <alignment horizontal="center"/>
    </xf>
    <xf numFmtId="1" fontId="49" fillId="0" borderId="0" xfId="12" applyNumberFormat="1" applyFont="1" applyFill="1" applyBorder="1" applyAlignment="1" applyProtection="1">
      <alignment horizontal="center"/>
    </xf>
    <xf numFmtId="3" fontId="39" fillId="3" borderId="5" xfId="12" applyNumberFormat="1" applyFont="1" applyFill="1" applyBorder="1" applyAlignment="1" applyProtection="1">
      <alignment horizontal="center" vertical="center"/>
    </xf>
    <xf numFmtId="164" fontId="39" fillId="3" borderId="5" xfId="12" applyNumberFormat="1" applyFont="1" applyFill="1" applyBorder="1" applyAlignment="1" applyProtection="1">
      <alignment horizontal="center" vertical="center"/>
    </xf>
    <xf numFmtId="3" fontId="39" fillId="0" borderId="5" xfId="12" applyNumberFormat="1" applyFont="1" applyFill="1" applyBorder="1" applyAlignment="1" applyProtection="1">
      <alignment horizontal="center" vertical="center"/>
    </xf>
    <xf numFmtId="164" fontId="43" fillId="3" borderId="0" xfId="12" applyNumberFormat="1" applyFont="1" applyFill="1" applyBorder="1" applyAlignment="1" applyProtection="1">
      <alignment horizontal="center" vertical="center"/>
    </xf>
    <xf numFmtId="164" fontId="43" fillId="0" borderId="0" xfId="12" applyNumberFormat="1" applyFont="1" applyBorder="1" applyAlignment="1" applyProtection="1">
      <alignment horizontal="center" vertical="center"/>
    </xf>
    <xf numFmtId="1" fontId="41" fillId="0" borderId="0" xfId="12" applyNumberFormat="1" applyFont="1" applyFill="1" applyBorder="1" applyAlignment="1" applyProtection="1">
      <alignment vertical="center"/>
      <protection locked="0"/>
    </xf>
    <xf numFmtId="164" fontId="7" fillId="3" borderId="5" xfId="12" applyNumberFormat="1" applyFont="1" applyFill="1" applyBorder="1" applyAlignment="1" applyProtection="1">
      <alignment horizontal="center" vertical="center"/>
    </xf>
    <xf numFmtId="164" fontId="8" fillId="3" borderId="0" xfId="12" applyNumberFormat="1" applyFont="1" applyFill="1" applyBorder="1" applyAlignment="1" applyProtection="1">
      <alignment horizontal="center" vertical="center"/>
    </xf>
    <xf numFmtId="164" fontId="8" fillId="0" borderId="0" xfId="12" applyNumberFormat="1" applyFont="1" applyBorder="1" applyAlignment="1" applyProtection="1">
      <alignment horizontal="center" vertical="center"/>
    </xf>
    <xf numFmtId="1" fontId="5" fillId="0" borderId="0" xfId="12" applyNumberFormat="1" applyFont="1" applyFill="1" applyBorder="1" applyAlignment="1" applyProtection="1">
      <alignment horizontal="right"/>
      <protection locked="0"/>
    </xf>
    <xf numFmtId="164" fontId="7" fillId="0" borderId="5" xfId="12" applyNumberFormat="1" applyFont="1" applyFill="1" applyBorder="1" applyAlignment="1" applyProtection="1">
      <alignment horizontal="center" vertical="center"/>
    </xf>
    <xf numFmtId="164" fontId="8" fillId="0" borderId="0" xfId="12" applyNumberFormat="1" applyFont="1" applyFill="1" applyBorder="1" applyAlignment="1" applyProtection="1">
      <alignment horizontal="center" vertical="center"/>
    </xf>
    <xf numFmtId="1" fontId="5" fillId="0" borderId="0" xfId="12" applyNumberFormat="1" applyFont="1" applyBorder="1" applyAlignment="1" applyProtection="1">
      <alignment horizontal="right"/>
      <protection locked="0"/>
    </xf>
    <xf numFmtId="1" fontId="5" fillId="0" borderId="0" xfId="12" applyNumberFormat="1" applyFont="1" applyBorder="1" applyAlignment="1" applyProtection="1">
      <alignment horizontal="left" wrapText="1" shrinkToFit="1"/>
      <protection locked="0"/>
    </xf>
    <xf numFmtId="1" fontId="1" fillId="0" borderId="0" xfId="12" applyNumberFormat="1" applyFont="1" applyFill="1" applyBorder="1" applyAlignment="1" applyProtection="1">
      <alignment horizontal="left"/>
      <protection locked="0"/>
    </xf>
    <xf numFmtId="0" fontId="39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4" fontId="39" fillId="0" borderId="5" xfId="12" applyNumberFormat="1" applyFont="1" applyFill="1" applyBorder="1" applyAlignment="1" applyProtection="1">
      <alignment horizontal="center" vertical="center"/>
    </xf>
    <xf numFmtId="3" fontId="7" fillId="3" borderId="5" xfId="12" applyNumberFormat="1" applyFont="1" applyFill="1" applyBorder="1" applyAlignment="1" applyProtection="1">
      <alignment horizontal="center" vertical="center"/>
    </xf>
    <xf numFmtId="3" fontId="8" fillId="0" borderId="0" xfId="12" applyNumberFormat="1" applyFont="1" applyBorder="1" applyAlignment="1" applyProtection="1">
      <alignment horizontal="center" vertical="center"/>
    </xf>
    <xf numFmtId="3" fontId="7" fillId="0" borderId="5" xfId="12" applyNumberFormat="1" applyFont="1" applyFill="1" applyBorder="1" applyAlignment="1" applyProtection="1">
      <alignment horizontal="center" vertical="center"/>
    </xf>
    <xf numFmtId="3" fontId="7" fillId="3" borderId="5" xfId="7" applyNumberFormat="1" applyFont="1" applyFill="1" applyBorder="1" applyAlignment="1" applyProtection="1">
      <alignment horizontal="center" vertical="center"/>
      <protection locked="0"/>
    </xf>
    <xf numFmtId="1" fontId="7" fillId="0" borderId="5" xfId="0" applyNumberFormat="1" applyFont="1" applyFill="1" applyBorder="1" applyAlignment="1" applyProtection="1">
      <alignment horizontal="center" vertical="center"/>
      <protection locked="0"/>
    </xf>
    <xf numFmtId="3" fontId="63" fillId="0" borderId="5" xfId="1" applyNumberFormat="1" applyFont="1" applyFill="1" applyBorder="1" applyAlignment="1">
      <alignment horizontal="center" vertical="center" wrapText="1"/>
    </xf>
    <xf numFmtId="0" fontId="64" fillId="0" borderId="0" xfId="13" applyFont="1" applyFill="1" applyBorder="1"/>
    <xf numFmtId="0" fontId="68" fillId="0" borderId="0" xfId="13" applyFont="1" applyFill="1" applyBorder="1" applyAlignment="1">
      <alignment vertical="top" wrapText="1"/>
    </xf>
    <xf numFmtId="0" fontId="69" fillId="0" borderId="0" xfId="13" applyFont="1" applyFill="1" applyBorder="1" applyAlignment="1">
      <alignment vertical="top" wrapText="1"/>
    </xf>
    <xf numFmtId="0" fontId="71" fillId="0" borderId="0" xfId="13" applyFont="1" applyFill="1" applyBorder="1"/>
    <xf numFmtId="0" fontId="72" fillId="0" borderId="9" xfId="13" applyFont="1" applyFill="1" applyBorder="1" applyAlignment="1">
      <alignment horizontal="center" vertical="top"/>
    </xf>
    <xf numFmtId="0" fontId="73" fillId="0" borderId="9" xfId="13" applyFont="1" applyFill="1" applyBorder="1" applyAlignment="1">
      <alignment horizontal="center" vertical="top"/>
    </xf>
    <xf numFmtId="0" fontId="70" fillId="0" borderId="9" xfId="13" applyFont="1" applyFill="1" applyBorder="1" applyAlignment="1">
      <alignment vertical="top"/>
    </xf>
    <xf numFmtId="0" fontId="72" fillId="0" borderId="0" xfId="13" applyFont="1" applyFill="1" applyBorder="1" applyAlignment="1">
      <alignment horizontal="center" vertical="top"/>
    </xf>
    <xf numFmtId="0" fontId="73" fillId="0" borderId="0" xfId="13" applyFont="1" applyFill="1" applyBorder="1" applyAlignment="1">
      <alignment horizontal="center" vertical="top"/>
    </xf>
    <xf numFmtId="0" fontId="74" fillId="0" borderId="0" xfId="13" applyFont="1" applyFill="1" applyAlignment="1">
      <alignment vertical="top"/>
    </xf>
    <xf numFmtId="0" fontId="75" fillId="0" borderId="0" xfId="13" applyFont="1" applyFill="1" applyAlignment="1">
      <alignment vertical="top"/>
    </xf>
    <xf numFmtId="0" fontId="77" fillId="0" borderId="0" xfId="13" applyFont="1" applyFill="1" applyAlignment="1">
      <alignment horizontal="center" vertical="center" wrapText="1"/>
    </xf>
    <xf numFmtId="0" fontId="77" fillId="0" borderId="0" xfId="13" applyFont="1" applyFill="1" applyAlignment="1">
      <alignment vertical="center" wrapText="1"/>
    </xf>
    <xf numFmtId="0" fontId="81" fillId="0" borderId="5" xfId="13" applyFont="1" applyFill="1" applyBorder="1" applyAlignment="1">
      <alignment horizontal="center" wrapText="1"/>
    </xf>
    <xf numFmtId="1" fontId="82" fillId="0" borderId="5" xfId="13" applyNumberFormat="1" applyFont="1" applyFill="1" applyBorder="1" applyAlignment="1">
      <alignment horizontal="center" wrapText="1"/>
    </xf>
    <xf numFmtId="1" fontId="81" fillId="0" borderId="5" xfId="13" applyNumberFormat="1" applyFont="1" applyFill="1" applyBorder="1" applyAlignment="1">
      <alignment horizontal="center" wrapText="1"/>
    </xf>
    <xf numFmtId="1" fontId="83" fillId="0" borderId="5" xfId="13" applyNumberFormat="1" applyFont="1" applyFill="1" applyBorder="1" applyAlignment="1">
      <alignment horizontal="center" wrapText="1"/>
    </xf>
    <xf numFmtId="0" fontId="81" fillId="0" borderId="0" xfId="13" applyFont="1" applyFill="1" applyAlignment="1">
      <alignment vertical="center" wrapText="1"/>
    </xf>
    <xf numFmtId="0" fontId="15" fillId="0" borderId="2" xfId="13" applyFont="1" applyFill="1" applyBorder="1" applyAlignment="1">
      <alignment horizontal="left" vertical="center"/>
    </xf>
    <xf numFmtId="3" fontId="75" fillId="0" borderId="5" xfId="13" applyNumberFormat="1" applyFont="1" applyFill="1" applyBorder="1" applyAlignment="1">
      <alignment horizontal="center" vertical="center"/>
    </xf>
    <xf numFmtId="164" fontId="15" fillId="0" borderId="5" xfId="13" applyNumberFormat="1" applyFont="1" applyFill="1" applyBorder="1" applyAlignment="1">
      <alignment horizontal="center" vertical="center"/>
    </xf>
    <xf numFmtId="3" fontId="15" fillId="0" borderId="5" xfId="13" applyNumberFormat="1" applyFont="1" applyFill="1" applyBorder="1" applyAlignment="1">
      <alignment horizontal="center" vertical="center"/>
    </xf>
    <xf numFmtId="3" fontId="74" fillId="0" borderId="5" xfId="13" applyNumberFormat="1" applyFont="1" applyFill="1" applyBorder="1" applyAlignment="1">
      <alignment horizontal="center" vertical="center"/>
    </xf>
    <xf numFmtId="3" fontId="15" fillId="0" borderId="0" xfId="13" applyNumberFormat="1" applyFont="1" applyFill="1" applyAlignment="1">
      <alignment vertical="center"/>
    </xf>
    <xf numFmtId="0" fontId="15" fillId="0" borderId="0" xfId="13" applyFont="1" applyFill="1" applyAlignment="1">
      <alignment vertical="center"/>
    </xf>
    <xf numFmtId="0" fontId="84" fillId="0" borderId="0" xfId="13" applyFont="1" applyFill="1"/>
    <xf numFmtId="0" fontId="84" fillId="0" borderId="5" xfId="13" applyFont="1" applyFill="1" applyBorder="1" applyAlignment="1">
      <alignment horizontal="left" vertical="center" wrapText="1"/>
    </xf>
    <xf numFmtId="3" fontId="78" fillId="0" borderId="5" xfId="13" applyNumberFormat="1" applyFont="1" applyFill="1" applyBorder="1" applyAlignment="1">
      <alignment horizontal="center" vertical="center"/>
    </xf>
    <xf numFmtId="164" fontId="84" fillId="0" borderId="5" xfId="13" applyNumberFormat="1" applyFont="1" applyFill="1" applyBorder="1" applyAlignment="1">
      <alignment horizontal="center" vertical="center"/>
    </xf>
    <xf numFmtId="3" fontId="84" fillId="0" borderId="5" xfId="13" applyNumberFormat="1" applyFont="1" applyFill="1" applyBorder="1" applyAlignment="1">
      <alignment horizontal="center" vertical="center"/>
    </xf>
    <xf numFmtId="3" fontId="7" fillId="0" borderId="5" xfId="305" applyNumberFormat="1" applyFont="1" applyFill="1" applyBorder="1" applyAlignment="1">
      <alignment horizontal="center" vertical="center"/>
    </xf>
    <xf numFmtId="3" fontId="80" fillId="0" borderId="5" xfId="13" applyNumberFormat="1" applyFont="1" applyFill="1" applyBorder="1" applyAlignment="1">
      <alignment horizontal="center" vertical="center"/>
    </xf>
    <xf numFmtId="3" fontId="84" fillId="0" borderId="0" xfId="13" applyNumberFormat="1" applyFont="1" applyFill="1"/>
    <xf numFmtId="0" fontId="84" fillId="0" borderId="0" xfId="13" applyFont="1" applyFill="1" applyAlignment="1">
      <alignment horizontal="center" vertical="top"/>
    </xf>
    <xf numFmtId="0" fontId="84" fillId="0" borderId="5" xfId="13" applyFont="1" applyFill="1" applyBorder="1" applyAlignment="1">
      <alignment horizontal="left" vertical="center"/>
    </xf>
    <xf numFmtId="0" fontId="85" fillId="0" borderId="0" xfId="13" applyFont="1" applyFill="1"/>
    <xf numFmtId="0" fontId="86" fillId="0" borderId="0" xfId="13" applyFont="1" applyFill="1"/>
    <xf numFmtId="0" fontId="16" fillId="0" borderId="0" xfId="304" applyFont="1" applyFill="1"/>
    <xf numFmtId="0" fontId="79" fillId="0" borderId="0" xfId="304" applyFont="1" applyFill="1"/>
    <xf numFmtId="3" fontId="16" fillId="0" borderId="0" xfId="304" applyNumberFormat="1" applyFont="1" applyFill="1"/>
    <xf numFmtId="0" fontId="87" fillId="0" borderId="0" xfId="304" applyFont="1" applyFill="1"/>
    <xf numFmtId="3" fontId="75" fillId="0" borderId="0" xfId="13" applyNumberFormat="1" applyFont="1" applyFill="1"/>
    <xf numFmtId="0" fontId="75" fillId="0" borderId="0" xfId="13" applyFont="1" applyFill="1"/>
    <xf numFmtId="0" fontId="74" fillId="0" borderId="0" xfId="13" applyFont="1" applyFill="1"/>
    <xf numFmtId="1" fontId="4" fillId="0" borderId="5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0" fontId="88" fillId="0" borderId="0" xfId="13" applyFont="1" applyFill="1" applyAlignment="1">
      <alignment vertical="top"/>
    </xf>
    <xf numFmtId="0" fontId="89" fillId="0" borderId="0" xfId="13" applyFont="1" applyFill="1" applyAlignment="1">
      <alignment vertical="top"/>
    </xf>
    <xf numFmtId="0" fontId="88" fillId="0" borderId="0" xfId="13" applyFont="1" applyFill="1" applyAlignment="1">
      <alignment horizontal="center" vertical="top"/>
    </xf>
    <xf numFmtId="0" fontId="90" fillId="0" borderId="5" xfId="13" applyFont="1" applyFill="1" applyBorder="1" applyAlignment="1">
      <alignment horizontal="center" vertical="center" wrapText="1"/>
    </xf>
    <xf numFmtId="1" fontId="90" fillId="0" borderId="5" xfId="13" applyNumberFormat="1" applyFont="1" applyFill="1" applyBorder="1" applyAlignment="1">
      <alignment horizontal="center" vertical="center" wrapText="1"/>
    </xf>
    <xf numFmtId="1" fontId="76" fillId="0" borderId="5" xfId="13" applyNumberFormat="1" applyFont="1" applyFill="1" applyBorder="1" applyAlignment="1">
      <alignment horizontal="center" vertical="center" wrapText="1"/>
    </xf>
    <xf numFmtId="0" fontId="90" fillId="0" borderId="0" xfId="13" applyFont="1" applyFill="1" applyAlignment="1">
      <alignment vertical="center" wrapText="1"/>
    </xf>
    <xf numFmtId="0" fontId="84" fillId="0" borderId="5" xfId="13" applyFont="1" applyFill="1" applyBorder="1" applyAlignment="1">
      <alignment wrapText="1"/>
    </xf>
    <xf numFmtId="0" fontId="7" fillId="0" borderId="5" xfId="305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 applyProtection="1">
      <alignment horizontal="center" vertical="center"/>
      <protection locked="0"/>
    </xf>
    <xf numFmtId="3" fontId="15" fillId="0" borderId="0" xfId="13" applyNumberFormat="1" applyFont="1" applyFill="1" applyAlignment="1">
      <alignment horizontal="center" vertical="center"/>
    </xf>
    <xf numFmtId="0" fontId="84" fillId="0" borderId="5" xfId="13" applyFont="1" applyFill="1" applyBorder="1"/>
    <xf numFmtId="165" fontId="9" fillId="0" borderId="5" xfId="3" applyNumberFormat="1" applyFont="1" applyFill="1" applyBorder="1" applyAlignment="1">
      <alignment horizontal="center" vertical="center" wrapText="1"/>
    </xf>
    <xf numFmtId="0" fontId="64" fillId="0" borderId="5" xfId="13" applyFont="1" applyFill="1" applyBorder="1" applyAlignment="1">
      <alignment horizontal="center" vertical="center" wrapText="1"/>
    </xf>
    <xf numFmtId="0" fontId="75" fillId="0" borderId="5" xfId="13" applyFont="1" applyFill="1" applyBorder="1" applyAlignment="1">
      <alignment horizontal="center" vertical="center" wrapText="1"/>
    </xf>
    <xf numFmtId="49" fontId="84" fillId="0" borderId="5" xfId="13" applyNumberFormat="1" applyFont="1" applyFill="1" applyBorder="1" applyAlignment="1">
      <alignment horizontal="center" vertical="center"/>
    </xf>
    <xf numFmtId="3" fontId="7" fillId="0" borderId="5" xfId="303" applyNumberFormat="1" applyFont="1" applyFill="1" applyBorder="1" applyAlignment="1">
      <alignment horizontal="center" vertical="center"/>
    </xf>
    <xf numFmtId="3" fontId="7" fillId="0" borderId="5" xfId="303" applyNumberFormat="1" applyFont="1" applyFill="1" applyBorder="1" applyAlignment="1">
      <alignment horizontal="center"/>
    </xf>
    <xf numFmtId="49" fontId="84" fillId="0" borderId="5" xfId="13" applyNumberFormat="1" applyFont="1" applyFill="1" applyBorder="1"/>
    <xf numFmtId="49" fontId="7" fillId="0" borderId="5" xfId="303" applyNumberFormat="1" applyFont="1" applyFill="1" applyBorder="1" applyAlignment="1">
      <alignment horizontal="center"/>
    </xf>
    <xf numFmtId="49" fontId="7" fillId="0" borderId="5" xfId="305" applyNumberFormat="1" applyFont="1" applyFill="1" applyBorder="1" applyAlignment="1">
      <alignment horizontal="center" vertical="center"/>
    </xf>
    <xf numFmtId="49" fontId="78" fillId="0" borderId="5" xfId="13" applyNumberFormat="1" applyFont="1" applyFill="1" applyBorder="1" applyAlignment="1">
      <alignment horizontal="center" vertical="center"/>
    </xf>
    <xf numFmtId="49" fontId="84" fillId="0" borderId="0" xfId="13" applyNumberFormat="1" applyFont="1" applyFill="1"/>
    <xf numFmtId="0" fontId="75" fillId="0" borderId="0" xfId="13" applyFont="1" applyFill="1" applyBorder="1"/>
    <xf numFmtId="49" fontId="15" fillId="0" borderId="0" xfId="13" applyNumberFormat="1" applyFont="1" applyFill="1" applyBorder="1" applyAlignment="1">
      <alignment horizontal="center" vertical="center"/>
    </xf>
    <xf numFmtId="0" fontId="95" fillId="0" borderId="0" xfId="304" applyFont="1" applyFill="1" applyBorder="1"/>
    <xf numFmtId="0" fontId="84" fillId="0" borderId="0" xfId="304" applyFont="1" applyFill="1"/>
    <xf numFmtId="0" fontId="78" fillId="0" borderId="0" xfId="304" applyFont="1" applyFill="1"/>
    <xf numFmtId="3" fontId="7" fillId="3" borderId="5" xfId="12" applyNumberFormat="1" applyFont="1" applyFill="1" applyBorder="1" applyAlignment="1" applyProtection="1">
      <alignment horizontal="center" vertical="center"/>
      <protection locked="0"/>
    </xf>
    <xf numFmtId="3" fontId="7" fillId="0" borderId="5" xfId="12" applyNumberFormat="1" applyFont="1" applyFill="1" applyBorder="1" applyAlignment="1" applyProtection="1">
      <alignment horizontal="center" vertical="center"/>
      <protection locked="0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78" fillId="0" borderId="5" xfId="13" applyNumberFormat="1" applyFont="1" applyFill="1" applyBorder="1" applyAlignment="1">
      <alignment horizontal="center" vertical="center" wrapText="1"/>
    </xf>
    <xf numFmtId="0" fontId="79" fillId="0" borderId="5" xfId="13" applyFont="1" applyFill="1" applyBorder="1" applyAlignment="1">
      <alignment horizontal="center" vertical="center" wrapText="1"/>
    </xf>
    <xf numFmtId="49" fontId="80" fillId="0" borderId="5" xfId="13" applyNumberFormat="1" applyFont="1" applyFill="1" applyBorder="1" applyAlignment="1">
      <alignment horizontal="center" vertical="center" wrapText="1"/>
    </xf>
    <xf numFmtId="0" fontId="65" fillId="0" borderId="0" xfId="13" applyFont="1" applyFill="1" applyBorder="1" applyAlignment="1">
      <alignment horizontal="center" vertical="center" wrapText="1"/>
    </xf>
    <xf numFmtId="0" fontId="70" fillId="0" borderId="0" xfId="13" applyFont="1" applyFill="1" applyBorder="1" applyAlignment="1">
      <alignment horizontal="center" vertical="top"/>
    </xf>
    <xf numFmtId="0" fontId="70" fillId="0" borderId="9" xfId="13" applyFont="1" applyFill="1" applyBorder="1" applyAlignment="1">
      <alignment horizontal="center" vertical="top"/>
    </xf>
    <xf numFmtId="0" fontId="70" fillId="0" borderId="9" xfId="13" applyFont="1" applyFill="1" applyBorder="1" applyAlignment="1">
      <alignment horizontal="right" vertical="top"/>
    </xf>
    <xf numFmtId="0" fontId="76" fillId="0" borderId="5" xfId="13" applyFont="1" applyFill="1" applyBorder="1" applyAlignment="1">
      <alignment horizontal="center" vertical="center" wrapText="1"/>
    </xf>
    <xf numFmtId="0" fontId="15" fillId="0" borderId="5" xfId="13" applyFont="1" applyFill="1" applyBorder="1" applyAlignment="1">
      <alignment horizontal="center" vertical="center" wrapText="1"/>
    </xf>
    <xf numFmtId="0" fontId="15" fillId="0" borderId="2" xfId="13" applyFont="1" applyFill="1" applyBorder="1" applyAlignment="1">
      <alignment horizontal="center" vertical="center" wrapText="1"/>
    </xf>
    <xf numFmtId="0" fontId="15" fillId="0" borderId="10" xfId="13" applyFont="1" applyFill="1" applyBorder="1" applyAlignment="1">
      <alignment horizontal="center" vertical="center" wrapText="1"/>
    </xf>
    <xf numFmtId="0" fontId="15" fillId="0" borderId="3" xfId="13" applyFont="1" applyFill="1" applyBorder="1" applyAlignment="1">
      <alignment horizontal="center" vertical="center" wrapText="1"/>
    </xf>
    <xf numFmtId="0" fontId="78" fillId="0" borderId="5" xfId="13" applyFont="1" applyFill="1" applyBorder="1" applyAlignment="1">
      <alignment horizontal="center" vertical="center" wrapText="1"/>
    </xf>
    <xf numFmtId="0" fontId="65" fillId="0" borderId="0" xfId="13" applyFont="1" applyFill="1" applyBorder="1" applyAlignment="1">
      <alignment horizontal="center" vertical="top" wrapText="1"/>
    </xf>
    <xf numFmtId="0" fontId="76" fillId="0" borderId="1" xfId="13" applyFont="1" applyFill="1" applyBorder="1" applyAlignment="1">
      <alignment horizontal="center" vertical="center" wrapText="1"/>
    </xf>
    <xf numFmtId="0" fontId="76" fillId="0" borderId="11" xfId="13" applyFont="1" applyFill="1" applyBorder="1" applyAlignment="1">
      <alignment horizontal="center" vertical="center" wrapText="1"/>
    </xf>
    <xf numFmtId="0" fontId="76" fillId="0" borderId="4" xfId="1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top" wrapText="1"/>
    </xf>
    <xf numFmtId="0" fontId="17" fillId="0" borderId="2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1" fontId="40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4" fillId="0" borderId="1" xfId="7" applyNumberFormat="1" applyFont="1" applyFill="1" applyBorder="1" applyAlignment="1" applyProtection="1">
      <alignment horizontal="center"/>
      <protection locked="0"/>
    </xf>
    <xf numFmtId="1" fontId="44" fillId="0" borderId="11" xfId="7" applyNumberFormat="1" applyFont="1" applyFill="1" applyBorder="1" applyAlignment="1" applyProtection="1">
      <alignment horizontal="center"/>
      <protection locked="0"/>
    </xf>
    <xf numFmtId="1" fontId="44" fillId="0" borderId="4" xfId="7" applyNumberFormat="1" applyFont="1" applyFill="1" applyBorder="1" applyAlignment="1" applyProtection="1">
      <alignment horizontal="center"/>
      <protection locked="0"/>
    </xf>
    <xf numFmtId="0" fontId="15" fillId="0" borderId="6" xfId="13" applyFont="1" applyFill="1" applyBorder="1" applyAlignment="1">
      <alignment horizontal="center" vertical="center" wrapText="1"/>
    </xf>
    <xf numFmtId="0" fontId="15" fillId="0" borderId="7" xfId="13" applyFont="1" applyFill="1" applyBorder="1" applyAlignment="1">
      <alignment horizontal="center" vertical="center" wrapText="1"/>
    </xf>
    <xf numFmtId="0" fontId="15" fillId="0" borderId="24" xfId="13" applyFont="1" applyFill="1" applyBorder="1" applyAlignment="1">
      <alignment horizontal="center" vertical="center" wrapText="1"/>
    </xf>
    <xf numFmtId="0" fontId="15" fillId="0" borderId="25" xfId="13" applyFont="1" applyFill="1" applyBorder="1" applyAlignment="1">
      <alignment horizontal="center" vertical="center" wrapText="1"/>
    </xf>
    <xf numFmtId="0" fontId="15" fillId="0" borderId="0" xfId="13" applyFont="1" applyFill="1" applyBorder="1" applyAlignment="1">
      <alignment horizontal="center" vertical="center" wrapText="1"/>
    </xf>
    <xf numFmtId="0" fontId="15" fillId="0" borderId="26" xfId="13" applyFont="1" applyFill="1" applyBorder="1" applyAlignment="1">
      <alignment horizontal="center" vertical="center" wrapText="1"/>
    </xf>
    <xf numFmtId="0" fontId="15" fillId="0" borderId="8" xfId="13" applyFont="1" applyFill="1" applyBorder="1" applyAlignment="1">
      <alignment horizontal="center" vertical="center" wrapText="1"/>
    </xf>
    <xf numFmtId="0" fontId="15" fillId="0" borderId="9" xfId="13" applyFont="1" applyFill="1" applyBorder="1" applyAlignment="1">
      <alignment horizontal="center" vertical="center" wrapText="1"/>
    </xf>
    <xf numFmtId="0" fontId="15" fillId="0" borderId="27" xfId="13" applyFont="1" applyFill="1" applyBorder="1" applyAlignment="1">
      <alignment horizontal="center" vertical="center" wrapText="1"/>
    </xf>
    <xf numFmtId="1" fontId="39" fillId="0" borderId="6" xfId="7" applyNumberFormat="1" applyFont="1" applyFill="1" applyBorder="1" applyAlignment="1" applyProtection="1">
      <alignment horizontal="center" vertical="center" wrapText="1"/>
    </xf>
    <xf numFmtId="1" fontId="39" fillId="0" borderId="7" xfId="7" applyNumberFormat="1" applyFont="1" applyFill="1" applyBorder="1" applyAlignment="1" applyProtection="1">
      <alignment horizontal="center" vertical="center" wrapText="1"/>
    </xf>
    <xf numFmtId="1" fontId="39" fillId="0" borderId="24" xfId="7" applyNumberFormat="1" applyFont="1" applyFill="1" applyBorder="1" applyAlignment="1" applyProtection="1">
      <alignment horizontal="center" vertical="center" wrapText="1"/>
    </xf>
    <xf numFmtId="1" fontId="39" fillId="0" borderId="25" xfId="7" applyNumberFormat="1" applyFont="1" applyFill="1" applyBorder="1" applyAlignment="1" applyProtection="1">
      <alignment horizontal="center" vertical="center" wrapText="1"/>
    </xf>
    <xf numFmtId="1" fontId="39" fillId="0" borderId="0" xfId="7" applyNumberFormat="1" applyFont="1" applyFill="1" applyBorder="1" applyAlignment="1" applyProtection="1">
      <alignment horizontal="center" vertical="center" wrapText="1"/>
    </xf>
    <xf numFmtId="1" fontId="39" fillId="0" borderId="26" xfId="7" applyNumberFormat="1" applyFont="1" applyFill="1" applyBorder="1" applyAlignment="1" applyProtection="1">
      <alignment horizontal="center" vertical="center" wrapText="1"/>
    </xf>
    <xf numFmtId="1" fontId="39" fillId="0" borderId="8" xfId="7" applyNumberFormat="1" applyFont="1" applyFill="1" applyBorder="1" applyAlignment="1" applyProtection="1">
      <alignment horizontal="center" vertical="center" wrapText="1"/>
    </xf>
    <xf numFmtId="1" fontId="39" fillId="0" borderId="9" xfId="7" applyNumberFormat="1" applyFont="1" applyFill="1" applyBorder="1" applyAlignment="1" applyProtection="1">
      <alignment horizontal="center" vertical="center" wrapText="1"/>
    </xf>
    <xf numFmtId="1" fontId="39" fillId="0" borderId="27" xfId="7" applyNumberFormat="1" applyFont="1" applyFill="1" applyBorder="1" applyAlignment="1" applyProtection="1">
      <alignment horizontal="center" vertical="center" wrapText="1"/>
    </xf>
    <xf numFmtId="1" fontId="39" fillId="0" borderId="5" xfId="7" applyNumberFormat="1" applyFont="1" applyFill="1" applyBorder="1" applyAlignment="1" applyProtection="1">
      <alignment horizontal="center" vertical="center" wrapText="1"/>
    </xf>
    <xf numFmtId="1" fontId="39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9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9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9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9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9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9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9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91" fillId="0" borderId="9" xfId="3" applyFont="1" applyFill="1" applyBorder="1" applyAlignment="1">
      <alignment horizontal="center" vertical="top" wrapText="1"/>
    </xf>
    <xf numFmtId="0" fontId="92" fillId="0" borderId="0" xfId="13" applyFont="1" applyFill="1" applyBorder="1" applyAlignment="1">
      <alignment horizontal="center" vertical="top" wrapText="1"/>
    </xf>
    <xf numFmtId="1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2" applyFont="1" applyFill="1" applyBorder="1" applyAlignment="1">
      <alignment horizontal="center" vertical="center" wrapText="1"/>
    </xf>
    <xf numFmtId="0" fontId="40" fillId="0" borderId="5" xfId="3" applyFont="1" applyFill="1" applyBorder="1" applyAlignment="1">
      <alignment horizontal="center" vertical="center" wrapText="1"/>
    </xf>
    <xf numFmtId="1" fontId="40" fillId="0" borderId="0" xfId="7" applyNumberFormat="1" applyFont="1" applyFill="1" applyAlignment="1" applyProtection="1">
      <alignment horizontal="center" wrapText="1"/>
      <protection locked="0"/>
    </xf>
    <xf numFmtId="0" fontId="10" fillId="0" borderId="6" xfId="10" applyFont="1" applyFill="1" applyBorder="1" applyAlignment="1">
      <alignment horizontal="center" vertical="center" wrapText="1"/>
    </xf>
    <xf numFmtId="0" fontId="10" fillId="0" borderId="7" xfId="10" applyFont="1" applyFill="1" applyBorder="1" applyAlignment="1">
      <alignment horizontal="center" vertical="center" wrapText="1"/>
    </xf>
    <xf numFmtId="0" fontId="10" fillId="0" borderId="8" xfId="10" applyFont="1" applyFill="1" applyBorder="1" applyAlignment="1">
      <alignment horizontal="center" vertical="center" wrapText="1"/>
    </xf>
    <xf numFmtId="0" fontId="10" fillId="0" borderId="9" xfId="1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4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/>
    </xf>
    <xf numFmtId="0" fontId="5" fillId="0" borderId="3" xfId="1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4" fillId="0" borderId="11" xfId="10" applyFont="1" applyFill="1" applyBorder="1" applyAlignment="1">
      <alignment horizontal="center" vertical="center" wrapText="1"/>
    </xf>
    <xf numFmtId="0" fontId="40" fillId="0" borderId="2" xfId="3" applyFont="1" applyFill="1" applyBorder="1" applyAlignment="1">
      <alignment horizontal="center" vertical="center" wrapText="1"/>
    </xf>
    <xf numFmtId="0" fontId="40" fillId="0" borderId="10" xfId="3" applyFont="1" applyFill="1" applyBorder="1" applyAlignment="1">
      <alignment horizontal="center" vertical="center" wrapText="1"/>
    </xf>
    <xf numFmtId="0" fontId="40" fillId="0" borderId="3" xfId="3" applyFont="1" applyFill="1" applyBorder="1" applyAlignment="1">
      <alignment horizontal="center" vertical="center" wrapText="1"/>
    </xf>
    <xf numFmtId="1" fontId="39" fillId="0" borderId="6" xfId="12" applyNumberFormat="1" applyFont="1" applyFill="1" applyBorder="1" applyAlignment="1" applyProtection="1">
      <alignment horizontal="center" vertical="center" wrapText="1"/>
    </xf>
    <xf numFmtId="1" fontId="39" fillId="0" borderId="7" xfId="12" applyNumberFormat="1" applyFont="1" applyFill="1" applyBorder="1" applyAlignment="1" applyProtection="1">
      <alignment horizontal="center" vertical="center" wrapText="1"/>
    </xf>
    <xf numFmtId="1" fontId="39" fillId="0" borderId="24" xfId="12" applyNumberFormat="1" applyFont="1" applyFill="1" applyBorder="1" applyAlignment="1" applyProtection="1">
      <alignment horizontal="center" vertical="center" wrapText="1"/>
    </xf>
    <xf numFmtId="1" fontId="39" fillId="0" borderId="8" xfId="12" applyNumberFormat="1" applyFont="1" applyFill="1" applyBorder="1" applyAlignment="1" applyProtection="1">
      <alignment horizontal="center" vertical="center" wrapText="1"/>
    </xf>
    <xf numFmtId="1" fontId="39" fillId="0" borderId="9" xfId="12" applyNumberFormat="1" applyFont="1" applyFill="1" applyBorder="1" applyAlignment="1" applyProtection="1">
      <alignment horizontal="center" vertical="center" wrapText="1"/>
    </xf>
    <xf numFmtId="1" fontId="39" fillId="0" borderId="27" xfId="12" applyNumberFormat="1" applyFont="1" applyFill="1" applyBorder="1" applyAlignment="1" applyProtection="1">
      <alignment horizontal="center" vertical="center" wrapText="1"/>
    </xf>
    <xf numFmtId="1" fontId="8" fillId="0" borderId="7" xfId="12" applyNumberFormat="1" applyFont="1" applyFill="1" applyBorder="1" applyAlignment="1" applyProtection="1">
      <alignment horizontal="left"/>
      <protection locked="0"/>
    </xf>
    <xf numFmtId="1" fontId="40" fillId="0" borderId="0" xfId="12" applyNumberFormat="1" applyFont="1" applyAlignment="1" applyProtection="1">
      <alignment horizontal="center" vertical="center" wrapText="1"/>
      <protection locked="0"/>
    </xf>
    <xf numFmtId="1" fontId="39" fillId="3" borderId="6" xfId="12" applyNumberFormat="1" applyFont="1" applyFill="1" applyBorder="1" applyAlignment="1" applyProtection="1">
      <alignment horizontal="center" vertical="center" wrapText="1"/>
    </xf>
    <xf numFmtId="1" fontId="39" fillId="3" borderId="7" xfId="12" applyNumberFormat="1" applyFont="1" applyFill="1" applyBorder="1" applyAlignment="1" applyProtection="1">
      <alignment horizontal="center" vertical="center" wrapText="1"/>
    </xf>
    <xf numFmtId="1" fontId="39" fillId="3" borderId="24" xfId="12" applyNumberFormat="1" applyFont="1" applyFill="1" applyBorder="1" applyAlignment="1" applyProtection="1">
      <alignment horizontal="center" vertical="center" wrapText="1"/>
    </xf>
    <xf numFmtId="1" fontId="39" fillId="3" borderId="8" xfId="12" applyNumberFormat="1" applyFont="1" applyFill="1" applyBorder="1" applyAlignment="1" applyProtection="1">
      <alignment horizontal="center" vertical="center" wrapText="1"/>
    </xf>
    <xf numFmtId="1" fontId="39" fillId="3" borderId="9" xfId="12" applyNumberFormat="1" applyFont="1" applyFill="1" applyBorder="1" applyAlignment="1" applyProtection="1">
      <alignment horizontal="center" vertical="center" wrapText="1"/>
    </xf>
    <xf numFmtId="1" fontId="39" fillId="3" borderId="27" xfId="12" applyNumberFormat="1" applyFont="1" applyFill="1" applyBorder="1" applyAlignment="1" applyProtection="1">
      <alignment horizontal="center" vertical="center" wrapText="1"/>
    </xf>
    <xf numFmtId="1" fontId="39" fillId="3" borderId="5" xfId="12" applyNumberFormat="1" applyFont="1" applyFill="1" applyBorder="1" applyAlignment="1" applyProtection="1">
      <alignment horizontal="center" vertical="center" wrapText="1"/>
    </xf>
  </cellXfs>
  <cellStyles count="306">
    <cellStyle name=" 1" xfId="14"/>
    <cellStyle name="20% - Accent1" xfId="15"/>
    <cellStyle name="20% - Accent1 2" xfId="109"/>
    <cellStyle name="20% - Accent1 3" xfId="110"/>
    <cellStyle name="20% - Accent2" xfId="16"/>
    <cellStyle name="20% - Accent2 2" xfId="111"/>
    <cellStyle name="20% - Accent2 3" xfId="112"/>
    <cellStyle name="20% - Accent3" xfId="17"/>
    <cellStyle name="20% - Accent3 2" xfId="113"/>
    <cellStyle name="20% - Accent3 3" xfId="114"/>
    <cellStyle name="20% - Accent4" xfId="18"/>
    <cellStyle name="20% - Accent4 2" xfId="115"/>
    <cellStyle name="20% - Accent4 3" xfId="116"/>
    <cellStyle name="20% - Accent5" xfId="19"/>
    <cellStyle name="20% - Accent5 2" xfId="117"/>
    <cellStyle name="20% - Accent5 3" xfId="118"/>
    <cellStyle name="20% - Accent6" xfId="20"/>
    <cellStyle name="20% - Accent6 2" xfId="119"/>
    <cellStyle name="20% - Accent6 3" xfId="120"/>
    <cellStyle name="20% — акцент1" xfId="121"/>
    <cellStyle name="20% - Акцент1 2" xfId="122"/>
    <cellStyle name="20% — акцент1 2" xfId="123"/>
    <cellStyle name="20% - Акцент1 3" xfId="124"/>
    <cellStyle name="20% — акцент1 3" xfId="125"/>
    <cellStyle name="20% - Акцент1 4" xfId="126"/>
    <cellStyle name="20% — акцент2" xfId="127"/>
    <cellStyle name="20% - Акцент2 2" xfId="128"/>
    <cellStyle name="20% — акцент2 2" xfId="129"/>
    <cellStyle name="20% - Акцент2 3" xfId="130"/>
    <cellStyle name="20% — акцент2 3" xfId="131"/>
    <cellStyle name="20% - Акцент2 4" xfId="132"/>
    <cellStyle name="20% — акцент3" xfId="133"/>
    <cellStyle name="20% - Акцент3 2" xfId="134"/>
    <cellStyle name="20% — акцент3 2" xfId="135"/>
    <cellStyle name="20% - Акцент3 3" xfId="136"/>
    <cellStyle name="20% — акцент3 3" xfId="137"/>
    <cellStyle name="20% - Акцент3 4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— акцент5" xfId="145"/>
    <cellStyle name="20% - Акцент5 2" xfId="146"/>
    <cellStyle name="20% — акцент5 2" xfId="147"/>
    <cellStyle name="20% - Акцент5 3" xfId="148"/>
    <cellStyle name="20% - Акцент5 4" xfId="149"/>
    <cellStyle name="20% — акцент6" xfId="150"/>
    <cellStyle name="20% - Акцент6 2" xfId="151"/>
    <cellStyle name="20% — акцент6 2" xfId="152"/>
    <cellStyle name="20% - Акцент6 3" xfId="153"/>
    <cellStyle name="20% — акцент6 3" xfId="154"/>
    <cellStyle name="20% - Акцент6 4" xfId="155"/>
    <cellStyle name="20% – Акцентування1" xfId="21"/>
    <cellStyle name="20% – Акцентування1 2" xfId="156"/>
    <cellStyle name="20% – Акцентування2" xfId="22"/>
    <cellStyle name="20% – Акцентування2 2" xfId="157"/>
    <cellStyle name="20% – Акцентування3" xfId="23"/>
    <cellStyle name="20% – Акцентування3 2" xfId="158"/>
    <cellStyle name="20% – Акцентування4" xfId="24"/>
    <cellStyle name="20% – Акцентування4 2" xfId="159"/>
    <cellStyle name="20% – Акцентування5" xfId="25"/>
    <cellStyle name="20% – Акцентування5 2" xfId="160"/>
    <cellStyle name="20% – Акцентування6" xfId="26"/>
    <cellStyle name="20% – Акцентування6 2" xfId="161"/>
    <cellStyle name="40% - Accent1" xfId="27"/>
    <cellStyle name="40% - Accent1 2" xfId="162"/>
    <cellStyle name="40% - Accent1 3" xfId="163"/>
    <cellStyle name="40% - Accent2" xfId="28"/>
    <cellStyle name="40% - Accent2 2" xfId="164"/>
    <cellStyle name="40% - Accent2 3" xfId="165"/>
    <cellStyle name="40% - Accent3" xfId="29"/>
    <cellStyle name="40% - Accent3 2" xfId="166"/>
    <cellStyle name="40% - Accent3 3" xfId="167"/>
    <cellStyle name="40% - Accent4" xfId="30"/>
    <cellStyle name="40% - Accent4 2" xfId="168"/>
    <cellStyle name="40% - Accent4 3" xfId="169"/>
    <cellStyle name="40% - Accent5" xfId="31"/>
    <cellStyle name="40% - Accent5 2" xfId="170"/>
    <cellStyle name="40% - Accent5 3" xfId="171"/>
    <cellStyle name="40% - Accent6" xfId="32"/>
    <cellStyle name="40% - Accent6 2" xfId="172"/>
    <cellStyle name="40% - Accent6 3" xfId="173"/>
    <cellStyle name="40% — акцент1" xfId="174"/>
    <cellStyle name="40% - Акцент1 2" xfId="175"/>
    <cellStyle name="40% — акцент1 2" xfId="176"/>
    <cellStyle name="40% - Акцент1 3" xfId="177"/>
    <cellStyle name="40% — акцент1 3" xfId="178"/>
    <cellStyle name="40% - Акцент1 4" xfId="179"/>
    <cellStyle name="40% — акцент2" xfId="180"/>
    <cellStyle name="40% - Акцент2 2" xfId="181"/>
    <cellStyle name="40% — акцент2 2" xfId="182"/>
    <cellStyle name="40% - Акцент2 3" xfId="183"/>
    <cellStyle name="40% - Акцент2 4" xfId="184"/>
    <cellStyle name="40% — акцент3" xfId="185"/>
    <cellStyle name="40% - Акцент3 2" xfId="186"/>
    <cellStyle name="40% — акцент3 2" xfId="187"/>
    <cellStyle name="40% - Акцент3 3" xfId="188"/>
    <cellStyle name="40% — акцент3 3" xfId="189"/>
    <cellStyle name="40% - Акцент3 4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— акцент5" xfId="197"/>
    <cellStyle name="40% - Акцент5 2" xfId="198"/>
    <cellStyle name="40% — акцент5 2" xfId="199"/>
    <cellStyle name="40% - Акцент5 3" xfId="200"/>
    <cellStyle name="40% — акцент5 3" xfId="201"/>
    <cellStyle name="40% - Акцент5 4" xfId="202"/>
    <cellStyle name="40% — акцент6" xfId="203"/>
    <cellStyle name="40% - Акцент6 2" xfId="204"/>
    <cellStyle name="40% — акцент6 2" xfId="205"/>
    <cellStyle name="40% - Акцент6 3" xfId="206"/>
    <cellStyle name="40% — акцент6 3" xfId="207"/>
    <cellStyle name="40% - Акцент6 4" xfId="208"/>
    <cellStyle name="40% – Акцентування1" xfId="33"/>
    <cellStyle name="40% – Акцентування1 2" xfId="209"/>
    <cellStyle name="40% – Акцентування2" xfId="34"/>
    <cellStyle name="40% – Акцентування2 2" xfId="210"/>
    <cellStyle name="40% – Акцентування3" xfId="35"/>
    <cellStyle name="40% – Акцентування3 2" xfId="211"/>
    <cellStyle name="40% – Акцентування4" xfId="36"/>
    <cellStyle name="40% – Акцентування4 2" xfId="212"/>
    <cellStyle name="40% – Акцентування5" xfId="37"/>
    <cellStyle name="40% – Акцентування5 2" xfId="213"/>
    <cellStyle name="40% – Акцентування6" xfId="38"/>
    <cellStyle name="40% – Акцентування6 2" xfId="214"/>
    <cellStyle name="60% - Accent1" xfId="39"/>
    <cellStyle name="60% - Accent1 2" xfId="215"/>
    <cellStyle name="60% - Accent1 3" xfId="216"/>
    <cellStyle name="60% - Accent2" xfId="40"/>
    <cellStyle name="60% - Accent2 2" xfId="217"/>
    <cellStyle name="60% - Accent2 3" xfId="218"/>
    <cellStyle name="60% - Accent3" xfId="41"/>
    <cellStyle name="60% - Accent3 2" xfId="219"/>
    <cellStyle name="60% - Accent3 3" xfId="220"/>
    <cellStyle name="60% - Accent4" xfId="42"/>
    <cellStyle name="60% - Accent4 2" xfId="221"/>
    <cellStyle name="60% - Accent4 3" xfId="222"/>
    <cellStyle name="60% - Accent5" xfId="43"/>
    <cellStyle name="60% - Accent5 2" xfId="223"/>
    <cellStyle name="60% - Accent5 3" xfId="224"/>
    <cellStyle name="60% - Accent6" xfId="44"/>
    <cellStyle name="60% - Accent6 2" xfId="225"/>
    <cellStyle name="60% - Accent6 3" xfId="226"/>
    <cellStyle name="60% — акцент1" xfId="227"/>
    <cellStyle name="60% - Акцент1 2" xfId="228"/>
    <cellStyle name="60% — акцент1 2" xfId="229"/>
    <cellStyle name="60% - Акцент1 3" xfId="230"/>
    <cellStyle name="60% — акцент1 3" xfId="231"/>
    <cellStyle name="60% - Акцент1 4" xfId="232"/>
    <cellStyle name="60% — акцент2" xfId="233"/>
    <cellStyle name="60% - Акцент2 2" xfId="234"/>
    <cellStyle name="60% — акцент2 2" xfId="235"/>
    <cellStyle name="60% - Акцент2 3" xfId="236"/>
    <cellStyle name="60% — акцент2 3" xfId="237"/>
    <cellStyle name="60% - Акцент2 4" xfId="238"/>
    <cellStyle name="60% — акцент3" xfId="239"/>
    <cellStyle name="60% - Акцент3 2" xfId="240"/>
    <cellStyle name="60% — акцент3 2" xfId="241"/>
    <cellStyle name="60% - Акцент3 3" xfId="242"/>
    <cellStyle name="60% — акцент3 3" xfId="243"/>
    <cellStyle name="60% - Акцент3 4" xfId="244"/>
    <cellStyle name="60% — акцент4" xfId="245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— акцент5" xfId="251"/>
    <cellStyle name="60% - Акцент5 2" xfId="252"/>
    <cellStyle name="60% — акцент5 2" xfId="253"/>
    <cellStyle name="60% - Акцент5 3" xfId="254"/>
    <cellStyle name="60% — акцент5 3" xfId="255"/>
    <cellStyle name="60% - Акцент5 4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– Акцентування1" xfId="45"/>
    <cellStyle name="60% – Акцентування1 2" xfId="263"/>
    <cellStyle name="60% – Акцентування2" xfId="46"/>
    <cellStyle name="60% – Акцентування2 2" xfId="264"/>
    <cellStyle name="60% – Акцентування3" xfId="47"/>
    <cellStyle name="60% – Акцентування3 2" xfId="265"/>
    <cellStyle name="60% – Акцентування4" xfId="48"/>
    <cellStyle name="60% – Акцентування4 2" xfId="266"/>
    <cellStyle name="60% – Акцентування5" xfId="49"/>
    <cellStyle name="60% – Акцентування5 2" xfId="267"/>
    <cellStyle name="60% – Акцентування6" xfId="50"/>
    <cellStyle name="60% – Акцентування6 2" xfId="268"/>
    <cellStyle name="Accent1" xfId="51"/>
    <cellStyle name="Accent1 2" xfId="269"/>
    <cellStyle name="Accent1 3" xfId="270"/>
    <cellStyle name="Accent2" xfId="52"/>
    <cellStyle name="Accent2 2" xfId="271"/>
    <cellStyle name="Accent3" xfId="53"/>
    <cellStyle name="Accent3 2" xfId="272"/>
    <cellStyle name="Accent3 3" xfId="273"/>
    <cellStyle name="Accent4" xfId="54"/>
    <cellStyle name="Accent4 2" xfId="274"/>
    <cellStyle name="Accent4 3" xfId="275"/>
    <cellStyle name="Accent5" xfId="55"/>
    <cellStyle name="Accent5 2" xfId="276"/>
    <cellStyle name="Accent5 3" xfId="277"/>
    <cellStyle name="Accent6" xfId="56"/>
    <cellStyle name="Accent6 2" xfId="278"/>
    <cellStyle name="Accent6 3" xfId="279"/>
    <cellStyle name="Bad" xfId="57"/>
    <cellStyle name="Bad 2" xfId="280"/>
    <cellStyle name="Bad 3" xfId="281"/>
    <cellStyle name="Calculation" xfId="58"/>
    <cellStyle name="Calculation 2" xfId="282"/>
    <cellStyle name="Calculation 3" xfId="283"/>
    <cellStyle name="Check Cell" xfId="59"/>
    <cellStyle name="Check Cell 2" xfId="284"/>
    <cellStyle name="Explanatory Text" xfId="60"/>
    <cellStyle name="fEr" xfId="285"/>
    <cellStyle name="fHead" xfId="286"/>
    <cellStyle name="fHead 2" xfId="287"/>
    <cellStyle name="Good" xfId="61"/>
    <cellStyle name="Good 2" xfId="288"/>
    <cellStyle name="Good 3" xfId="289"/>
    <cellStyle name="Heading 1" xfId="62"/>
    <cellStyle name="Heading 1 2" xfId="290"/>
    <cellStyle name="Heading 2" xfId="63"/>
    <cellStyle name="Heading 2 2" xfId="291"/>
    <cellStyle name="Heading 3" xfId="64"/>
    <cellStyle name="Heading 3 2" xfId="292"/>
    <cellStyle name="Heading 4" xfId="65"/>
    <cellStyle name="Heading 4 2" xfId="293"/>
    <cellStyle name="Input" xfId="66"/>
    <cellStyle name="Input 2" xfId="294"/>
    <cellStyle name="Input 3" xfId="295"/>
    <cellStyle name="Linked Cell" xfId="67"/>
    <cellStyle name="Linked Cell 2" xfId="296"/>
    <cellStyle name="Neutral" xfId="68"/>
    <cellStyle name="Neutral 2" xfId="297"/>
    <cellStyle name="Neutral 3" xfId="298"/>
    <cellStyle name="Note" xfId="69"/>
    <cellStyle name="Note 2" xfId="299"/>
    <cellStyle name="Note 3" xfId="300"/>
    <cellStyle name="Output" xfId="70"/>
    <cellStyle name="Output 2" xfId="301"/>
    <cellStyle name="Output 3" xfId="302"/>
    <cellStyle name="Title" xfId="71"/>
    <cellStyle name="Total" xfId="72"/>
    <cellStyle name="Warning Text" xfId="73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Акцентування1" xfId="80"/>
    <cellStyle name="Акцентування2" xfId="81"/>
    <cellStyle name="Акцентування3" xfId="82"/>
    <cellStyle name="Акцентування4" xfId="83"/>
    <cellStyle name="Акцентування5" xfId="84"/>
    <cellStyle name="Акцентування6" xfId="85"/>
    <cellStyle name="Вывод 2" xfId="86"/>
    <cellStyle name="Вычисление 2" xfId="87"/>
    <cellStyle name="Заголовок 1 2" xfId="88"/>
    <cellStyle name="Заголовок 2 2" xfId="89"/>
    <cellStyle name="Заголовок 3 2" xfId="90"/>
    <cellStyle name="Заголовок 4 2" xfId="91"/>
    <cellStyle name="Звичайний 2 3" xfId="4"/>
    <cellStyle name="Звичайний 3 2" xfId="5"/>
    <cellStyle name="Итог 2" xfId="92"/>
    <cellStyle name="Нейтральный 2" xfId="93"/>
    <cellStyle name="Обчислення" xfId="94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3"/>
    <cellStyle name="Обычный_4 категории вмесмте СОЦ_УРАЗЛИВІ__ТАБО_4 категорії Квота!!!_2014 рік" xfId="1"/>
    <cellStyle name="Обычный_АктЗах_5%квот Оксана" xfId="304"/>
    <cellStyle name="Обычный_Інваліди_Лайт1111" xfId="305"/>
    <cellStyle name="Обычный_Молодь_сравн_04_14" xfId="12"/>
    <cellStyle name="Обычный_Перевірка_Молодь_до 18 років" xfId="3"/>
    <cellStyle name="Обычный_Табл. 3.15" xfId="13"/>
    <cellStyle name="Обычный_Укомплектування_11_2013" xfId="108"/>
    <cellStyle name="Підсумок" xfId="95"/>
    <cellStyle name="Плохой 2" xfId="96"/>
    <cellStyle name="Поганий" xfId="97"/>
    <cellStyle name="Пояснение 2" xfId="98"/>
    <cellStyle name="Примечание 2" xfId="99"/>
    <cellStyle name="Примітка" xfId="100"/>
    <cellStyle name="Результат" xfId="101"/>
    <cellStyle name="Середній" xfId="102"/>
    <cellStyle name="Стиль 1" xfId="103"/>
    <cellStyle name="Текст пояснення" xfId="104"/>
    <cellStyle name="Тысячи [0]_Анализ" xfId="105"/>
    <cellStyle name="Тысячи_Анализ" xfId="106"/>
    <cellStyle name="ФинᎰнсовый_Лист1 (3)_1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63515" y="47644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91175" y="461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view="pageBreakPreview" zoomScale="80" zoomScaleNormal="70" zoomScaleSheetLayoutView="80" workbookViewId="0">
      <selection activeCell="D19" sqref="D19"/>
    </sheetView>
  </sheetViews>
  <sheetFormatPr defaultColWidth="8" defaultRowHeight="13.2"/>
  <cols>
    <col min="1" max="1" width="61.33203125" style="1" customWidth="1"/>
    <col min="2" max="3" width="24.44140625" style="15" customWidth="1"/>
    <col min="4" max="5" width="11.5546875" style="1" customWidth="1"/>
    <col min="6" max="16384" width="8" style="1"/>
  </cols>
  <sheetData>
    <row r="1" spans="1:11" ht="78" customHeight="1">
      <c r="A1" s="267" t="s">
        <v>81</v>
      </c>
      <c r="B1" s="267"/>
      <c r="C1" s="267"/>
      <c r="D1" s="267"/>
      <c r="E1" s="267"/>
    </row>
    <row r="2" spans="1:11" ht="17.25" customHeight="1">
      <c r="A2" s="267"/>
      <c r="B2" s="267"/>
      <c r="C2" s="267"/>
      <c r="D2" s="267"/>
      <c r="E2" s="267"/>
    </row>
    <row r="3" spans="1:11" s="2" customFormat="1" ht="23.25" customHeight="1">
      <c r="A3" s="262" t="s">
        <v>0</v>
      </c>
      <c r="B3" s="268" t="s">
        <v>82</v>
      </c>
      <c r="C3" s="268" t="s">
        <v>83</v>
      </c>
      <c r="D3" s="265" t="s">
        <v>1</v>
      </c>
      <c r="E3" s="266"/>
    </row>
    <row r="4" spans="1:11" s="2" customFormat="1" ht="27.75" customHeight="1">
      <c r="A4" s="263"/>
      <c r="B4" s="269"/>
      <c r="C4" s="269"/>
      <c r="D4" s="3" t="s">
        <v>2</v>
      </c>
      <c r="E4" s="4" t="s">
        <v>84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4</v>
      </c>
      <c r="B6" s="22">
        <v>13518</v>
      </c>
      <c r="C6" s="180">
        <v>13609</v>
      </c>
      <c r="D6" s="9">
        <f t="shared" ref="D6:D11" si="0">C6/B6*100</f>
        <v>100.67317650540019</v>
      </c>
      <c r="E6" s="23">
        <f>C6-B6</f>
        <v>91</v>
      </c>
      <c r="K6" s="10"/>
    </row>
    <row r="7" spans="1:11" s="2" customFormat="1" ht="31.5" customHeight="1">
      <c r="A7" s="8" t="s">
        <v>5</v>
      </c>
      <c r="B7" s="22">
        <v>7081</v>
      </c>
      <c r="C7" s="22">
        <v>7968</v>
      </c>
      <c r="D7" s="9">
        <f t="shared" si="0"/>
        <v>112.52647931083179</v>
      </c>
      <c r="E7" s="23">
        <f>C7-B7</f>
        <v>887</v>
      </c>
      <c r="K7" s="10"/>
    </row>
    <row r="8" spans="1:11" s="2" customFormat="1" ht="45" customHeight="1">
      <c r="A8" s="11" t="s">
        <v>6</v>
      </c>
      <c r="B8" s="22">
        <v>1299</v>
      </c>
      <c r="C8" s="22">
        <v>1275</v>
      </c>
      <c r="D8" s="9">
        <f t="shared" si="0"/>
        <v>98.152424942263281</v>
      </c>
      <c r="E8" s="23">
        <f>C8-B8</f>
        <v>-24</v>
      </c>
      <c r="K8" s="10"/>
    </row>
    <row r="9" spans="1:11" s="2" customFormat="1" ht="35.25" customHeight="1">
      <c r="A9" s="12" t="s">
        <v>7</v>
      </c>
      <c r="B9" s="22">
        <v>318</v>
      </c>
      <c r="C9" s="22">
        <v>196</v>
      </c>
      <c r="D9" s="9">
        <f t="shared" si="0"/>
        <v>61.635220125786162</v>
      </c>
      <c r="E9" s="23">
        <v>-32.6</v>
      </c>
      <c r="K9" s="10"/>
    </row>
    <row r="10" spans="1:11" s="2" customFormat="1" ht="45.75" customHeight="1">
      <c r="A10" s="12" t="s">
        <v>8</v>
      </c>
      <c r="B10" s="22">
        <v>781</v>
      </c>
      <c r="C10" s="180">
        <v>446</v>
      </c>
      <c r="D10" s="9">
        <f t="shared" si="0"/>
        <v>57.106274007682458</v>
      </c>
      <c r="E10" s="23">
        <f>C10-B10</f>
        <v>-335</v>
      </c>
      <c r="K10" s="10"/>
    </row>
    <row r="11" spans="1:11" s="2" customFormat="1" ht="55.5" customHeight="1">
      <c r="A11" s="12" t="s">
        <v>9</v>
      </c>
      <c r="B11" s="22">
        <v>5447</v>
      </c>
      <c r="C11" s="22">
        <v>6437</v>
      </c>
      <c r="D11" s="9">
        <f t="shared" si="0"/>
        <v>118.17514228015422</v>
      </c>
      <c r="E11" s="23">
        <f>C11-B11</f>
        <v>990</v>
      </c>
      <c r="K11" s="10"/>
    </row>
    <row r="12" spans="1:11" s="2" customFormat="1" ht="12.75" customHeight="1">
      <c r="A12" s="258" t="s">
        <v>10</v>
      </c>
      <c r="B12" s="259"/>
      <c r="C12" s="259"/>
      <c r="D12" s="259"/>
      <c r="E12" s="259"/>
      <c r="K12" s="10"/>
    </row>
    <row r="13" spans="1:11" s="2" customFormat="1" ht="15" customHeight="1">
      <c r="A13" s="260"/>
      <c r="B13" s="261"/>
      <c r="C13" s="261"/>
      <c r="D13" s="261"/>
      <c r="E13" s="261"/>
      <c r="K13" s="10"/>
    </row>
    <row r="14" spans="1:11" s="2" customFormat="1" ht="24" customHeight="1">
      <c r="A14" s="262" t="s">
        <v>0</v>
      </c>
      <c r="B14" s="264" t="s">
        <v>75</v>
      </c>
      <c r="C14" s="264" t="s">
        <v>85</v>
      </c>
      <c r="D14" s="265" t="s">
        <v>1</v>
      </c>
      <c r="E14" s="266"/>
      <c r="K14" s="10"/>
    </row>
    <row r="15" spans="1:11" ht="35.25" customHeight="1">
      <c r="A15" s="263"/>
      <c r="B15" s="264"/>
      <c r="C15" s="264"/>
      <c r="D15" s="3" t="s">
        <v>2</v>
      </c>
      <c r="E15" s="4" t="s">
        <v>86</v>
      </c>
      <c r="K15" s="10"/>
    </row>
    <row r="16" spans="1:11" ht="24" customHeight="1">
      <c r="A16" s="8" t="s">
        <v>4</v>
      </c>
      <c r="B16" s="22">
        <v>10564</v>
      </c>
      <c r="C16" s="22">
        <v>9659</v>
      </c>
      <c r="D16" s="13">
        <f>C16/B16*100</f>
        <v>91.433169254070421</v>
      </c>
      <c r="E16" s="24">
        <f>C16-B16</f>
        <v>-905</v>
      </c>
      <c r="K16" s="10"/>
    </row>
    <row r="17" spans="1:11" ht="25.5" customHeight="1">
      <c r="A17" s="14" t="s">
        <v>5</v>
      </c>
      <c r="B17" s="22">
        <v>4295</v>
      </c>
      <c r="C17" s="22">
        <v>4198</v>
      </c>
      <c r="D17" s="13">
        <f>C17/B17*100</f>
        <v>97.741559953434219</v>
      </c>
      <c r="E17" s="24">
        <f>C17-B17</f>
        <v>-97</v>
      </c>
      <c r="K17" s="10"/>
    </row>
    <row r="18" spans="1:11" ht="33.75" customHeight="1">
      <c r="A18" s="14" t="s">
        <v>12</v>
      </c>
      <c r="B18" s="22">
        <v>3213</v>
      </c>
      <c r="C18" s="22">
        <v>3371</v>
      </c>
      <c r="D18" s="13">
        <f>C18/B18*100</f>
        <v>104.91752256458138</v>
      </c>
      <c r="E18" s="24">
        <f>C18-B18</f>
        <v>158</v>
      </c>
      <c r="K18" s="10"/>
    </row>
    <row r="19" spans="1:11">
      <c r="C19" s="16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9"/>
  <sheetViews>
    <sheetView view="pageBreakPreview" topLeftCell="B1" zoomScale="85" zoomScaleNormal="85" zoomScaleSheetLayoutView="85" workbookViewId="0">
      <selection activeCell="T9" sqref="T9:T29"/>
    </sheetView>
  </sheetViews>
  <sheetFormatPr defaultRowHeight="15.6"/>
  <cols>
    <col min="1" max="1" width="31.6640625" style="62" customWidth="1"/>
    <col min="2" max="2" width="10" style="62" customWidth="1"/>
    <col min="3" max="3" width="9.88671875" style="62" customWidth="1"/>
    <col min="4" max="4" width="8.44140625" style="62" customWidth="1"/>
    <col min="5" max="5" width="8.6640625" style="57" customWidth="1"/>
    <col min="6" max="6" width="9.33203125" style="57" customWidth="1"/>
    <col min="7" max="7" width="8.109375" style="63" customWidth="1"/>
    <col min="8" max="8" width="8.6640625" style="57" customWidth="1"/>
    <col min="9" max="9" width="8.33203125" style="57" customWidth="1"/>
    <col min="10" max="10" width="8.21875" style="63" customWidth="1"/>
    <col min="11" max="11" width="8.109375" style="57" customWidth="1"/>
    <col min="12" max="12" width="7.5546875" style="57" customWidth="1"/>
    <col min="13" max="14" width="8.33203125" style="63" customWidth="1"/>
    <col min="15" max="15" width="8.88671875" style="63" customWidth="1"/>
    <col min="16" max="16" width="8.44140625" style="63" customWidth="1"/>
    <col min="17" max="17" width="8.5546875" style="57" customWidth="1"/>
    <col min="18" max="18" width="8.109375" style="57" customWidth="1"/>
    <col min="19" max="19" width="8.33203125" style="63" customWidth="1"/>
    <col min="20" max="21" width="8.109375" style="57" customWidth="1"/>
    <col min="22" max="22" width="8.44140625" style="63" customWidth="1"/>
    <col min="23" max="23" width="8" style="57" customWidth="1"/>
    <col min="24" max="24" width="8.88671875" style="57" customWidth="1"/>
    <col min="25" max="25" width="8.6640625" style="63" customWidth="1"/>
    <col min="26" max="26" width="8.5546875" style="57" customWidth="1"/>
    <col min="27" max="27" width="8.6640625" style="61" customWidth="1"/>
    <col min="28" max="28" width="9" style="63" customWidth="1"/>
    <col min="29" max="31" width="9.109375" style="57"/>
    <col min="32" max="32" width="10.88671875" style="57" bestFit="1" customWidth="1"/>
    <col min="33" max="253" width="9.109375" style="57"/>
    <col min="254" max="254" width="18.6640625" style="57" customWidth="1"/>
    <col min="255" max="256" width="9.44140625" style="57" customWidth="1"/>
    <col min="257" max="257" width="7.6640625" style="57" customWidth="1"/>
    <col min="258" max="258" width="9.33203125" style="57" customWidth="1"/>
    <col min="259" max="259" width="9.88671875" style="57" customWidth="1"/>
    <col min="260" max="260" width="7.109375" style="57" customWidth="1"/>
    <col min="261" max="261" width="8.5546875" style="57" customWidth="1"/>
    <col min="262" max="262" width="8.88671875" style="57" customWidth="1"/>
    <col min="263" max="263" width="7.109375" style="57" customWidth="1"/>
    <col min="264" max="264" width="9" style="57" customWidth="1"/>
    <col min="265" max="265" width="8.6640625" style="57" customWidth="1"/>
    <col min="266" max="266" width="6.5546875" style="57" customWidth="1"/>
    <col min="267" max="267" width="8.109375" style="57" customWidth="1"/>
    <col min="268" max="268" width="7.5546875" style="57" customWidth="1"/>
    <col min="269" max="269" width="7" style="57" customWidth="1"/>
    <col min="270" max="271" width="8.6640625" style="57" customWidth="1"/>
    <col min="272" max="272" width="7.33203125" style="57" customWidth="1"/>
    <col min="273" max="273" width="8.109375" style="57" customWidth="1"/>
    <col min="274" max="274" width="8.6640625" style="57" customWidth="1"/>
    <col min="275" max="275" width="6.44140625" style="57" customWidth="1"/>
    <col min="276" max="277" width="9.33203125" style="57" customWidth="1"/>
    <col min="278" max="278" width="6.44140625" style="57" customWidth="1"/>
    <col min="279" max="280" width="9.5546875" style="57" customWidth="1"/>
    <col min="281" max="281" width="6.44140625" style="57" customWidth="1"/>
    <col min="282" max="283" width="9.5546875" style="57" customWidth="1"/>
    <col min="284" max="284" width="6.6640625" style="57" customWidth="1"/>
    <col min="285" max="287" width="9.109375" style="57"/>
    <col min="288" max="288" width="10.88671875" style="57" bestFit="1" customWidth="1"/>
    <col min="289" max="509" width="9.109375" style="57"/>
    <col min="510" max="510" width="18.6640625" style="57" customWidth="1"/>
    <col min="511" max="512" width="9.44140625" style="57" customWidth="1"/>
    <col min="513" max="513" width="7.6640625" style="57" customWidth="1"/>
    <col min="514" max="514" width="9.33203125" style="57" customWidth="1"/>
    <col min="515" max="515" width="9.88671875" style="57" customWidth="1"/>
    <col min="516" max="516" width="7.109375" style="57" customWidth="1"/>
    <col min="517" max="517" width="8.5546875" style="57" customWidth="1"/>
    <col min="518" max="518" width="8.88671875" style="57" customWidth="1"/>
    <col min="519" max="519" width="7.109375" style="57" customWidth="1"/>
    <col min="520" max="520" width="9" style="57" customWidth="1"/>
    <col min="521" max="521" width="8.6640625" style="57" customWidth="1"/>
    <col min="522" max="522" width="6.5546875" style="57" customWidth="1"/>
    <col min="523" max="523" width="8.109375" style="57" customWidth="1"/>
    <col min="524" max="524" width="7.5546875" style="57" customWidth="1"/>
    <col min="525" max="525" width="7" style="57" customWidth="1"/>
    <col min="526" max="527" width="8.6640625" style="57" customWidth="1"/>
    <col min="528" max="528" width="7.33203125" style="57" customWidth="1"/>
    <col min="529" max="529" width="8.109375" style="57" customWidth="1"/>
    <col min="530" max="530" width="8.6640625" style="57" customWidth="1"/>
    <col min="531" max="531" width="6.44140625" style="57" customWidth="1"/>
    <col min="532" max="533" width="9.33203125" style="57" customWidth="1"/>
    <col min="534" max="534" width="6.44140625" style="57" customWidth="1"/>
    <col min="535" max="536" width="9.5546875" style="57" customWidth="1"/>
    <col min="537" max="537" width="6.44140625" style="57" customWidth="1"/>
    <col min="538" max="539" width="9.5546875" style="57" customWidth="1"/>
    <col min="540" max="540" width="6.6640625" style="57" customWidth="1"/>
    <col min="541" max="543" width="9.109375" style="57"/>
    <col min="544" max="544" width="10.88671875" style="57" bestFit="1" customWidth="1"/>
    <col min="545" max="765" width="9.109375" style="57"/>
    <col min="766" max="766" width="18.6640625" style="57" customWidth="1"/>
    <col min="767" max="768" width="9.44140625" style="57" customWidth="1"/>
    <col min="769" max="769" width="7.6640625" style="57" customWidth="1"/>
    <col min="770" max="770" width="9.33203125" style="57" customWidth="1"/>
    <col min="771" max="771" width="9.88671875" style="57" customWidth="1"/>
    <col min="772" max="772" width="7.109375" style="57" customWidth="1"/>
    <col min="773" max="773" width="8.5546875" style="57" customWidth="1"/>
    <col min="774" max="774" width="8.88671875" style="57" customWidth="1"/>
    <col min="775" max="775" width="7.109375" style="57" customWidth="1"/>
    <col min="776" max="776" width="9" style="57" customWidth="1"/>
    <col min="777" max="777" width="8.6640625" style="57" customWidth="1"/>
    <col min="778" max="778" width="6.5546875" style="57" customWidth="1"/>
    <col min="779" max="779" width="8.109375" style="57" customWidth="1"/>
    <col min="780" max="780" width="7.5546875" style="57" customWidth="1"/>
    <col min="781" max="781" width="7" style="57" customWidth="1"/>
    <col min="782" max="783" width="8.6640625" style="57" customWidth="1"/>
    <col min="784" max="784" width="7.33203125" style="57" customWidth="1"/>
    <col min="785" max="785" width="8.109375" style="57" customWidth="1"/>
    <col min="786" max="786" width="8.6640625" style="57" customWidth="1"/>
    <col min="787" max="787" width="6.44140625" style="57" customWidth="1"/>
    <col min="788" max="789" width="9.33203125" style="57" customWidth="1"/>
    <col min="790" max="790" width="6.44140625" style="57" customWidth="1"/>
    <col min="791" max="792" width="9.5546875" style="57" customWidth="1"/>
    <col min="793" max="793" width="6.44140625" style="57" customWidth="1"/>
    <col min="794" max="795" width="9.5546875" style="57" customWidth="1"/>
    <col min="796" max="796" width="6.6640625" style="57" customWidth="1"/>
    <col min="797" max="799" width="9.109375" style="57"/>
    <col min="800" max="800" width="10.88671875" style="57" bestFit="1" customWidth="1"/>
    <col min="801" max="1021" width="9.109375" style="57"/>
    <col min="1022" max="1022" width="18.6640625" style="57" customWidth="1"/>
    <col min="1023" max="1024" width="9.44140625" style="57" customWidth="1"/>
    <col min="1025" max="1025" width="7.6640625" style="57" customWidth="1"/>
    <col min="1026" max="1026" width="9.33203125" style="57" customWidth="1"/>
    <col min="1027" max="1027" width="9.88671875" style="57" customWidth="1"/>
    <col min="1028" max="1028" width="7.109375" style="57" customWidth="1"/>
    <col min="1029" max="1029" width="8.5546875" style="57" customWidth="1"/>
    <col min="1030" max="1030" width="8.88671875" style="57" customWidth="1"/>
    <col min="1031" max="1031" width="7.109375" style="57" customWidth="1"/>
    <col min="1032" max="1032" width="9" style="57" customWidth="1"/>
    <col min="1033" max="1033" width="8.6640625" style="57" customWidth="1"/>
    <col min="1034" max="1034" width="6.5546875" style="57" customWidth="1"/>
    <col min="1035" max="1035" width="8.109375" style="57" customWidth="1"/>
    <col min="1036" max="1036" width="7.5546875" style="57" customWidth="1"/>
    <col min="1037" max="1037" width="7" style="57" customWidth="1"/>
    <col min="1038" max="1039" width="8.6640625" style="57" customWidth="1"/>
    <col min="1040" max="1040" width="7.33203125" style="57" customWidth="1"/>
    <col min="1041" max="1041" width="8.109375" style="57" customWidth="1"/>
    <col min="1042" max="1042" width="8.6640625" style="57" customWidth="1"/>
    <col min="1043" max="1043" width="6.44140625" style="57" customWidth="1"/>
    <col min="1044" max="1045" width="9.33203125" style="57" customWidth="1"/>
    <col min="1046" max="1046" width="6.44140625" style="57" customWidth="1"/>
    <col min="1047" max="1048" width="9.5546875" style="57" customWidth="1"/>
    <col min="1049" max="1049" width="6.44140625" style="57" customWidth="1"/>
    <col min="1050" max="1051" width="9.5546875" style="57" customWidth="1"/>
    <col min="1052" max="1052" width="6.6640625" style="57" customWidth="1"/>
    <col min="1053" max="1055" width="9.109375" style="57"/>
    <col min="1056" max="1056" width="10.88671875" style="57" bestFit="1" customWidth="1"/>
    <col min="1057" max="1277" width="9.109375" style="57"/>
    <col min="1278" max="1278" width="18.6640625" style="57" customWidth="1"/>
    <col min="1279" max="1280" width="9.44140625" style="57" customWidth="1"/>
    <col min="1281" max="1281" width="7.6640625" style="57" customWidth="1"/>
    <col min="1282" max="1282" width="9.33203125" style="57" customWidth="1"/>
    <col min="1283" max="1283" width="9.88671875" style="57" customWidth="1"/>
    <col min="1284" max="1284" width="7.109375" style="57" customWidth="1"/>
    <col min="1285" max="1285" width="8.5546875" style="57" customWidth="1"/>
    <col min="1286" max="1286" width="8.88671875" style="57" customWidth="1"/>
    <col min="1287" max="1287" width="7.109375" style="57" customWidth="1"/>
    <col min="1288" max="1288" width="9" style="57" customWidth="1"/>
    <col min="1289" max="1289" width="8.6640625" style="57" customWidth="1"/>
    <col min="1290" max="1290" width="6.5546875" style="57" customWidth="1"/>
    <col min="1291" max="1291" width="8.109375" style="57" customWidth="1"/>
    <col min="1292" max="1292" width="7.5546875" style="57" customWidth="1"/>
    <col min="1293" max="1293" width="7" style="57" customWidth="1"/>
    <col min="1294" max="1295" width="8.6640625" style="57" customWidth="1"/>
    <col min="1296" max="1296" width="7.33203125" style="57" customWidth="1"/>
    <col min="1297" max="1297" width="8.109375" style="57" customWidth="1"/>
    <col min="1298" max="1298" width="8.6640625" style="57" customWidth="1"/>
    <col min="1299" max="1299" width="6.44140625" style="57" customWidth="1"/>
    <col min="1300" max="1301" width="9.33203125" style="57" customWidth="1"/>
    <col min="1302" max="1302" width="6.44140625" style="57" customWidth="1"/>
    <col min="1303" max="1304" width="9.5546875" style="57" customWidth="1"/>
    <col min="1305" max="1305" width="6.44140625" style="57" customWidth="1"/>
    <col min="1306" max="1307" width="9.5546875" style="57" customWidth="1"/>
    <col min="1308" max="1308" width="6.6640625" style="57" customWidth="1"/>
    <col min="1309" max="1311" width="9.109375" style="57"/>
    <col min="1312" max="1312" width="10.88671875" style="57" bestFit="1" customWidth="1"/>
    <col min="1313" max="1533" width="9.109375" style="57"/>
    <col min="1534" max="1534" width="18.6640625" style="57" customWidth="1"/>
    <col min="1535" max="1536" width="9.44140625" style="57" customWidth="1"/>
    <col min="1537" max="1537" width="7.6640625" style="57" customWidth="1"/>
    <col min="1538" max="1538" width="9.33203125" style="57" customWidth="1"/>
    <col min="1539" max="1539" width="9.88671875" style="57" customWidth="1"/>
    <col min="1540" max="1540" width="7.109375" style="57" customWidth="1"/>
    <col min="1541" max="1541" width="8.5546875" style="57" customWidth="1"/>
    <col min="1542" max="1542" width="8.88671875" style="57" customWidth="1"/>
    <col min="1543" max="1543" width="7.109375" style="57" customWidth="1"/>
    <col min="1544" max="1544" width="9" style="57" customWidth="1"/>
    <col min="1545" max="1545" width="8.6640625" style="57" customWidth="1"/>
    <col min="1546" max="1546" width="6.5546875" style="57" customWidth="1"/>
    <col min="1547" max="1547" width="8.109375" style="57" customWidth="1"/>
    <col min="1548" max="1548" width="7.5546875" style="57" customWidth="1"/>
    <col min="1549" max="1549" width="7" style="57" customWidth="1"/>
    <col min="1550" max="1551" width="8.6640625" style="57" customWidth="1"/>
    <col min="1552" max="1552" width="7.33203125" style="57" customWidth="1"/>
    <col min="1553" max="1553" width="8.109375" style="57" customWidth="1"/>
    <col min="1554" max="1554" width="8.6640625" style="57" customWidth="1"/>
    <col min="1555" max="1555" width="6.44140625" style="57" customWidth="1"/>
    <col min="1556" max="1557" width="9.33203125" style="57" customWidth="1"/>
    <col min="1558" max="1558" width="6.44140625" style="57" customWidth="1"/>
    <col min="1559" max="1560" width="9.5546875" style="57" customWidth="1"/>
    <col min="1561" max="1561" width="6.44140625" style="57" customWidth="1"/>
    <col min="1562" max="1563" width="9.5546875" style="57" customWidth="1"/>
    <col min="1564" max="1564" width="6.6640625" style="57" customWidth="1"/>
    <col min="1565" max="1567" width="9.109375" style="57"/>
    <col min="1568" max="1568" width="10.88671875" style="57" bestFit="1" customWidth="1"/>
    <col min="1569" max="1789" width="9.109375" style="57"/>
    <col min="1790" max="1790" width="18.6640625" style="57" customWidth="1"/>
    <col min="1791" max="1792" width="9.44140625" style="57" customWidth="1"/>
    <col min="1793" max="1793" width="7.6640625" style="57" customWidth="1"/>
    <col min="1794" max="1794" width="9.33203125" style="57" customWidth="1"/>
    <col min="1795" max="1795" width="9.88671875" style="57" customWidth="1"/>
    <col min="1796" max="1796" width="7.109375" style="57" customWidth="1"/>
    <col min="1797" max="1797" width="8.5546875" style="57" customWidth="1"/>
    <col min="1798" max="1798" width="8.88671875" style="57" customWidth="1"/>
    <col min="1799" max="1799" width="7.109375" style="57" customWidth="1"/>
    <col min="1800" max="1800" width="9" style="57" customWidth="1"/>
    <col min="1801" max="1801" width="8.6640625" style="57" customWidth="1"/>
    <col min="1802" max="1802" width="6.5546875" style="57" customWidth="1"/>
    <col min="1803" max="1803" width="8.109375" style="57" customWidth="1"/>
    <col min="1804" max="1804" width="7.5546875" style="57" customWidth="1"/>
    <col min="1805" max="1805" width="7" style="57" customWidth="1"/>
    <col min="1806" max="1807" width="8.6640625" style="57" customWidth="1"/>
    <col min="1808" max="1808" width="7.33203125" style="57" customWidth="1"/>
    <col min="1809" max="1809" width="8.109375" style="57" customWidth="1"/>
    <col min="1810" max="1810" width="8.6640625" style="57" customWidth="1"/>
    <col min="1811" max="1811" width="6.44140625" style="57" customWidth="1"/>
    <col min="1812" max="1813" width="9.33203125" style="57" customWidth="1"/>
    <col min="1814" max="1814" width="6.44140625" style="57" customWidth="1"/>
    <col min="1815" max="1816" width="9.5546875" style="57" customWidth="1"/>
    <col min="1817" max="1817" width="6.44140625" style="57" customWidth="1"/>
    <col min="1818" max="1819" width="9.5546875" style="57" customWidth="1"/>
    <col min="1820" max="1820" width="6.6640625" style="57" customWidth="1"/>
    <col min="1821" max="1823" width="9.109375" style="57"/>
    <col min="1824" max="1824" width="10.88671875" style="57" bestFit="1" customWidth="1"/>
    <col min="1825" max="2045" width="9.109375" style="57"/>
    <col min="2046" max="2046" width="18.6640625" style="57" customWidth="1"/>
    <col min="2047" max="2048" width="9.44140625" style="57" customWidth="1"/>
    <col min="2049" max="2049" width="7.6640625" style="57" customWidth="1"/>
    <col min="2050" max="2050" width="9.33203125" style="57" customWidth="1"/>
    <col min="2051" max="2051" width="9.88671875" style="57" customWidth="1"/>
    <col min="2052" max="2052" width="7.109375" style="57" customWidth="1"/>
    <col min="2053" max="2053" width="8.5546875" style="57" customWidth="1"/>
    <col min="2054" max="2054" width="8.88671875" style="57" customWidth="1"/>
    <col min="2055" max="2055" width="7.109375" style="57" customWidth="1"/>
    <col min="2056" max="2056" width="9" style="57" customWidth="1"/>
    <col min="2057" max="2057" width="8.6640625" style="57" customWidth="1"/>
    <col min="2058" max="2058" width="6.5546875" style="57" customWidth="1"/>
    <col min="2059" max="2059" width="8.109375" style="57" customWidth="1"/>
    <col min="2060" max="2060" width="7.5546875" style="57" customWidth="1"/>
    <col min="2061" max="2061" width="7" style="57" customWidth="1"/>
    <col min="2062" max="2063" width="8.6640625" style="57" customWidth="1"/>
    <col min="2064" max="2064" width="7.33203125" style="57" customWidth="1"/>
    <col min="2065" max="2065" width="8.109375" style="57" customWidth="1"/>
    <col min="2066" max="2066" width="8.6640625" style="57" customWidth="1"/>
    <col min="2067" max="2067" width="6.44140625" style="57" customWidth="1"/>
    <col min="2068" max="2069" width="9.33203125" style="57" customWidth="1"/>
    <col min="2070" max="2070" width="6.44140625" style="57" customWidth="1"/>
    <col min="2071" max="2072" width="9.5546875" style="57" customWidth="1"/>
    <col min="2073" max="2073" width="6.44140625" style="57" customWidth="1"/>
    <col min="2074" max="2075" width="9.5546875" style="57" customWidth="1"/>
    <col min="2076" max="2076" width="6.6640625" style="57" customWidth="1"/>
    <col min="2077" max="2079" width="9.109375" style="57"/>
    <col min="2080" max="2080" width="10.88671875" style="57" bestFit="1" customWidth="1"/>
    <col min="2081" max="2301" width="9.109375" style="57"/>
    <col min="2302" max="2302" width="18.6640625" style="57" customWidth="1"/>
    <col min="2303" max="2304" width="9.44140625" style="57" customWidth="1"/>
    <col min="2305" max="2305" width="7.6640625" style="57" customWidth="1"/>
    <col min="2306" max="2306" width="9.33203125" style="57" customWidth="1"/>
    <col min="2307" max="2307" width="9.88671875" style="57" customWidth="1"/>
    <col min="2308" max="2308" width="7.109375" style="57" customWidth="1"/>
    <col min="2309" max="2309" width="8.5546875" style="57" customWidth="1"/>
    <col min="2310" max="2310" width="8.88671875" style="57" customWidth="1"/>
    <col min="2311" max="2311" width="7.109375" style="57" customWidth="1"/>
    <col min="2312" max="2312" width="9" style="57" customWidth="1"/>
    <col min="2313" max="2313" width="8.6640625" style="57" customWidth="1"/>
    <col min="2314" max="2314" width="6.5546875" style="57" customWidth="1"/>
    <col min="2315" max="2315" width="8.109375" style="57" customWidth="1"/>
    <col min="2316" max="2316" width="7.5546875" style="57" customWidth="1"/>
    <col min="2317" max="2317" width="7" style="57" customWidth="1"/>
    <col min="2318" max="2319" width="8.6640625" style="57" customWidth="1"/>
    <col min="2320" max="2320" width="7.33203125" style="57" customWidth="1"/>
    <col min="2321" max="2321" width="8.109375" style="57" customWidth="1"/>
    <col min="2322" max="2322" width="8.6640625" style="57" customWidth="1"/>
    <col min="2323" max="2323" width="6.44140625" style="57" customWidth="1"/>
    <col min="2324" max="2325" width="9.33203125" style="57" customWidth="1"/>
    <col min="2326" max="2326" width="6.44140625" style="57" customWidth="1"/>
    <col min="2327" max="2328" width="9.5546875" style="57" customWidth="1"/>
    <col min="2329" max="2329" width="6.44140625" style="57" customWidth="1"/>
    <col min="2330" max="2331" width="9.5546875" style="57" customWidth="1"/>
    <col min="2332" max="2332" width="6.6640625" style="57" customWidth="1"/>
    <col min="2333" max="2335" width="9.109375" style="57"/>
    <col min="2336" max="2336" width="10.88671875" style="57" bestFit="1" customWidth="1"/>
    <col min="2337" max="2557" width="9.109375" style="57"/>
    <col min="2558" max="2558" width="18.6640625" style="57" customWidth="1"/>
    <col min="2559" max="2560" width="9.44140625" style="57" customWidth="1"/>
    <col min="2561" max="2561" width="7.6640625" style="57" customWidth="1"/>
    <col min="2562" max="2562" width="9.33203125" style="57" customWidth="1"/>
    <col min="2563" max="2563" width="9.88671875" style="57" customWidth="1"/>
    <col min="2564" max="2564" width="7.109375" style="57" customWidth="1"/>
    <col min="2565" max="2565" width="8.5546875" style="57" customWidth="1"/>
    <col min="2566" max="2566" width="8.88671875" style="57" customWidth="1"/>
    <col min="2567" max="2567" width="7.109375" style="57" customWidth="1"/>
    <col min="2568" max="2568" width="9" style="57" customWidth="1"/>
    <col min="2569" max="2569" width="8.6640625" style="57" customWidth="1"/>
    <col min="2570" max="2570" width="6.5546875" style="57" customWidth="1"/>
    <col min="2571" max="2571" width="8.109375" style="57" customWidth="1"/>
    <col min="2572" max="2572" width="7.5546875" style="57" customWidth="1"/>
    <col min="2573" max="2573" width="7" style="57" customWidth="1"/>
    <col min="2574" max="2575" width="8.6640625" style="57" customWidth="1"/>
    <col min="2576" max="2576" width="7.33203125" style="57" customWidth="1"/>
    <col min="2577" max="2577" width="8.109375" style="57" customWidth="1"/>
    <col min="2578" max="2578" width="8.6640625" style="57" customWidth="1"/>
    <col min="2579" max="2579" width="6.44140625" style="57" customWidth="1"/>
    <col min="2580" max="2581" width="9.33203125" style="57" customWidth="1"/>
    <col min="2582" max="2582" width="6.44140625" style="57" customWidth="1"/>
    <col min="2583" max="2584" width="9.5546875" style="57" customWidth="1"/>
    <col min="2585" max="2585" width="6.44140625" style="57" customWidth="1"/>
    <col min="2586" max="2587" width="9.5546875" style="57" customWidth="1"/>
    <col min="2588" max="2588" width="6.6640625" style="57" customWidth="1"/>
    <col min="2589" max="2591" width="9.109375" style="57"/>
    <col min="2592" max="2592" width="10.88671875" style="57" bestFit="1" customWidth="1"/>
    <col min="2593" max="2813" width="9.109375" style="57"/>
    <col min="2814" max="2814" width="18.6640625" style="57" customWidth="1"/>
    <col min="2815" max="2816" width="9.44140625" style="57" customWidth="1"/>
    <col min="2817" max="2817" width="7.6640625" style="57" customWidth="1"/>
    <col min="2818" max="2818" width="9.33203125" style="57" customWidth="1"/>
    <col min="2819" max="2819" width="9.88671875" style="57" customWidth="1"/>
    <col min="2820" max="2820" width="7.109375" style="57" customWidth="1"/>
    <col min="2821" max="2821" width="8.5546875" style="57" customWidth="1"/>
    <col min="2822" max="2822" width="8.88671875" style="57" customWidth="1"/>
    <col min="2823" max="2823" width="7.109375" style="57" customWidth="1"/>
    <col min="2824" max="2824" width="9" style="57" customWidth="1"/>
    <col min="2825" max="2825" width="8.6640625" style="57" customWidth="1"/>
    <col min="2826" max="2826" width="6.5546875" style="57" customWidth="1"/>
    <col min="2827" max="2827" width="8.109375" style="57" customWidth="1"/>
    <col min="2828" max="2828" width="7.5546875" style="57" customWidth="1"/>
    <col min="2829" max="2829" width="7" style="57" customWidth="1"/>
    <col min="2830" max="2831" width="8.6640625" style="57" customWidth="1"/>
    <col min="2832" max="2832" width="7.33203125" style="57" customWidth="1"/>
    <col min="2833" max="2833" width="8.109375" style="57" customWidth="1"/>
    <col min="2834" max="2834" width="8.6640625" style="57" customWidth="1"/>
    <col min="2835" max="2835" width="6.44140625" style="57" customWidth="1"/>
    <col min="2836" max="2837" width="9.33203125" style="57" customWidth="1"/>
    <col min="2838" max="2838" width="6.44140625" style="57" customWidth="1"/>
    <col min="2839" max="2840" width="9.5546875" style="57" customWidth="1"/>
    <col min="2841" max="2841" width="6.44140625" style="57" customWidth="1"/>
    <col min="2842" max="2843" width="9.5546875" style="57" customWidth="1"/>
    <col min="2844" max="2844" width="6.6640625" style="57" customWidth="1"/>
    <col min="2845" max="2847" width="9.109375" style="57"/>
    <col min="2848" max="2848" width="10.88671875" style="57" bestFit="1" customWidth="1"/>
    <col min="2849" max="3069" width="9.109375" style="57"/>
    <col min="3070" max="3070" width="18.6640625" style="57" customWidth="1"/>
    <col min="3071" max="3072" width="9.44140625" style="57" customWidth="1"/>
    <col min="3073" max="3073" width="7.6640625" style="57" customWidth="1"/>
    <col min="3074" max="3074" width="9.33203125" style="57" customWidth="1"/>
    <col min="3075" max="3075" width="9.88671875" style="57" customWidth="1"/>
    <col min="3076" max="3076" width="7.109375" style="57" customWidth="1"/>
    <col min="3077" max="3077" width="8.5546875" style="57" customWidth="1"/>
    <col min="3078" max="3078" width="8.88671875" style="57" customWidth="1"/>
    <col min="3079" max="3079" width="7.109375" style="57" customWidth="1"/>
    <col min="3080" max="3080" width="9" style="57" customWidth="1"/>
    <col min="3081" max="3081" width="8.6640625" style="57" customWidth="1"/>
    <col min="3082" max="3082" width="6.5546875" style="57" customWidth="1"/>
    <col min="3083" max="3083" width="8.109375" style="57" customWidth="1"/>
    <col min="3084" max="3084" width="7.5546875" style="57" customWidth="1"/>
    <col min="3085" max="3085" width="7" style="57" customWidth="1"/>
    <col min="3086" max="3087" width="8.6640625" style="57" customWidth="1"/>
    <col min="3088" max="3088" width="7.33203125" style="57" customWidth="1"/>
    <col min="3089" max="3089" width="8.109375" style="57" customWidth="1"/>
    <col min="3090" max="3090" width="8.6640625" style="57" customWidth="1"/>
    <col min="3091" max="3091" width="6.44140625" style="57" customWidth="1"/>
    <col min="3092" max="3093" width="9.33203125" style="57" customWidth="1"/>
    <col min="3094" max="3094" width="6.44140625" style="57" customWidth="1"/>
    <col min="3095" max="3096" width="9.5546875" style="57" customWidth="1"/>
    <col min="3097" max="3097" width="6.44140625" style="57" customWidth="1"/>
    <col min="3098" max="3099" width="9.5546875" style="57" customWidth="1"/>
    <col min="3100" max="3100" width="6.6640625" style="57" customWidth="1"/>
    <col min="3101" max="3103" width="9.109375" style="57"/>
    <col min="3104" max="3104" width="10.88671875" style="57" bestFit="1" customWidth="1"/>
    <col min="3105" max="3325" width="9.109375" style="57"/>
    <col min="3326" max="3326" width="18.6640625" style="57" customWidth="1"/>
    <col min="3327" max="3328" width="9.44140625" style="57" customWidth="1"/>
    <col min="3329" max="3329" width="7.6640625" style="57" customWidth="1"/>
    <col min="3330" max="3330" width="9.33203125" style="57" customWidth="1"/>
    <col min="3331" max="3331" width="9.88671875" style="57" customWidth="1"/>
    <col min="3332" max="3332" width="7.109375" style="57" customWidth="1"/>
    <col min="3333" max="3333" width="8.5546875" style="57" customWidth="1"/>
    <col min="3334" max="3334" width="8.88671875" style="57" customWidth="1"/>
    <col min="3335" max="3335" width="7.109375" style="57" customWidth="1"/>
    <col min="3336" max="3336" width="9" style="57" customWidth="1"/>
    <col min="3337" max="3337" width="8.6640625" style="57" customWidth="1"/>
    <col min="3338" max="3338" width="6.5546875" style="57" customWidth="1"/>
    <col min="3339" max="3339" width="8.109375" style="57" customWidth="1"/>
    <col min="3340" max="3340" width="7.5546875" style="57" customWidth="1"/>
    <col min="3341" max="3341" width="7" style="57" customWidth="1"/>
    <col min="3342" max="3343" width="8.6640625" style="57" customWidth="1"/>
    <col min="3344" max="3344" width="7.33203125" style="57" customWidth="1"/>
    <col min="3345" max="3345" width="8.109375" style="57" customWidth="1"/>
    <col min="3346" max="3346" width="8.6640625" style="57" customWidth="1"/>
    <col min="3347" max="3347" width="6.44140625" style="57" customWidth="1"/>
    <col min="3348" max="3349" width="9.33203125" style="57" customWidth="1"/>
    <col min="3350" max="3350" width="6.44140625" style="57" customWidth="1"/>
    <col min="3351" max="3352" width="9.5546875" style="57" customWidth="1"/>
    <col min="3353" max="3353" width="6.44140625" style="57" customWidth="1"/>
    <col min="3354" max="3355" width="9.5546875" style="57" customWidth="1"/>
    <col min="3356" max="3356" width="6.6640625" style="57" customWidth="1"/>
    <col min="3357" max="3359" width="9.109375" style="57"/>
    <col min="3360" max="3360" width="10.88671875" style="57" bestFit="1" customWidth="1"/>
    <col min="3361" max="3581" width="9.109375" style="57"/>
    <col min="3582" max="3582" width="18.6640625" style="57" customWidth="1"/>
    <col min="3583" max="3584" width="9.44140625" style="57" customWidth="1"/>
    <col min="3585" max="3585" width="7.6640625" style="57" customWidth="1"/>
    <col min="3586" max="3586" width="9.33203125" style="57" customWidth="1"/>
    <col min="3587" max="3587" width="9.88671875" style="57" customWidth="1"/>
    <col min="3588" max="3588" width="7.109375" style="57" customWidth="1"/>
    <col min="3589" max="3589" width="8.5546875" style="57" customWidth="1"/>
    <col min="3590" max="3590" width="8.88671875" style="57" customWidth="1"/>
    <col min="3591" max="3591" width="7.109375" style="57" customWidth="1"/>
    <col min="3592" max="3592" width="9" style="57" customWidth="1"/>
    <col min="3593" max="3593" width="8.6640625" style="57" customWidth="1"/>
    <col min="3594" max="3594" width="6.5546875" style="57" customWidth="1"/>
    <col min="3595" max="3595" width="8.109375" style="57" customWidth="1"/>
    <col min="3596" max="3596" width="7.5546875" style="57" customWidth="1"/>
    <col min="3597" max="3597" width="7" style="57" customWidth="1"/>
    <col min="3598" max="3599" width="8.6640625" style="57" customWidth="1"/>
    <col min="3600" max="3600" width="7.33203125" style="57" customWidth="1"/>
    <col min="3601" max="3601" width="8.109375" style="57" customWidth="1"/>
    <col min="3602" max="3602" width="8.6640625" style="57" customWidth="1"/>
    <col min="3603" max="3603" width="6.44140625" style="57" customWidth="1"/>
    <col min="3604" max="3605" width="9.33203125" style="57" customWidth="1"/>
    <col min="3606" max="3606" width="6.44140625" style="57" customWidth="1"/>
    <col min="3607" max="3608" width="9.5546875" style="57" customWidth="1"/>
    <col min="3609" max="3609" width="6.44140625" style="57" customWidth="1"/>
    <col min="3610" max="3611" width="9.5546875" style="57" customWidth="1"/>
    <col min="3612" max="3612" width="6.6640625" style="57" customWidth="1"/>
    <col min="3613" max="3615" width="9.109375" style="57"/>
    <col min="3616" max="3616" width="10.88671875" style="57" bestFit="1" customWidth="1"/>
    <col min="3617" max="3837" width="9.109375" style="57"/>
    <col min="3838" max="3838" width="18.6640625" style="57" customWidth="1"/>
    <col min="3839" max="3840" width="9.44140625" style="57" customWidth="1"/>
    <col min="3841" max="3841" width="7.6640625" style="57" customWidth="1"/>
    <col min="3842" max="3842" width="9.33203125" style="57" customWidth="1"/>
    <col min="3843" max="3843" width="9.88671875" style="57" customWidth="1"/>
    <col min="3844" max="3844" width="7.109375" style="57" customWidth="1"/>
    <col min="3845" max="3845" width="8.5546875" style="57" customWidth="1"/>
    <col min="3846" max="3846" width="8.88671875" style="57" customWidth="1"/>
    <col min="3847" max="3847" width="7.109375" style="57" customWidth="1"/>
    <col min="3848" max="3848" width="9" style="57" customWidth="1"/>
    <col min="3849" max="3849" width="8.6640625" style="57" customWidth="1"/>
    <col min="3850" max="3850" width="6.5546875" style="57" customWidth="1"/>
    <col min="3851" max="3851" width="8.109375" style="57" customWidth="1"/>
    <col min="3852" max="3852" width="7.5546875" style="57" customWidth="1"/>
    <col min="3853" max="3853" width="7" style="57" customWidth="1"/>
    <col min="3854" max="3855" width="8.6640625" style="57" customWidth="1"/>
    <col min="3856" max="3856" width="7.33203125" style="57" customWidth="1"/>
    <col min="3857" max="3857" width="8.109375" style="57" customWidth="1"/>
    <col min="3858" max="3858" width="8.6640625" style="57" customWidth="1"/>
    <col min="3859" max="3859" width="6.44140625" style="57" customWidth="1"/>
    <col min="3860" max="3861" width="9.33203125" style="57" customWidth="1"/>
    <col min="3862" max="3862" width="6.44140625" style="57" customWidth="1"/>
    <col min="3863" max="3864" width="9.5546875" style="57" customWidth="1"/>
    <col min="3865" max="3865" width="6.44140625" style="57" customWidth="1"/>
    <col min="3866" max="3867" width="9.5546875" style="57" customWidth="1"/>
    <col min="3868" max="3868" width="6.6640625" style="57" customWidth="1"/>
    <col min="3869" max="3871" width="9.109375" style="57"/>
    <col min="3872" max="3872" width="10.88671875" style="57" bestFit="1" customWidth="1"/>
    <col min="3873" max="4093" width="9.109375" style="57"/>
    <col min="4094" max="4094" width="18.6640625" style="57" customWidth="1"/>
    <col min="4095" max="4096" width="9.44140625" style="57" customWidth="1"/>
    <col min="4097" max="4097" width="7.6640625" style="57" customWidth="1"/>
    <col min="4098" max="4098" width="9.33203125" style="57" customWidth="1"/>
    <col min="4099" max="4099" width="9.88671875" style="57" customWidth="1"/>
    <col min="4100" max="4100" width="7.109375" style="57" customWidth="1"/>
    <col min="4101" max="4101" width="8.5546875" style="57" customWidth="1"/>
    <col min="4102" max="4102" width="8.88671875" style="57" customWidth="1"/>
    <col min="4103" max="4103" width="7.109375" style="57" customWidth="1"/>
    <col min="4104" max="4104" width="9" style="57" customWidth="1"/>
    <col min="4105" max="4105" width="8.6640625" style="57" customWidth="1"/>
    <col min="4106" max="4106" width="6.5546875" style="57" customWidth="1"/>
    <col min="4107" max="4107" width="8.109375" style="57" customWidth="1"/>
    <col min="4108" max="4108" width="7.5546875" style="57" customWidth="1"/>
    <col min="4109" max="4109" width="7" style="57" customWidth="1"/>
    <col min="4110" max="4111" width="8.6640625" style="57" customWidth="1"/>
    <col min="4112" max="4112" width="7.33203125" style="57" customWidth="1"/>
    <col min="4113" max="4113" width="8.109375" style="57" customWidth="1"/>
    <col min="4114" max="4114" width="8.6640625" style="57" customWidth="1"/>
    <col min="4115" max="4115" width="6.44140625" style="57" customWidth="1"/>
    <col min="4116" max="4117" width="9.33203125" style="57" customWidth="1"/>
    <col min="4118" max="4118" width="6.44140625" style="57" customWidth="1"/>
    <col min="4119" max="4120" width="9.5546875" style="57" customWidth="1"/>
    <col min="4121" max="4121" width="6.44140625" style="57" customWidth="1"/>
    <col min="4122" max="4123" width="9.5546875" style="57" customWidth="1"/>
    <col min="4124" max="4124" width="6.6640625" style="57" customWidth="1"/>
    <col min="4125" max="4127" width="9.109375" style="57"/>
    <col min="4128" max="4128" width="10.88671875" style="57" bestFit="1" customWidth="1"/>
    <col min="4129" max="4349" width="9.109375" style="57"/>
    <col min="4350" max="4350" width="18.6640625" style="57" customWidth="1"/>
    <col min="4351" max="4352" width="9.44140625" style="57" customWidth="1"/>
    <col min="4353" max="4353" width="7.6640625" style="57" customWidth="1"/>
    <col min="4354" max="4354" width="9.33203125" style="57" customWidth="1"/>
    <col min="4355" max="4355" width="9.88671875" style="57" customWidth="1"/>
    <col min="4356" max="4356" width="7.109375" style="57" customWidth="1"/>
    <col min="4357" max="4357" width="8.5546875" style="57" customWidth="1"/>
    <col min="4358" max="4358" width="8.88671875" style="57" customWidth="1"/>
    <col min="4359" max="4359" width="7.109375" style="57" customWidth="1"/>
    <col min="4360" max="4360" width="9" style="57" customWidth="1"/>
    <col min="4361" max="4361" width="8.6640625" style="57" customWidth="1"/>
    <col min="4362" max="4362" width="6.5546875" style="57" customWidth="1"/>
    <col min="4363" max="4363" width="8.109375" style="57" customWidth="1"/>
    <col min="4364" max="4364" width="7.5546875" style="57" customWidth="1"/>
    <col min="4365" max="4365" width="7" style="57" customWidth="1"/>
    <col min="4366" max="4367" width="8.6640625" style="57" customWidth="1"/>
    <col min="4368" max="4368" width="7.33203125" style="57" customWidth="1"/>
    <col min="4369" max="4369" width="8.109375" style="57" customWidth="1"/>
    <col min="4370" max="4370" width="8.6640625" style="57" customWidth="1"/>
    <col min="4371" max="4371" width="6.44140625" style="57" customWidth="1"/>
    <col min="4372" max="4373" width="9.33203125" style="57" customWidth="1"/>
    <col min="4374" max="4374" width="6.44140625" style="57" customWidth="1"/>
    <col min="4375" max="4376" width="9.5546875" style="57" customWidth="1"/>
    <col min="4377" max="4377" width="6.44140625" style="57" customWidth="1"/>
    <col min="4378" max="4379" width="9.5546875" style="57" customWidth="1"/>
    <col min="4380" max="4380" width="6.6640625" style="57" customWidth="1"/>
    <col min="4381" max="4383" width="9.109375" style="57"/>
    <col min="4384" max="4384" width="10.88671875" style="57" bestFit="1" customWidth="1"/>
    <col min="4385" max="4605" width="9.109375" style="57"/>
    <col min="4606" max="4606" width="18.6640625" style="57" customWidth="1"/>
    <col min="4607" max="4608" width="9.44140625" style="57" customWidth="1"/>
    <col min="4609" max="4609" width="7.6640625" style="57" customWidth="1"/>
    <col min="4610" max="4610" width="9.33203125" style="57" customWidth="1"/>
    <col min="4611" max="4611" width="9.88671875" style="57" customWidth="1"/>
    <col min="4612" max="4612" width="7.109375" style="57" customWidth="1"/>
    <col min="4613" max="4613" width="8.5546875" style="57" customWidth="1"/>
    <col min="4614" max="4614" width="8.88671875" style="57" customWidth="1"/>
    <col min="4615" max="4615" width="7.109375" style="57" customWidth="1"/>
    <col min="4616" max="4616" width="9" style="57" customWidth="1"/>
    <col min="4617" max="4617" width="8.6640625" style="57" customWidth="1"/>
    <col min="4618" max="4618" width="6.5546875" style="57" customWidth="1"/>
    <col min="4619" max="4619" width="8.109375" style="57" customWidth="1"/>
    <col min="4620" max="4620" width="7.5546875" style="57" customWidth="1"/>
    <col min="4621" max="4621" width="7" style="57" customWidth="1"/>
    <col min="4622" max="4623" width="8.6640625" style="57" customWidth="1"/>
    <col min="4624" max="4624" width="7.33203125" style="57" customWidth="1"/>
    <col min="4625" max="4625" width="8.109375" style="57" customWidth="1"/>
    <col min="4626" max="4626" width="8.6640625" style="57" customWidth="1"/>
    <col min="4627" max="4627" width="6.44140625" style="57" customWidth="1"/>
    <col min="4628" max="4629" width="9.33203125" style="57" customWidth="1"/>
    <col min="4630" max="4630" width="6.44140625" style="57" customWidth="1"/>
    <col min="4631" max="4632" width="9.5546875" style="57" customWidth="1"/>
    <col min="4633" max="4633" width="6.44140625" style="57" customWidth="1"/>
    <col min="4634" max="4635" width="9.5546875" style="57" customWidth="1"/>
    <col min="4636" max="4636" width="6.6640625" style="57" customWidth="1"/>
    <col min="4637" max="4639" width="9.109375" style="57"/>
    <col min="4640" max="4640" width="10.88671875" style="57" bestFit="1" customWidth="1"/>
    <col min="4641" max="4861" width="9.109375" style="57"/>
    <col min="4862" max="4862" width="18.6640625" style="57" customWidth="1"/>
    <col min="4863" max="4864" width="9.44140625" style="57" customWidth="1"/>
    <col min="4865" max="4865" width="7.6640625" style="57" customWidth="1"/>
    <col min="4866" max="4866" width="9.33203125" style="57" customWidth="1"/>
    <col min="4867" max="4867" width="9.88671875" style="57" customWidth="1"/>
    <col min="4868" max="4868" width="7.109375" style="57" customWidth="1"/>
    <col min="4869" max="4869" width="8.5546875" style="57" customWidth="1"/>
    <col min="4870" max="4870" width="8.88671875" style="57" customWidth="1"/>
    <col min="4871" max="4871" width="7.109375" style="57" customWidth="1"/>
    <col min="4872" max="4872" width="9" style="57" customWidth="1"/>
    <col min="4873" max="4873" width="8.6640625" style="57" customWidth="1"/>
    <col min="4874" max="4874" width="6.5546875" style="57" customWidth="1"/>
    <col min="4875" max="4875" width="8.109375" style="57" customWidth="1"/>
    <col min="4876" max="4876" width="7.5546875" style="57" customWidth="1"/>
    <col min="4877" max="4877" width="7" style="57" customWidth="1"/>
    <col min="4878" max="4879" width="8.6640625" style="57" customWidth="1"/>
    <col min="4880" max="4880" width="7.33203125" style="57" customWidth="1"/>
    <col min="4881" max="4881" width="8.109375" style="57" customWidth="1"/>
    <col min="4882" max="4882" width="8.6640625" style="57" customWidth="1"/>
    <col min="4883" max="4883" width="6.44140625" style="57" customWidth="1"/>
    <col min="4884" max="4885" width="9.33203125" style="57" customWidth="1"/>
    <col min="4886" max="4886" width="6.44140625" style="57" customWidth="1"/>
    <col min="4887" max="4888" width="9.5546875" style="57" customWidth="1"/>
    <col min="4889" max="4889" width="6.44140625" style="57" customWidth="1"/>
    <col min="4890" max="4891" width="9.5546875" style="57" customWidth="1"/>
    <col min="4892" max="4892" width="6.6640625" style="57" customWidth="1"/>
    <col min="4893" max="4895" width="9.109375" style="57"/>
    <col min="4896" max="4896" width="10.88671875" style="57" bestFit="1" customWidth="1"/>
    <col min="4897" max="5117" width="9.109375" style="57"/>
    <col min="5118" max="5118" width="18.6640625" style="57" customWidth="1"/>
    <col min="5119" max="5120" width="9.44140625" style="57" customWidth="1"/>
    <col min="5121" max="5121" width="7.6640625" style="57" customWidth="1"/>
    <col min="5122" max="5122" width="9.33203125" style="57" customWidth="1"/>
    <col min="5123" max="5123" width="9.88671875" style="57" customWidth="1"/>
    <col min="5124" max="5124" width="7.109375" style="57" customWidth="1"/>
    <col min="5125" max="5125" width="8.5546875" style="57" customWidth="1"/>
    <col min="5126" max="5126" width="8.88671875" style="57" customWidth="1"/>
    <col min="5127" max="5127" width="7.109375" style="57" customWidth="1"/>
    <col min="5128" max="5128" width="9" style="57" customWidth="1"/>
    <col min="5129" max="5129" width="8.6640625" style="57" customWidth="1"/>
    <col min="5130" max="5130" width="6.5546875" style="57" customWidth="1"/>
    <col min="5131" max="5131" width="8.109375" style="57" customWidth="1"/>
    <col min="5132" max="5132" width="7.5546875" style="57" customWidth="1"/>
    <col min="5133" max="5133" width="7" style="57" customWidth="1"/>
    <col min="5134" max="5135" width="8.6640625" style="57" customWidth="1"/>
    <col min="5136" max="5136" width="7.33203125" style="57" customWidth="1"/>
    <col min="5137" max="5137" width="8.109375" style="57" customWidth="1"/>
    <col min="5138" max="5138" width="8.6640625" style="57" customWidth="1"/>
    <col min="5139" max="5139" width="6.44140625" style="57" customWidth="1"/>
    <col min="5140" max="5141" width="9.33203125" style="57" customWidth="1"/>
    <col min="5142" max="5142" width="6.44140625" style="57" customWidth="1"/>
    <col min="5143" max="5144" width="9.5546875" style="57" customWidth="1"/>
    <col min="5145" max="5145" width="6.44140625" style="57" customWidth="1"/>
    <col min="5146" max="5147" width="9.5546875" style="57" customWidth="1"/>
    <col min="5148" max="5148" width="6.6640625" style="57" customWidth="1"/>
    <col min="5149" max="5151" width="9.109375" style="57"/>
    <col min="5152" max="5152" width="10.88671875" style="57" bestFit="1" customWidth="1"/>
    <col min="5153" max="5373" width="9.109375" style="57"/>
    <col min="5374" max="5374" width="18.6640625" style="57" customWidth="1"/>
    <col min="5375" max="5376" width="9.44140625" style="57" customWidth="1"/>
    <col min="5377" max="5377" width="7.6640625" style="57" customWidth="1"/>
    <col min="5378" max="5378" width="9.33203125" style="57" customWidth="1"/>
    <col min="5379" max="5379" width="9.88671875" style="57" customWidth="1"/>
    <col min="5380" max="5380" width="7.109375" style="57" customWidth="1"/>
    <col min="5381" max="5381" width="8.5546875" style="57" customWidth="1"/>
    <col min="5382" max="5382" width="8.88671875" style="57" customWidth="1"/>
    <col min="5383" max="5383" width="7.109375" style="57" customWidth="1"/>
    <col min="5384" max="5384" width="9" style="57" customWidth="1"/>
    <col min="5385" max="5385" width="8.6640625" style="57" customWidth="1"/>
    <col min="5386" max="5386" width="6.5546875" style="57" customWidth="1"/>
    <col min="5387" max="5387" width="8.109375" style="57" customWidth="1"/>
    <col min="5388" max="5388" width="7.5546875" style="57" customWidth="1"/>
    <col min="5389" max="5389" width="7" style="57" customWidth="1"/>
    <col min="5390" max="5391" width="8.6640625" style="57" customWidth="1"/>
    <col min="5392" max="5392" width="7.33203125" style="57" customWidth="1"/>
    <col min="5393" max="5393" width="8.109375" style="57" customWidth="1"/>
    <col min="5394" max="5394" width="8.6640625" style="57" customWidth="1"/>
    <col min="5395" max="5395" width="6.44140625" style="57" customWidth="1"/>
    <col min="5396" max="5397" width="9.33203125" style="57" customWidth="1"/>
    <col min="5398" max="5398" width="6.44140625" style="57" customWidth="1"/>
    <col min="5399" max="5400" width="9.5546875" style="57" customWidth="1"/>
    <col min="5401" max="5401" width="6.44140625" style="57" customWidth="1"/>
    <col min="5402" max="5403" width="9.5546875" style="57" customWidth="1"/>
    <col min="5404" max="5404" width="6.6640625" style="57" customWidth="1"/>
    <col min="5405" max="5407" width="9.109375" style="57"/>
    <col min="5408" max="5408" width="10.88671875" style="57" bestFit="1" customWidth="1"/>
    <col min="5409" max="5629" width="9.109375" style="57"/>
    <col min="5630" max="5630" width="18.6640625" style="57" customWidth="1"/>
    <col min="5631" max="5632" width="9.44140625" style="57" customWidth="1"/>
    <col min="5633" max="5633" width="7.6640625" style="57" customWidth="1"/>
    <col min="5634" max="5634" width="9.33203125" style="57" customWidth="1"/>
    <col min="5635" max="5635" width="9.88671875" style="57" customWidth="1"/>
    <col min="5636" max="5636" width="7.109375" style="57" customWidth="1"/>
    <col min="5637" max="5637" width="8.5546875" style="57" customWidth="1"/>
    <col min="5638" max="5638" width="8.88671875" style="57" customWidth="1"/>
    <col min="5639" max="5639" width="7.109375" style="57" customWidth="1"/>
    <col min="5640" max="5640" width="9" style="57" customWidth="1"/>
    <col min="5641" max="5641" width="8.6640625" style="57" customWidth="1"/>
    <col min="5642" max="5642" width="6.5546875" style="57" customWidth="1"/>
    <col min="5643" max="5643" width="8.109375" style="57" customWidth="1"/>
    <col min="5644" max="5644" width="7.5546875" style="57" customWidth="1"/>
    <col min="5645" max="5645" width="7" style="57" customWidth="1"/>
    <col min="5646" max="5647" width="8.6640625" style="57" customWidth="1"/>
    <col min="5648" max="5648" width="7.33203125" style="57" customWidth="1"/>
    <col min="5649" max="5649" width="8.109375" style="57" customWidth="1"/>
    <col min="5650" max="5650" width="8.6640625" style="57" customWidth="1"/>
    <col min="5651" max="5651" width="6.44140625" style="57" customWidth="1"/>
    <col min="5652" max="5653" width="9.33203125" style="57" customWidth="1"/>
    <col min="5654" max="5654" width="6.44140625" style="57" customWidth="1"/>
    <col min="5655" max="5656" width="9.5546875" style="57" customWidth="1"/>
    <col min="5657" max="5657" width="6.44140625" style="57" customWidth="1"/>
    <col min="5658" max="5659" width="9.5546875" style="57" customWidth="1"/>
    <col min="5660" max="5660" width="6.6640625" style="57" customWidth="1"/>
    <col min="5661" max="5663" width="9.109375" style="57"/>
    <col min="5664" max="5664" width="10.88671875" style="57" bestFit="1" customWidth="1"/>
    <col min="5665" max="5885" width="9.109375" style="57"/>
    <col min="5886" max="5886" width="18.6640625" style="57" customWidth="1"/>
    <col min="5887" max="5888" width="9.44140625" style="57" customWidth="1"/>
    <col min="5889" max="5889" width="7.6640625" style="57" customWidth="1"/>
    <col min="5890" max="5890" width="9.33203125" style="57" customWidth="1"/>
    <col min="5891" max="5891" width="9.88671875" style="57" customWidth="1"/>
    <col min="5892" max="5892" width="7.109375" style="57" customWidth="1"/>
    <col min="5893" max="5893" width="8.5546875" style="57" customWidth="1"/>
    <col min="5894" max="5894" width="8.88671875" style="57" customWidth="1"/>
    <col min="5895" max="5895" width="7.109375" style="57" customWidth="1"/>
    <col min="5896" max="5896" width="9" style="57" customWidth="1"/>
    <col min="5897" max="5897" width="8.6640625" style="57" customWidth="1"/>
    <col min="5898" max="5898" width="6.5546875" style="57" customWidth="1"/>
    <col min="5899" max="5899" width="8.109375" style="57" customWidth="1"/>
    <col min="5900" max="5900" width="7.5546875" style="57" customWidth="1"/>
    <col min="5901" max="5901" width="7" style="57" customWidth="1"/>
    <col min="5902" max="5903" width="8.6640625" style="57" customWidth="1"/>
    <col min="5904" max="5904" width="7.33203125" style="57" customWidth="1"/>
    <col min="5905" max="5905" width="8.109375" style="57" customWidth="1"/>
    <col min="5906" max="5906" width="8.6640625" style="57" customWidth="1"/>
    <col min="5907" max="5907" width="6.44140625" style="57" customWidth="1"/>
    <col min="5908" max="5909" width="9.33203125" style="57" customWidth="1"/>
    <col min="5910" max="5910" width="6.44140625" style="57" customWidth="1"/>
    <col min="5911" max="5912" width="9.5546875" style="57" customWidth="1"/>
    <col min="5913" max="5913" width="6.44140625" style="57" customWidth="1"/>
    <col min="5914" max="5915" width="9.5546875" style="57" customWidth="1"/>
    <col min="5916" max="5916" width="6.6640625" style="57" customWidth="1"/>
    <col min="5917" max="5919" width="9.109375" style="57"/>
    <col min="5920" max="5920" width="10.88671875" style="57" bestFit="1" customWidth="1"/>
    <col min="5921" max="6141" width="9.109375" style="57"/>
    <col min="6142" max="6142" width="18.6640625" style="57" customWidth="1"/>
    <col min="6143" max="6144" width="9.44140625" style="57" customWidth="1"/>
    <col min="6145" max="6145" width="7.6640625" style="57" customWidth="1"/>
    <col min="6146" max="6146" width="9.33203125" style="57" customWidth="1"/>
    <col min="6147" max="6147" width="9.88671875" style="57" customWidth="1"/>
    <col min="6148" max="6148" width="7.109375" style="57" customWidth="1"/>
    <col min="6149" max="6149" width="8.5546875" style="57" customWidth="1"/>
    <col min="6150" max="6150" width="8.88671875" style="57" customWidth="1"/>
    <col min="6151" max="6151" width="7.109375" style="57" customWidth="1"/>
    <col min="6152" max="6152" width="9" style="57" customWidth="1"/>
    <col min="6153" max="6153" width="8.6640625" style="57" customWidth="1"/>
    <col min="6154" max="6154" width="6.5546875" style="57" customWidth="1"/>
    <col min="6155" max="6155" width="8.109375" style="57" customWidth="1"/>
    <col min="6156" max="6156" width="7.5546875" style="57" customWidth="1"/>
    <col min="6157" max="6157" width="7" style="57" customWidth="1"/>
    <col min="6158" max="6159" width="8.6640625" style="57" customWidth="1"/>
    <col min="6160" max="6160" width="7.33203125" style="57" customWidth="1"/>
    <col min="6161" max="6161" width="8.109375" style="57" customWidth="1"/>
    <col min="6162" max="6162" width="8.6640625" style="57" customWidth="1"/>
    <col min="6163" max="6163" width="6.44140625" style="57" customWidth="1"/>
    <col min="6164" max="6165" width="9.33203125" style="57" customWidth="1"/>
    <col min="6166" max="6166" width="6.44140625" style="57" customWidth="1"/>
    <col min="6167" max="6168" width="9.5546875" style="57" customWidth="1"/>
    <col min="6169" max="6169" width="6.44140625" style="57" customWidth="1"/>
    <col min="6170" max="6171" width="9.5546875" style="57" customWidth="1"/>
    <col min="6172" max="6172" width="6.6640625" style="57" customWidth="1"/>
    <col min="6173" max="6175" width="9.109375" style="57"/>
    <col min="6176" max="6176" width="10.88671875" style="57" bestFit="1" customWidth="1"/>
    <col min="6177" max="6397" width="9.109375" style="57"/>
    <col min="6398" max="6398" width="18.6640625" style="57" customWidth="1"/>
    <col min="6399" max="6400" width="9.44140625" style="57" customWidth="1"/>
    <col min="6401" max="6401" width="7.6640625" style="57" customWidth="1"/>
    <col min="6402" max="6402" width="9.33203125" style="57" customWidth="1"/>
    <col min="6403" max="6403" width="9.88671875" style="57" customWidth="1"/>
    <col min="6404" max="6404" width="7.109375" style="57" customWidth="1"/>
    <col min="6405" max="6405" width="8.5546875" style="57" customWidth="1"/>
    <col min="6406" max="6406" width="8.88671875" style="57" customWidth="1"/>
    <col min="6407" max="6407" width="7.109375" style="57" customWidth="1"/>
    <col min="6408" max="6408" width="9" style="57" customWidth="1"/>
    <col min="6409" max="6409" width="8.6640625" style="57" customWidth="1"/>
    <col min="6410" max="6410" width="6.5546875" style="57" customWidth="1"/>
    <col min="6411" max="6411" width="8.109375" style="57" customWidth="1"/>
    <col min="6412" max="6412" width="7.5546875" style="57" customWidth="1"/>
    <col min="6413" max="6413" width="7" style="57" customWidth="1"/>
    <col min="6414" max="6415" width="8.6640625" style="57" customWidth="1"/>
    <col min="6416" max="6416" width="7.33203125" style="57" customWidth="1"/>
    <col min="6417" max="6417" width="8.109375" style="57" customWidth="1"/>
    <col min="6418" max="6418" width="8.6640625" style="57" customWidth="1"/>
    <col min="6419" max="6419" width="6.44140625" style="57" customWidth="1"/>
    <col min="6420" max="6421" width="9.33203125" style="57" customWidth="1"/>
    <col min="6422" max="6422" width="6.44140625" style="57" customWidth="1"/>
    <col min="6423" max="6424" width="9.5546875" style="57" customWidth="1"/>
    <col min="6425" max="6425" width="6.44140625" style="57" customWidth="1"/>
    <col min="6426" max="6427" width="9.5546875" style="57" customWidth="1"/>
    <col min="6428" max="6428" width="6.6640625" style="57" customWidth="1"/>
    <col min="6429" max="6431" width="9.109375" style="57"/>
    <col min="6432" max="6432" width="10.88671875" style="57" bestFit="1" customWidth="1"/>
    <col min="6433" max="6653" width="9.109375" style="57"/>
    <col min="6654" max="6654" width="18.6640625" style="57" customWidth="1"/>
    <col min="6655" max="6656" width="9.44140625" style="57" customWidth="1"/>
    <col min="6657" max="6657" width="7.6640625" style="57" customWidth="1"/>
    <col min="6658" max="6658" width="9.33203125" style="57" customWidth="1"/>
    <col min="6659" max="6659" width="9.88671875" style="57" customWidth="1"/>
    <col min="6660" max="6660" width="7.109375" style="57" customWidth="1"/>
    <col min="6661" max="6661" width="8.5546875" style="57" customWidth="1"/>
    <col min="6662" max="6662" width="8.88671875" style="57" customWidth="1"/>
    <col min="6663" max="6663" width="7.109375" style="57" customWidth="1"/>
    <col min="6664" max="6664" width="9" style="57" customWidth="1"/>
    <col min="6665" max="6665" width="8.6640625" style="57" customWidth="1"/>
    <col min="6666" max="6666" width="6.5546875" style="57" customWidth="1"/>
    <col min="6667" max="6667" width="8.109375" style="57" customWidth="1"/>
    <col min="6668" max="6668" width="7.5546875" style="57" customWidth="1"/>
    <col min="6669" max="6669" width="7" style="57" customWidth="1"/>
    <col min="6670" max="6671" width="8.6640625" style="57" customWidth="1"/>
    <col min="6672" max="6672" width="7.33203125" style="57" customWidth="1"/>
    <col min="6673" max="6673" width="8.109375" style="57" customWidth="1"/>
    <col min="6674" max="6674" width="8.6640625" style="57" customWidth="1"/>
    <col min="6675" max="6675" width="6.44140625" style="57" customWidth="1"/>
    <col min="6676" max="6677" width="9.33203125" style="57" customWidth="1"/>
    <col min="6678" max="6678" width="6.44140625" style="57" customWidth="1"/>
    <col min="6679" max="6680" width="9.5546875" style="57" customWidth="1"/>
    <col min="6681" max="6681" width="6.44140625" style="57" customWidth="1"/>
    <col min="6682" max="6683" width="9.5546875" style="57" customWidth="1"/>
    <col min="6684" max="6684" width="6.6640625" style="57" customWidth="1"/>
    <col min="6685" max="6687" width="9.109375" style="57"/>
    <col min="6688" max="6688" width="10.88671875" style="57" bestFit="1" customWidth="1"/>
    <col min="6689" max="6909" width="9.109375" style="57"/>
    <col min="6910" max="6910" width="18.6640625" style="57" customWidth="1"/>
    <col min="6911" max="6912" width="9.44140625" style="57" customWidth="1"/>
    <col min="6913" max="6913" width="7.6640625" style="57" customWidth="1"/>
    <col min="6914" max="6914" width="9.33203125" style="57" customWidth="1"/>
    <col min="6915" max="6915" width="9.88671875" style="57" customWidth="1"/>
    <col min="6916" max="6916" width="7.109375" style="57" customWidth="1"/>
    <col min="6917" max="6917" width="8.5546875" style="57" customWidth="1"/>
    <col min="6918" max="6918" width="8.88671875" style="57" customWidth="1"/>
    <col min="6919" max="6919" width="7.109375" style="57" customWidth="1"/>
    <col min="6920" max="6920" width="9" style="57" customWidth="1"/>
    <col min="6921" max="6921" width="8.6640625" style="57" customWidth="1"/>
    <col min="6922" max="6922" width="6.5546875" style="57" customWidth="1"/>
    <col min="6923" max="6923" width="8.109375" style="57" customWidth="1"/>
    <col min="6924" max="6924" width="7.5546875" style="57" customWidth="1"/>
    <col min="6925" max="6925" width="7" style="57" customWidth="1"/>
    <col min="6926" max="6927" width="8.6640625" style="57" customWidth="1"/>
    <col min="6928" max="6928" width="7.33203125" style="57" customWidth="1"/>
    <col min="6929" max="6929" width="8.109375" style="57" customWidth="1"/>
    <col min="6930" max="6930" width="8.6640625" style="57" customWidth="1"/>
    <col min="6931" max="6931" width="6.44140625" style="57" customWidth="1"/>
    <col min="6932" max="6933" width="9.33203125" style="57" customWidth="1"/>
    <col min="6934" max="6934" width="6.44140625" style="57" customWidth="1"/>
    <col min="6935" max="6936" width="9.5546875" style="57" customWidth="1"/>
    <col min="6937" max="6937" width="6.44140625" style="57" customWidth="1"/>
    <col min="6938" max="6939" width="9.5546875" style="57" customWidth="1"/>
    <col min="6940" max="6940" width="6.6640625" style="57" customWidth="1"/>
    <col min="6941" max="6943" width="9.109375" style="57"/>
    <col min="6944" max="6944" width="10.88671875" style="57" bestFit="1" customWidth="1"/>
    <col min="6945" max="7165" width="9.109375" style="57"/>
    <col min="7166" max="7166" width="18.6640625" style="57" customWidth="1"/>
    <col min="7167" max="7168" width="9.44140625" style="57" customWidth="1"/>
    <col min="7169" max="7169" width="7.6640625" style="57" customWidth="1"/>
    <col min="7170" max="7170" width="9.33203125" style="57" customWidth="1"/>
    <col min="7171" max="7171" width="9.88671875" style="57" customWidth="1"/>
    <col min="7172" max="7172" width="7.109375" style="57" customWidth="1"/>
    <col min="7173" max="7173" width="8.5546875" style="57" customWidth="1"/>
    <col min="7174" max="7174" width="8.88671875" style="57" customWidth="1"/>
    <col min="7175" max="7175" width="7.109375" style="57" customWidth="1"/>
    <col min="7176" max="7176" width="9" style="57" customWidth="1"/>
    <col min="7177" max="7177" width="8.6640625" style="57" customWidth="1"/>
    <col min="7178" max="7178" width="6.5546875" style="57" customWidth="1"/>
    <col min="7179" max="7179" width="8.109375" style="57" customWidth="1"/>
    <col min="7180" max="7180" width="7.5546875" style="57" customWidth="1"/>
    <col min="7181" max="7181" width="7" style="57" customWidth="1"/>
    <col min="7182" max="7183" width="8.6640625" style="57" customWidth="1"/>
    <col min="7184" max="7184" width="7.33203125" style="57" customWidth="1"/>
    <col min="7185" max="7185" width="8.109375" style="57" customWidth="1"/>
    <col min="7186" max="7186" width="8.6640625" style="57" customWidth="1"/>
    <col min="7187" max="7187" width="6.44140625" style="57" customWidth="1"/>
    <col min="7188" max="7189" width="9.33203125" style="57" customWidth="1"/>
    <col min="7190" max="7190" width="6.44140625" style="57" customWidth="1"/>
    <col min="7191" max="7192" width="9.5546875" style="57" customWidth="1"/>
    <col min="7193" max="7193" width="6.44140625" style="57" customWidth="1"/>
    <col min="7194" max="7195" width="9.5546875" style="57" customWidth="1"/>
    <col min="7196" max="7196" width="6.6640625" style="57" customWidth="1"/>
    <col min="7197" max="7199" width="9.109375" style="57"/>
    <col min="7200" max="7200" width="10.88671875" style="57" bestFit="1" customWidth="1"/>
    <col min="7201" max="7421" width="9.109375" style="57"/>
    <col min="7422" max="7422" width="18.6640625" style="57" customWidth="1"/>
    <col min="7423" max="7424" width="9.44140625" style="57" customWidth="1"/>
    <col min="7425" max="7425" width="7.6640625" style="57" customWidth="1"/>
    <col min="7426" max="7426" width="9.33203125" style="57" customWidth="1"/>
    <col min="7427" max="7427" width="9.88671875" style="57" customWidth="1"/>
    <col min="7428" max="7428" width="7.109375" style="57" customWidth="1"/>
    <col min="7429" max="7429" width="8.5546875" style="57" customWidth="1"/>
    <col min="7430" max="7430" width="8.88671875" style="57" customWidth="1"/>
    <col min="7431" max="7431" width="7.109375" style="57" customWidth="1"/>
    <col min="7432" max="7432" width="9" style="57" customWidth="1"/>
    <col min="7433" max="7433" width="8.6640625" style="57" customWidth="1"/>
    <col min="7434" max="7434" width="6.5546875" style="57" customWidth="1"/>
    <col min="7435" max="7435" width="8.109375" style="57" customWidth="1"/>
    <col min="7436" max="7436" width="7.5546875" style="57" customWidth="1"/>
    <col min="7437" max="7437" width="7" style="57" customWidth="1"/>
    <col min="7438" max="7439" width="8.6640625" style="57" customWidth="1"/>
    <col min="7440" max="7440" width="7.33203125" style="57" customWidth="1"/>
    <col min="7441" max="7441" width="8.109375" style="57" customWidth="1"/>
    <col min="7442" max="7442" width="8.6640625" style="57" customWidth="1"/>
    <col min="7443" max="7443" width="6.44140625" style="57" customWidth="1"/>
    <col min="7444" max="7445" width="9.33203125" style="57" customWidth="1"/>
    <col min="7446" max="7446" width="6.44140625" style="57" customWidth="1"/>
    <col min="7447" max="7448" width="9.5546875" style="57" customWidth="1"/>
    <col min="7449" max="7449" width="6.44140625" style="57" customWidth="1"/>
    <col min="7450" max="7451" width="9.5546875" style="57" customWidth="1"/>
    <col min="7452" max="7452" width="6.6640625" style="57" customWidth="1"/>
    <col min="7453" max="7455" width="9.109375" style="57"/>
    <col min="7456" max="7456" width="10.88671875" style="57" bestFit="1" customWidth="1"/>
    <col min="7457" max="7677" width="9.109375" style="57"/>
    <col min="7678" max="7678" width="18.6640625" style="57" customWidth="1"/>
    <col min="7679" max="7680" width="9.44140625" style="57" customWidth="1"/>
    <col min="7681" max="7681" width="7.6640625" style="57" customWidth="1"/>
    <col min="7682" max="7682" width="9.33203125" style="57" customWidth="1"/>
    <col min="7683" max="7683" width="9.88671875" style="57" customWidth="1"/>
    <col min="7684" max="7684" width="7.109375" style="57" customWidth="1"/>
    <col min="7685" max="7685" width="8.5546875" style="57" customWidth="1"/>
    <col min="7686" max="7686" width="8.88671875" style="57" customWidth="1"/>
    <col min="7687" max="7687" width="7.109375" style="57" customWidth="1"/>
    <col min="7688" max="7688" width="9" style="57" customWidth="1"/>
    <col min="7689" max="7689" width="8.6640625" style="57" customWidth="1"/>
    <col min="7690" max="7690" width="6.5546875" style="57" customWidth="1"/>
    <col min="7691" max="7691" width="8.109375" style="57" customWidth="1"/>
    <col min="7692" max="7692" width="7.5546875" style="57" customWidth="1"/>
    <col min="7693" max="7693" width="7" style="57" customWidth="1"/>
    <col min="7694" max="7695" width="8.6640625" style="57" customWidth="1"/>
    <col min="7696" max="7696" width="7.33203125" style="57" customWidth="1"/>
    <col min="7697" max="7697" width="8.109375" style="57" customWidth="1"/>
    <col min="7698" max="7698" width="8.6640625" style="57" customWidth="1"/>
    <col min="7699" max="7699" width="6.44140625" style="57" customWidth="1"/>
    <col min="7700" max="7701" width="9.33203125" style="57" customWidth="1"/>
    <col min="7702" max="7702" width="6.44140625" style="57" customWidth="1"/>
    <col min="7703" max="7704" width="9.5546875" style="57" customWidth="1"/>
    <col min="7705" max="7705" width="6.44140625" style="57" customWidth="1"/>
    <col min="7706" max="7707" width="9.5546875" style="57" customWidth="1"/>
    <col min="7708" max="7708" width="6.6640625" style="57" customWidth="1"/>
    <col min="7709" max="7711" width="9.109375" style="57"/>
    <col min="7712" max="7712" width="10.88671875" style="57" bestFit="1" customWidth="1"/>
    <col min="7713" max="7933" width="9.109375" style="57"/>
    <col min="7934" max="7934" width="18.6640625" style="57" customWidth="1"/>
    <col min="7935" max="7936" width="9.44140625" style="57" customWidth="1"/>
    <col min="7937" max="7937" width="7.6640625" style="57" customWidth="1"/>
    <col min="7938" max="7938" width="9.33203125" style="57" customWidth="1"/>
    <col min="7939" max="7939" width="9.88671875" style="57" customWidth="1"/>
    <col min="7940" max="7940" width="7.109375" style="57" customWidth="1"/>
    <col min="7941" max="7941" width="8.5546875" style="57" customWidth="1"/>
    <col min="7942" max="7942" width="8.88671875" style="57" customWidth="1"/>
    <col min="7943" max="7943" width="7.109375" style="57" customWidth="1"/>
    <col min="7944" max="7944" width="9" style="57" customWidth="1"/>
    <col min="7945" max="7945" width="8.6640625" style="57" customWidth="1"/>
    <col min="7946" max="7946" width="6.5546875" style="57" customWidth="1"/>
    <col min="7947" max="7947" width="8.109375" style="57" customWidth="1"/>
    <col min="7948" max="7948" width="7.5546875" style="57" customWidth="1"/>
    <col min="7949" max="7949" width="7" style="57" customWidth="1"/>
    <col min="7950" max="7951" width="8.6640625" style="57" customWidth="1"/>
    <col min="7952" max="7952" width="7.33203125" style="57" customWidth="1"/>
    <col min="7953" max="7953" width="8.109375" style="57" customWidth="1"/>
    <col min="7954" max="7954" width="8.6640625" style="57" customWidth="1"/>
    <col min="7955" max="7955" width="6.44140625" style="57" customWidth="1"/>
    <col min="7956" max="7957" width="9.33203125" style="57" customWidth="1"/>
    <col min="7958" max="7958" width="6.44140625" style="57" customWidth="1"/>
    <col min="7959" max="7960" width="9.5546875" style="57" customWidth="1"/>
    <col min="7961" max="7961" width="6.44140625" style="57" customWidth="1"/>
    <col min="7962" max="7963" width="9.5546875" style="57" customWidth="1"/>
    <col min="7964" max="7964" width="6.6640625" style="57" customWidth="1"/>
    <col min="7965" max="7967" width="9.109375" style="57"/>
    <col min="7968" max="7968" width="10.88671875" style="57" bestFit="1" customWidth="1"/>
    <col min="7969" max="8189" width="9.109375" style="57"/>
    <col min="8190" max="8190" width="18.6640625" style="57" customWidth="1"/>
    <col min="8191" max="8192" width="9.44140625" style="57" customWidth="1"/>
    <col min="8193" max="8193" width="7.6640625" style="57" customWidth="1"/>
    <col min="8194" max="8194" width="9.33203125" style="57" customWidth="1"/>
    <col min="8195" max="8195" width="9.88671875" style="57" customWidth="1"/>
    <col min="8196" max="8196" width="7.109375" style="57" customWidth="1"/>
    <col min="8197" max="8197" width="8.5546875" style="57" customWidth="1"/>
    <col min="8198" max="8198" width="8.88671875" style="57" customWidth="1"/>
    <col min="8199" max="8199" width="7.109375" style="57" customWidth="1"/>
    <col min="8200" max="8200" width="9" style="57" customWidth="1"/>
    <col min="8201" max="8201" width="8.6640625" style="57" customWidth="1"/>
    <col min="8202" max="8202" width="6.5546875" style="57" customWidth="1"/>
    <col min="8203" max="8203" width="8.109375" style="57" customWidth="1"/>
    <col min="8204" max="8204" width="7.5546875" style="57" customWidth="1"/>
    <col min="8205" max="8205" width="7" style="57" customWidth="1"/>
    <col min="8206" max="8207" width="8.6640625" style="57" customWidth="1"/>
    <col min="8208" max="8208" width="7.33203125" style="57" customWidth="1"/>
    <col min="8209" max="8209" width="8.109375" style="57" customWidth="1"/>
    <col min="8210" max="8210" width="8.6640625" style="57" customWidth="1"/>
    <col min="8211" max="8211" width="6.44140625" style="57" customWidth="1"/>
    <col min="8212" max="8213" width="9.33203125" style="57" customWidth="1"/>
    <col min="8214" max="8214" width="6.44140625" style="57" customWidth="1"/>
    <col min="8215" max="8216" width="9.5546875" style="57" customWidth="1"/>
    <col min="8217" max="8217" width="6.44140625" style="57" customWidth="1"/>
    <col min="8218" max="8219" width="9.5546875" style="57" customWidth="1"/>
    <col min="8220" max="8220" width="6.6640625" style="57" customWidth="1"/>
    <col min="8221" max="8223" width="9.109375" style="57"/>
    <col min="8224" max="8224" width="10.88671875" style="57" bestFit="1" customWidth="1"/>
    <col min="8225" max="8445" width="9.109375" style="57"/>
    <col min="8446" max="8446" width="18.6640625" style="57" customWidth="1"/>
    <col min="8447" max="8448" width="9.44140625" style="57" customWidth="1"/>
    <col min="8449" max="8449" width="7.6640625" style="57" customWidth="1"/>
    <col min="8450" max="8450" width="9.33203125" style="57" customWidth="1"/>
    <col min="8451" max="8451" width="9.88671875" style="57" customWidth="1"/>
    <col min="8452" max="8452" width="7.109375" style="57" customWidth="1"/>
    <col min="8453" max="8453" width="8.5546875" style="57" customWidth="1"/>
    <col min="8454" max="8454" width="8.88671875" style="57" customWidth="1"/>
    <col min="8455" max="8455" width="7.109375" style="57" customWidth="1"/>
    <col min="8456" max="8456" width="9" style="57" customWidth="1"/>
    <col min="8457" max="8457" width="8.6640625" style="57" customWidth="1"/>
    <col min="8458" max="8458" width="6.5546875" style="57" customWidth="1"/>
    <col min="8459" max="8459" width="8.109375" style="57" customWidth="1"/>
    <col min="8460" max="8460" width="7.5546875" style="57" customWidth="1"/>
    <col min="8461" max="8461" width="7" style="57" customWidth="1"/>
    <col min="8462" max="8463" width="8.6640625" style="57" customWidth="1"/>
    <col min="8464" max="8464" width="7.33203125" style="57" customWidth="1"/>
    <col min="8465" max="8465" width="8.109375" style="57" customWidth="1"/>
    <col min="8466" max="8466" width="8.6640625" style="57" customWidth="1"/>
    <col min="8467" max="8467" width="6.44140625" style="57" customWidth="1"/>
    <col min="8468" max="8469" width="9.33203125" style="57" customWidth="1"/>
    <col min="8470" max="8470" width="6.44140625" style="57" customWidth="1"/>
    <col min="8471" max="8472" width="9.5546875" style="57" customWidth="1"/>
    <col min="8473" max="8473" width="6.44140625" style="57" customWidth="1"/>
    <col min="8474" max="8475" width="9.5546875" style="57" customWidth="1"/>
    <col min="8476" max="8476" width="6.6640625" style="57" customWidth="1"/>
    <col min="8477" max="8479" width="9.109375" style="57"/>
    <col min="8480" max="8480" width="10.88671875" style="57" bestFit="1" customWidth="1"/>
    <col min="8481" max="8701" width="9.109375" style="57"/>
    <col min="8702" max="8702" width="18.6640625" style="57" customWidth="1"/>
    <col min="8703" max="8704" width="9.44140625" style="57" customWidth="1"/>
    <col min="8705" max="8705" width="7.6640625" style="57" customWidth="1"/>
    <col min="8706" max="8706" width="9.33203125" style="57" customWidth="1"/>
    <col min="8707" max="8707" width="9.88671875" style="57" customWidth="1"/>
    <col min="8708" max="8708" width="7.109375" style="57" customWidth="1"/>
    <col min="8709" max="8709" width="8.5546875" style="57" customWidth="1"/>
    <col min="8710" max="8710" width="8.88671875" style="57" customWidth="1"/>
    <col min="8711" max="8711" width="7.109375" style="57" customWidth="1"/>
    <col min="8712" max="8712" width="9" style="57" customWidth="1"/>
    <col min="8713" max="8713" width="8.6640625" style="57" customWidth="1"/>
    <col min="8714" max="8714" width="6.5546875" style="57" customWidth="1"/>
    <col min="8715" max="8715" width="8.109375" style="57" customWidth="1"/>
    <col min="8716" max="8716" width="7.5546875" style="57" customWidth="1"/>
    <col min="8717" max="8717" width="7" style="57" customWidth="1"/>
    <col min="8718" max="8719" width="8.6640625" style="57" customWidth="1"/>
    <col min="8720" max="8720" width="7.33203125" style="57" customWidth="1"/>
    <col min="8721" max="8721" width="8.109375" style="57" customWidth="1"/>
    <col min="8722" max="8722" width="8.6640625" style="57" customWidth="1"/>
    <col min="8723" max="8723" width="6.44140625" style="57" customWidth="1"/>
    <col min="8724" max="8725" width="9.33203125" style="57" customWidth="1"/>
    <col min="8726" max="8726" width="6.44140625" style="57" customWidth="1"/>
    <col min="8727" max="8728" width="9.5546875" style="57" customWidth="1"/>
    <col min="8729" max="8729" width="6.44140625" style="57" customWidth="1"/>
    <col min="8730" max="8731" width="9.5546875" style="57" customWidth="1"/>
    <col min="8732" max="8732" width="6.6640625" style="57" customWidth="1"/>
    <col min="8733" max="8735" width="9.109375" style="57"/>
    <col min="8736" max="8736" width="10.88671875" style="57" bestFit="1" customWidth="1"/>
    <col min="8737" max="8957" width="9.109375" style="57"/>
    <col min="8958" max="8958" width="18.6640625" style="57" customWidth="1"/>
    <col min="8959" max="8960" width="9.44140625" style="57" customWidth="1"/>
    <col min="8961" max="8961" width="7.6640625" style="57" customWidth="1"/>
    <col min="8962" max="8962" width="9.33203125" style="57" customWidth="1"/>
    <col min="8963" max="8963" width="9.88671875" style="57" customWidth="1"/>
    <col min="8964" max="8964" width="7.109375" style="57" customWidth="1"/>
    <col min="8965" max="8965" width="8.5546875" style="57" customWidth="1"/>
    <col min="8966" max="8966" width="8.88671875" style="57" customWidth="1"/>
    <col min="8967" max="8967" width="7.109375" style="57" customWidth="1"/>
    <col min="8968" max="8968" width="9" style="57" customWidth="1"/>
    <col min="8969" max="8969" width="8.6640625" style="57" customWidth="1"/>
    <col min="8970" max="8970" width="6.5546875" style="57" customWidth="1"/>
    <col min="8971" max="8971" width="8.109375" style="57" customWidth="1"/>
    <col min="8972" max="8972" width="7.5546875" style="57" customWidth="1"/>
    <col min="8973" max="8973" width="7" style="57" customWidth="1"/>
    <col min="8974" max="8975" width="8.6640625" style="57" customWidth="1"/>
    <col min="8976" max="8976" width="7.33203125" style="57" customWidth="1"/>
    <col min="8977" max="8977" width="8.109375" style="57" customWidth="1"/>
    <col min="8978" max="8978" width="8.6640625" style="57" customWidth="1"/>
    <col min="8979" max="8979" width="6.44140625" style="57" customWidth="1"/>
    <col min="8980" max="8981" width="9.33203125" style="57" customWidth="1"/>
    <col min="8982" max="8982" width="6.44140625" style="57" customWidth="1"/>
    <col min="8983" max="8984" width="9.5546875" style="57" customWidth="1"/>
    <col min="8985" max="8985" width="6.44140625" style="57" customWidth="1"/>
    <col min="8986" max="8987" width="9.5546875" style="57" customWidth="1"/>
    <col min="8988" max="8988" width="6.6640625" style="57" customWidth="1"/>
    <col min="8989" max="8991" width="9.109375" style="57"/>
    <col min="8992" max="8992" width="10.88671875" style="57" bestFit="1" customWidth="1"/>
    <col min="8993" max="9213" width="9.109375" style="57"/>
    <col min="9214" max="9214" width="18.6640625" style="57" customWidth="1"/>
    <col min="9215" max="9216" width="9.44140625" style="57" customWidth="1"/>
    <col min="9217" max="9217" width="7.6640625" style="57" customWidth="1"/>
    <col min="9218" max="9218" width="9.33203125" style="57" customWidth="1"/>
    <col min="9219" max="9219" width="9.88671875" style="57" customWidth="1"/>
    <col min="9220" max="9220" width="7.109375" style="57" customWidth="1"/>
    <col min="9221" max="9221" width="8.5546875" style="57" customWidth="1"/>
    <col min="9222" max="9222" width="8.88671875" style="57" customWidth="1"/>
    <col min="9223" max="9223" width="7.109375" style="57" customWidth="1"/>
    <col min="9224" max="9224" width="9" style="57" customWidth="1"/>
    <col min="9225" max="9225" width="8.6640625" style="57" customWidth="1"/>
    <col min="9226" max="9226" width="6.5546875" style="57" customWidth="1"/>
    <col min="9227" max="9227" width="8.109375" style="57" customWidth="1"/>
    <col min="9228" max="9228" width="7.5546875" style="57" customWidth="1"/>
    <col min="9229" max="9229" width="7" style="57" customWidth="1"/>
    <col min="9230" max="9231" width="8.6640625" style="57" customWidth="1"/>
    <col min="9232" max="9232" width="7.33203125" style="57" customWidth="1"/>
    <col min="9233" max="9233" width="8.109375" style="57" customWidth="1"/>
    <col min="9234" max="9234" width="8.6640625" style="57" customWidth="1"/>
    <col min="9235" max="9235" width="6.44140625" style="57" customWidth="1"/>
    <col min="9236" max="9237" width="9.33203125" style="57" customWidth="1"/>
    <col min="9238" max="9238" width="6.44140625" style="57" customWidth="1"/>
    <col min="9239" max="9240" width="9.5546875" style="57" customWidth="1"/>
    <col min="9241" max="9241" width="6.44140625" style="57" customWidth="1"/>
    <col min="9242" max="9243" width="9.5546875" style="57" customWidth="1"/>
    <col min="9244" max="9244" width="6.6640625" style="57" customWidth="1"/>
    <col min="9245" max="9247" width="9.109375" style="57"/>
    <col min="9248" max="9248" width="10.88671875" style="57" bestFit="1" customWidth="1"/>
    <col min="9249" max="9469" width="9.109375" style="57"/>
    <col min="9470" max="9470" width="18.6640625" style="57" customWidth="1"/>
    <col min="9471" max="9472" width="9.44140625" style="57" customWidth="1"/>
    <col min="9473" max="9473" width="7.6640625" style="57" customWidth="1"/>
    <col min="9474" max="9474" width="9.33203125" style="57" customWidth="1"/>
    <col min="9475" max="9475" width="9.88671875" style="57" customWidth="1"/>
    <col min="9476" max="9476" width="7.109375" style="57" customWidth="1"/>
    <col min="9477" max="9477" width="8.5546875" style="57" customWidth="1"/>
    <col min="9478" max="9478" width="8.88671875" style="57" customWidth="1"/>
    <col min="9479" max="9479" width="7.109375" style="57" customWidth="1"/>
    <col min="9480" max="9480" width="9" style="57" customWidth="1"/>
    <col min="9481" max="9481" width="8.6640625" style="57" customWidth="1"/>
    <col min="9482" max="9482" width="6.5546875" style="57" customWidth="1"/>
    <col min="9483" max="9483" width="8.109375" style="57" customWidth="1"/>
    <col min="9484" max="9484" width="7.5546875" style="57" customWidth="1"/>
    <col min="9485" max="9485" width="7" style="57" customWidth="1"/>
    <col min="9486" max="9487" width="8.6640625" style="57" customWidth="1"/>
    <col min="9488" max="9488" width="7.33203125" style="57" customWidth="1"/>
    <col min="9489" max="9489" width="8.109375" style="57" customWidth="1"/>
    <col min="9490" max="9490" width="8.6640625" style="57" customWidth="1"/>
    <col min="9491" max="9491" width="6.44140625" style="57" customWidth="1"/>
    <col min="9492" max="9493" width="9.33203125" style="57" customWidth="1"/>
    <col min="9494" max="9494" width="6.44140625" style="57" customWidth="1"/>
    <col min="9495" max="9496" width="9.5546875" style="57" customWidth="1"/>
    <col min="9497" max="9497" width="6.44140625" style="57" customWidth="1"/>
    <col min="9498" max="9499" width="9.5546875" style="57" customWidth="1"/>
    <col min="9500" max="9500" width="6.6640625" style="57" customWidth="1"/>
    <col min="9501" max="9503" width="9.109375" style="57"/>
    <col min="9504" max="9504" width="10.88671875" style="57" bestFit="1" customWidth="1"/>
    <col min="9505" max="9725" width="9.109375" style="57"/>
    <col min="9726" max="9726" width="18.6640625" style="57" customWidth="1"/>
    <col min="9727" max="9728" width="9.44140625" style="57" customWidth="1"/>
    <col min="9729" max="9729" width="7.6640625" style="57" customWidth="1"/>
    <col min="9730" max="9730" width="9.33203125" style="57" customWidth="1"/>
    <col min="9731" max="9731" width="9.88671875" style="57" customWidth="1"/>
    <col min="9732" max="9732" width="7.109375" style="57" customWidth="1"/>
    <col min="9733" max="9733" width="8.5546875" style="57" customWidth="1"/>
    <col min="9734" max="9734" width="8.88671875" style="57" customWidth="1"/>
    <col min="9735" max="9735" width="7.109375" style="57" customWidth="1"/>
    <col min="9736" max="9736" width="9" style="57" customWidth="1"/>
    <col min="9737" max="9737" width="8.6640625" style="57" customWidth="1"/>
    <col min="9738" max="9738" width="6.5546875" style="57" customWidth="1"/>
    <col min="9739" max="9739" width="8.109375" style="57" customWidth="1"/>
    <col min="9740" max="9740" width="7.5546875" style="57" customWidth="1"/>
    <col min="9741" max="9741" width="7" style="57" customWidth="1"/>
    <col min="9742" max="9743" width="8.6640625" style="57" customWidth="1"/>
    <col min="9744" max="9744" width="7.33203125" style="57" customWidth="1"/>
    <col min="9745" max="9745" width="8.109375" style="57" customWidth="1"/>
    <col min="9746" max="9746" width="8.6640625" style="57" customWidth="1"/>
    <col min="9747" max="9747" width="6.44140625" style="57" customWidth="1"/>
    <col min="9748" max="9749" width="9.33203125" style="57" customWidth="1"/>
    <col min="9750" max="9750" width="6.44140625" style="57" customWidth="1"/>
    <col min="9751" max="9752" width="9.5546875" style="57" customWidth="1"/>
    <col min="9753" max="9753" width="6.44140625" style="57" customWidth="1"/>
    <col min="9754" max="9755" width="9.5546875" style="57" customWidth="1"/>
    <col min="9756" max="9756" width="6.6640625" style="57" customWidth="1"/>
    <col min="9757" max="9759" width="9.109375" style="57"/>
    <col min="9760" max="9760" width="10.88671875" style="57" bestFit="1" customWidth="1"/>
    <col min="9761" max="9981" width="9.109375" style="57"/>
    <col min="9982" max="9982" width="18.6640625" style="57" customWidth="1"/>
    <col min="9983" max="9984" width="9.44140625" style="57" customWidth="1"/>
    <col min="9985" max="9985" width="7.6640625" style="57" customWidth="1"/>
    <col min="9986" max="9986" width="9.33203125" style="57" customWidth="1"/>
    <col min="9987" max="9987" width="9.88671875" style="57" customWidth="1"/>
    <col min="9988" max="9988" width="7.109375" style="57" customWidth="1"/>
    <col min="9989" max="9989" width="8.5546875" style="57" customWidth="1"/>
    <col min="9990" max="9990" width="8.88671875" style="57" customWidth="1"/>
    <col min="9991" max="9991" width="7.109375" style="57" customWidth="1"/>
    <col min="9992" max="9992" width="9" style="57" customWidth="1"/>
    <col min="9993" max="9993" width="8.6640625" style="57" customWidth="1"/>
    <col min="9994" max="9994" width="6.5546875" style="57" customWidth="1"/>
    <col min="9995" max="9995" width="8.109375" style="57" customWidth="1"/>
    <col min="9996" max="9996" width="7.5546875" style="57" customWidth="1"/>
    <col min="9997" max="9997" width="7" style="57" customWidth="1"/>
    <col min="9998" max="9999" width="8.6640625" style="57" customWidth="1"/>
    <col min="10000" max="10000" width="7.33203125" style="57" customWidth="1"/>
    <col min="10001" max="10001" width="8.109375" style="57" customWidth="1"/>
    <col min="10002" max="10002" width="8.6640625" style="57" customWidth="1"/>
    <col min="10003" max="10003" width="6.44140625" style="57" customWidth="1"/>
    <col min="10004" max="10005" width="9.33203125" style="57" customWidth="1"/>
    <col min="10006" max="10006" width="6.44140625" style="57" customWidth="1"/>
    <col min="10007" max="10008" width="9.5546875" style="57" customWidth="1"/>
    <col min="10009" max="10009" width="6.44140625" style="57" customWidth="1"/>
    <col min="10010" max="10011" width="9.5546875" style="57" customWidth="1"/>
    <col min="10012" max="10012" width="6.6640625" style="57" customWidth="1"/>
    <col min="10013" max="10015" width="9.109375" style="57"/>
    <col min="10016" max="10016" width="10.88671875" style="57" bestFit="1" customWidth="1"/>
    <col min="10017" max="10237" width="9.109375" style="57"/>
    <col min="10238" max="10238" width="18.6640625" style="57" customWidth="1"/>
    <col min="10239" max="10240" width="9.44140625" style="57" customWidth="1"/>
    <col min="10241" max="10241" width="7.6640625" style="57" customWidth="1"/>
    <col min="10242" max="10242" width="9.33203125" style="57" customWidth="1"/>
    <col min="10243" max="10243" width="9.88671875" style="57" customWidth="1"/>
    <col min="10244" max="10244" width="7.109375" style="57" customWidth="1"/>
    <col min="10245" max="10245" width="8.5546875" style="57" customWidth="1"/>
    <col min="10246" max="10246" width="8.88671875" style="57" customWidth="1"/>
    <col min="10247" max="10247" width="7.109375" style="57" customWidth="1"/>
    <col min="10248" max="10248" width="9" style="57" customWidth="1"/>
    <col min="10249" max="10249" width="8.6640625" style="57" customWidth="1"/>
    <col min="10250" max="10250" width="6.5546875" style="57" customWidth="1"/>
    <col min="10251" max="10251" width="8.109375" style="57" customWidth="1"/>
    <col min="10252" max="10252" width="7.5546875" style="57" customWidth="1"/>
    <col min="10253" max="10253" width="7" style="57" customWidth="1"/>
    <col min="10254" max="10255" width="8.6640625" style="57" customWidth="1"/>
    <col min="10256" max="10256" width="7.33203125" style="57" customWidth="1"/>
    <col min="10257" max="10257" width="8.109375" style="57" customWidth="1"/>
    <col min="10258" max="10258" width="8.6640625" style="57" customWidth="1"/>
    <col min="10259" max="10259" width="6.44140625" style="57" customWidth="1"/>
    <col min="10260" max="10261" width="9.33203125" style="57" customWidth="1"/>
    <col min="10262" max="10262" width="6.44140625" style="57" customWidth="1"/>
    <col min="10263" max="10264" width="9.5546875" style="57" customWidth="1"/>
    <col min="10265" max="10265" width="6.44140625" style="57" customWidth="1"/>
    <col min="10266" max="10267" width="9.5546875" style="57" customWidth="1"/>
    <col min="10268" max="10268" width="6.6640625" style="57" customWidth="1"/>
    <col min="10269" max="10271" width="9.109375" style="57"/>
    <col min="10272" max="10272" width="10.88671875" style="57" bestFit="1" customWidth="1"/>
    <col min="10273" max="10493" width="9.109375" style="57"/>
    <col min="10494" max="10494" width="18.6640625" style="57" customWidth="1"/>
    <col min="10495" max="10496" width="9.44140625" style="57" customWidth="1"/>
    <col min="10497" max="10497" width="7.6640625" style="57" customWidth="1"/>
    <col min="10498" max="10498" width="9.33203125" style="57" customWidth="1"/>
    <col min="10499" max="10499" width="9.88671875" style="57" customWidth="1"/>
    <col min="10500" max="10500" width="7.109375" style="57" customWidth="1"/>
    <col min="10501" max="10501" width="8.5546875" style="57" customWidth="1"/>
    <col min="10502" max="10502" width="8.88671875" style="57" customWidth="1"/>
    <col min="10503" max="10503" width="7.109375" style="57" customWidth="1"/>
    <col min="10504" max="10504" width="9" style="57" customWidth="1"/>
    <col min="10505" max="10505" width="8.6640625" style="57" customWidth="1"/>
    <col min="10506" max="10506" width="6.5546875" style="57" customWidth="1"/>
    <col min="10507" max="10507" width="8.109375" style="57" customWidth="1"/>
    <col min="10508" max="10508" width="7.5546875" style="57" customWidth="1"/>
    <col min="10509" max="10509" width="7" style="57" customWidth="1"/>
    <col min="10510" max="10511" width="8.6640625" style="57" customWidth="1"/>
    <col min="10512" max="10512" width="7.33203125" style="57" customWidth="1"/>
    <col min="10513" max="10513" width="8.109375" style="57" customWidth="1"/>
    <col min="10514" max="10514" width="8.6640625" style="57" customWidth="1"/>
    <col min="10515" max="10515" width="6.44140625" style="57" customWidth="1"/>
    <col min="10516" max="10517" width="9.33203125" style="57" customWidth="1"/>
    <col min="10518" max="10518" width="6.44140625" style="57" customWidth="1"/>
    <col min="10519" max="10520" width="9.5546875" style="57" customWidth="1"/>
    <col min="10521" max="10521" width="6.44140625" style="57" customWidth="1"/>
    <col min="10522" max="10523" width="9.5546875" style="57" customWidth="1"/>
    <col min="10524" max="10524" width="6.6640625" style="57" customWidth="1"/>
    <col min="10525" max="10527" width="9.109375" style="57"/>
    <col min="10528" max="10528" width="10.88671875" style="57" bestFit="1" customWidth="1"/>
    <col min="10529" max="10749" width="9.109375" style="57"/>
    <col min="10750" max="10750" width="18.6640625" style="57" customWidth="1"/>
    <col min="10751" max="10752" width="9.44140625" style="57" customWidth="1"/>
    <col min="10753" max="10753" width="7.6640625" style="57" customWidth="1"/>
    <col min="10754" max="10754" width="9.33203125" style="57" customWidth="1"/>
    <col min="10755" max="10755" width="9.88671875" style="57" customWidth="1"/>
    <col min="10756" max="10756" width="7.109375" style="57" customWidth="1"/>
    <col min="10757" max="10757" width="8.5546875" style="57" customWidth="1"/>
    <col min="10758" max="10758" width="8.88671875" style="57" customWidth="1"/>
    <col min="10759" max="10759" width="7.109375" style="57" customWidth="1"/>
    <col min="10760" max="10760" width="9" style="57" customWidth="1"/>
    <col min="10761" max="10761" width="8.6640625" style="57" customWidth="1"/>
    <col min="10762" max="10762" width="6.5546875" style="57" customWidth="1"/>
    <col min="10763" max="10763" width="8.109375" style="57" customWidth="1"/>
    <col min="10764" max="10764" width="7.5546875" style="57" customWidth="1"/>
    <col min="10765" max="10765" width="7" style="57" customWidth="1"/>
    <col min="10766" max="10767" width="8.6640625" style="57" customWidth="1"/>
    <col min="10768" max="10768" width="7.33203125" style="57" customWidth="1"/>
    <col min="10769" max="10769" width="8.109375" style="57" customWidth="1"/>
    <col min="10770" max="10770" width="8.6640625" style="57" customWidth="1"/>
    <col min="10771" max="10771" width="6.44140625" style="57" customWidth="1"/>
    <col min="10772" max="10773" width="9.33203125" style="57" customWidth="1"/>
    <col min="10774" max="10774" width="6.44140625" style="57" customWidth="1"/>
    <col min="10775" max="10776" width="9.5546875" style="57" customWidth="1"/>
    <col min="10777" max="10777" width="6.44140625" style="57" customWidth="1"/>
    <col min="10778" max="10779" width="9.5546875" style="57" customWidth="1"/>
    <col min="10780" max="10780" width="6.6640625" style="57" customWidth="1"/>
    <col min="10781" max="10783" width="9.109375" style="57"/>
    <col min="10784" max="10784" width="10.88671875" style="57" bestFit="1" customWidth="1"/>
    <col min="10785" max="11005" width="9.109375" style="57"/>
    <col min="11006" max="11006" width="18.6640625" style="57" customWidth="1"/>
    <col min="11007" max="11008" width="9.44140625" style="57" customWidth="1"/>
    <col min="11009" max="11009" width="7.6640625" style="57" customWidth="1"/>
    <col min="11010" max="11010" width="9.33203125" style="57" customWidth="1"/>
    <col min="11011" max="11011" width="9.88671875" style="57" customWidth="1"/>
    <col min="11012" max="11012" width="7.109375" style="57" customWidth="1"/>
    <col min="11013" max="11013" width="8.5546875" style="57" customWidth="1"/>
    <col min="11014" max="11014" width="8.88671875" style="57" customWidth="1"/>
    <col min="11015" max="11015" width="7.109375" style="57" customWidth="1"/>
    <col min="11016" max="11016" width="9" style="57" customWidth="1"/>
    <col min="11017" max="11017" width="8.6640625" style="57" customWidth="1"/>
    <col min="11018" max="11018" width="6.5546875" style="57" customWidth="1"/>
    <col min="11019" max="11019" width="8.109375" style="57" customWidth="1"/>
    <col min="11020" max="11020" width="7.5546875" style="57" customWidth="1"/>
    <col min="11021" max="11021" width="7" style="57" customWidth="1"/>
    <col min="11022" max="11023" width="8.6640625" style="57" customWidth="1"/>
    <col min="11024" max="11024" width="7.33203125" style="57" customWidth="1"/>
    <col min="11025" max="11025" width="8.109375" style="57" customWidth="1"/>
    <col min="11026" max="11026" width="8.6640625" style="57" customWidth="1"/>
    <col min="11027" max="11027" width="6.44140625" style="57" customWidth="1"/>
    <col min="11028" max="11029" width="9.33203125" style="57" customWidth="1"/>
    <col min="11030" max="11030" width="6.44140625" style="57" customWidth="1"/>
    <col min="11031" max="11032" width="9.5546875" style="57" customWidth="1"/>
    <col min="11033" max="11033" width="6.44140625" style="57" customWidth="1"/>
    <col min="11034" max="11035" width="9.5546875" style="57" customWidth="1"/>
    <col min="11036" max="11036" width="6.6640625" style="57" customWidth="1"/>
    <col min="11037" max="11039" width="9.109375" style="57"/>
    <col min="11040" max="11040" width="10.88671875" style="57" bestFit="1" customWidth="1"/>
    <col min="11041" max="11261" width="9.109375" style="57"/>
    <col min="11262" max="11262" width="18.6640625" style="57" customWidth="1"/>
    <col min="11263" max="11264" width="9.44140625" style="57" customWidth="1"/>
    <col min="11265" max="11265" width="7.6640625" style="57" customWidth="1"/>
    <col min="11266" max="11266" width="9.33203125" style="57" customWidth="1"/>
    <col min="11267" max="11267" width="9.88671875" style="57" customWidth="1"/>
    <col min="11268" max="11268" width="7.109375" style="57" customWidth="1"/>
    <col min="11269" max="11269" width="8.5546875" style="57" customWidth="1"/>
    <col min="11270" max="11270" width="8.88671875" style="57" customWidth="1"/>
    <col min="11271" max="11271" width="7.109375" style="57" customWidth="1"/>
    <col min="11272" max="11272" width="9" style="57" customWidth="1"/>
    <col min="11273" max="11273" width="8.6640625" style="57" customWidth="1"/>
    <col min="11274" max="11274" width="6.5546875" style="57" customWidth="1"/>
    <col min="11275" max="11275" width="8.109375" style="57" customWidth="1"/>
    <col min="11276" max="11276" width="7.5546875" style="57" customWidth="1"/>
    <col min="11277" max="11277" width="7" style="57" customWidth="1"/>
    <col min="11278" max="11279" width="8.6640625" style="57" customWidth="1"/>
    <col min="11280" max="11280" width="7.33203125" style="57" customWidth="1"/>
    <col min="11281" max="11281" width="8.109375" style="57" customWidth="1"/>
    <col min="11282" max="11282" width="8.6640625" style="57" customWidth="1"/>
    <col min="11283" max="11283" width="6.44140625" style="57" customWidth="1"/>
    <col min="11284" max="11285" width="9.33203125" style="57" customWidth="1"/>
    <col min="11286" max="11286" width="6.44140625" style="57" customWidth="1"/>
    <col min="11287" max="11288" width="9.5546875" style="57" customWidth="1"/>
    <col min="11289" max="11289" width="6.44140625" style="57" customWidth="1"/>
    <col min="11290" max="11291" width="9.5546875" style="57" customWidth="1"/>
    <col min="11292" max="11292" width="6.6640625" style="57" customWidth="1"/>
    <col min="11293" max="11295" width="9.109375" style="57"/>
    <col min="11296" max="11296" width="10.88671875" style="57" bestFit="1" customWidth="1"/>
    <col min="11297" max="11517" width="9.109375" style="57"/>
    <col min="11518" max="11518" width="18.6640625" style="57" customWidth="1"/>
    <col min="11519" max="11520" width="9.44140625" style="57" customWidth="1"/>
    <col min="11521" max="11521" width="7.6640625" style="57" customWidth="1"/>
    <col min="11522" max="11522" width="9.33203125" style="57" customWidth="1"/>
    <col min="11523" max="11523" width="9.88671875" style="57" customWidth="1"/>
    <col min="11524" max="11524" width="7.109375" style="57" customWidth="1"/>
    <col min="11525" max="11525" width="8.5546875" style="57" customWidth="1"/>
    <col min="11526" max="11526" width="8.88671875" style="57" customWidth="1"/>
    <col min="11527" max="11527" width="7.109375" style="57" customWidth="1"/>
    <col min="11528" max="11528" width="9" style="57" customWidth="1"/>
    <col min="11529" max="11529" width="8.6640625" style="57" customWidth="1"/>
    <col min="11530" max="11530" width="6.5546875" style="57" customWidth="1"/>
    <col min="11531" max="11531" width="8.109375" style="57" customWidth="1"/>
    <col min="11532" max="11532" width="7.5546875" style="57" customWidth="1"/>
    <col min="11533" max="11533" width="7" style="57" customWidth="1"/>
    <col min="11534" max="11535" width="8.6640625" style="57" customWidth="1"/>
    <col min="11536" max="11536" width="7.33203125" style="57" customWidth="1"/>
    <col min="11537" max="11537" width="8.109375" style="57" customWidth="1"/>
    <col min="11538" max="11538" width="8.6640625" style="57" customWidth="1"/>
    <col min="11539" max="11539" width="6.44140625" style="57" customWidth="1"/>
    <col min="11540" max="11541" width="9.33203125" style="57" customWidth="1"/>
    <col min="11542" max="11542" width="6.44140625" style="57" customWidth="1"/>
    <col min="11543" max="11544" width="9.5546875" style="57" customWidth="1"/>
    <col min="11545" max="11545" width="6.44140625" style="57" customWidth="1"/>
    <col min="11546" max="11547" width="9.5546875" style="57" customWidth="1"/>
    <col min="11548" max="11548" width="6.6640625" style="57" customWidth="1"/>
    <col min="11549" max="11551" width="9.109375" style="57"/>
    <col min="11552" max="11552" width="10.88671875" style="57" bestFit="1" customWidth="1"/>
    <col min="11553" max="11773" width="9.109375" style="57"/>
    <col min="11774" max="11774" width="18.6640625" style="57" customWidth="1"/>
    <col min="11775" max="11776" width="9.44140625" style="57" customWidth="1"/>
    <col min="11777" max="11777" width="7.6640625" style="57" customWidth="1"/>
    <col min="11778" max="11778" width="9.33203125" style="57" customWidth="1"/>
    <col min="11779" max="11779" width="9.88671875" style="57" customWidth="1"/>
    <col min="11780" max="11780" width="7.109375" style="57" customWidth="1"/>
    <col min="11781" max="11781" width="8.5546875" style="57" customWidth="1"/>
    <col min="11782" max="11782" width="8.88671875" style="57" customWidth="1"/>
    <col min="11783" max="11783" width="7.109375" style="57" customWidth="1"/>
    <col min="11784" max="11784" width="9" style="57" customWidth="1"/>
    <col min="11785" max="11785" width="8.6640625" style="57" customWidth="1"/>
    <col min="11786" max="11786" width="6.5546875" style="57" customWidth="1"/>
    <col min="11787" max="11787" width="8.109375" style="57" customWidth="1"/>
    <col min="11788" max="11788" width="7.5546875" style="57" customWidth="1"/>
    <col min="11789" max="11789" width="7" style="57" customWidth="1"/>
    <col min="11790" max="11791" width="8.6640625" style="57" customWidth="1"/>
    <col min="11792" max="11792" width="7.33203125" style="57" customWidth="1"/>
    <col min="11793" max="11793" width="8.109375" style="57" customWidth="1"/>
    <col min="11794" max="11794" width="8.6640625" style="57" customWidth="1"/>
    <col min="11795" max="11795" width="6.44140625" style="57" customWidth="1"/>
    <col min="11796" max="11797" width="9.33203125" style="57" customWidth="1"/>
    <col min="11798" max="11798" width="6.44140625" style="57" customWidth="1"/>
    <col min="11799" max="11800" width="9.5546875" style="57" customWidth="1"/>
    <col min="11801" max="11801" width="6.44140625" style="57" customWidth="1"/>
    <col min="11802" max="11803" width="9.5546875" style="57" customWidth="1"/>
    <col min="11804" max="11804" width="6.6640625" style="57" customWidth="1"/>
    <col min="11805" max="11807" width="9.109375" style="57"/>
    <col min="11808" max="11808" width="10.88671875" style="57" bestFit="1" customWidth="1"/>
    <col min="11809" max="12029" width="9.109375" style="57"/>
    <col min="12030" max="12030" width="18.6640625" style="57" customWidth="1"/>
    <col min="12031" max="12032" width="9.44140625" style="57" customWidth="1"/>
    <col min="12033" max="12033" width="7.6640625" style="57" customWidth="1"/>
    <col min="12034" max="12034" width="9.33203125" style="57" customWidth="1"/>
    <col min="12035" max="12035" width="9.88671875" style="57" customWidth="1"/>
    <col min="12036" max="12036" width="7.109375" style="57" customWidth="1"/>
    <col min="12037" max="12037" width="8.5546875" style="57" customWidth="1"/>
    <col min="12038" max="12038" width="8.88671875" style="57" customWidth="1"/>
    <col min="12039" max="12039" width="7.109375" style="57" customWidth="1"/>
    <col min="12040" max="12040" width="9" style="57" customWidth="1"/>
    <col min="12041" max="12041" width="8.6640625" style="57" customWidth="1"/>
    <col min="12042" max="12042" width="6.5546875" style="57" customWidth="1"/>
    <col min="12043" max="12043" width="8.109375" style="57" customWidth="1"/>
    <col min="12044" max="12044" width="7.5546875" style="57" customWidth="1"/>
    <col min="12045" max="12045" width="7" style="57" customWidth="1"/>
    <col min="12046" max="12047" width="8.6640625" style="57" customWidth="1"/>
    <col min="12048" max="12048" width="7.33203125" style="57" customWidth="1"/>
    <col min="12049" max="12049" width="8.109375" style="57" customWidth="1"/>
    <col min="12050" max="12050" width="8.6640625" style="57" customWidth="1"/>
    <col min="12051" max="12051" width="6.44140625" style="57" customWidth="1"/>
    <col min="12052" max="12053" width="9.33203125" style="57" customWidth="1"/>
    <col min="12054" max="12054" width="6.44140625" style="57" customWidth="1"/>
    <col min="12055" max="12056" width="9.5546875" style="57" customWidth="1"/>
    <col min="12057" max="12057" width="6.44140625" style="57" customWidth="1"/>
    <col min="12058" max="12059" width="9.5546875" style="57" customWidth="1"/>
    <col min="12060" max="12060" width="6.6640625" style="57" customWidth="1"/>
    <col min="12061" max="12063" width="9.109375" style="57"/>
    <col min="12064" max="12064" width="10.88671875" style="57" bestFit="1" customWidth="1"/>
    <col min="12065" max="12285" width="9.109375" style="57"/>
    <col min="12286" max="12286" width="18.6640625" style="57" customWidth="1"/>
    <col min="12287" max="12288" width="9.44140625" style="57" customWidth="1"/>
    <col min="12289" max="12289" width="7.6640625" style="57" customWidth="1"/>
    <col min="12290" max="12290" width="9.33203125" style="57" customWidth="1"/>
    <col min="12291" max="12291" width="9.88671875" style="57" customWidth="1"/>
    <col min="12292" max="12292" width="7.109375" style="57" customWidth="1"/>
    <col min="12293" max="12293" width="8.5546875" style="57" customWidth="1"/>
    <col min="12294" max="12294" width="8.88671875" style="57" customWidth="1"/>
    <col min="12295" max="12295" width="7.109375" style="57" customWidth="1"/>
    <col min="12296" max="12296" width="9" style="57" customWidth="1"/>
    <col min="12297" max="12297" width="8.6640625" style="57" customWidth="1"/>
    <col min="12298" max="12298" width="6.5546875" style="57" customWidth="1"/>
    <col min="12299" max="12299" width="8.109375" style="57" customWidth="1"/>
    <col min="12300" max="12300" width="7.5546875" style="57" customWidth="1"/>
    <col min="12301" max="12301" width="7" style="57" customWidth="1"/>
    <col min="12302" max="12303" width="8.6640625" style="57" customWidth="1"/>
    <col min="12304" max="12304" width="7.33203125" style="57" customWidth="1"/>
    <col min="12305" max="12305" width="8.109375" style="57" customWidth="1"/>
    <col min="12306" max="12306" width="8.6640625" style="57" customWidth="1"/>
    <col min="12307" max="12307" width="6.44140625" style="57" customWidth="1"/>
    <col min="12308" max="12309" width="9.33203125" style="57" customWidth="1"/>
    <col min="12310" max="12310" width="6.44140625" style="57" customWidth="1"/>
    <col min="12311" max="12312" width="9.5546875" style="57" customWidth="1"/>
    <col min="12313" max="12313" width="6.44140625" style="57" customWidth="1"/>
    <col min="12314" max="12315" width="9.5546875" style="57" customWidth="1"/>
    <col min="12316" max="12316" width="6.6640625" style="57" customWidth="1"/>
    <col min="12317" max="12319" width="9.109375" style="57"/>
    <col min="12320" max="12320" width="10.88671875" style="57" bestFit="1" customWidth="1"/>
    <col min="12321" max="12541" width="9.109375" style="57"/>
    <col min="12542" max="12542" width="18.6640625" style="57" customWidth="1"/>
    <col min="12543" max="12544" width="9.44140625" style="57" customWidth="1"/>
    <col min="12545" max="12545" width="7.6640625" style="57" customWidth="1"/>
    <col min="12546" max="12546" width="9.33203125" style="57" customWidth="1"/>
    <col min="12547" max="12547" width="9.88671875" style="57" customWidth="1"/>
    <col min="12548" max="12548" width="7.109375" style="57" customWidth="1"/>
    <col min="12549" max="12549" width="8.5546875" style="57" customWidth="1"/>
    <col min="12550" max="12550" width="8.88671875" style="57" customWidth="1"/>
    <col min="12551" max="12551" width="7.109375" style="57" customWidth="1"/>
    <col min="12552" max="12552" width="9" style="57" customWidth="1"/>
    <col min="12553" max="12553" width="8.6640625" style="57" customWidth="1"/>
    <col min="12554" max="12554" width="6.5546875" style="57" customWidth="1"/>
    <col min="12555" max="12555" width="8.109375" style="57" customWidth="1"/>
    <col min="12556" max="12556" width="7.5546875" style="57" customWidth="1"/>
    <col min="12557" max="12557" width="7" style="57" customWidth="1"/>
    <col min="12558" max="12559" width="8.6640625" style="57" customWidth="1"/>
    <col min="12560" max="12560" width="7.33203125" style="57" customWidth="1"/>
    <col min="12561" max="12561" width="8.109375" style="57" customWidth="1"/>
    <col min="12562" max="12562" width="8.6640625" style="57" customWidth="1"/>
    <col min="12563" max="12563" width="6.44140625" style="57" customWidth="1"/>
    <col min="12564" max="12565" width="9.33203125" style="57" customWidth="1"/>
    <col min="12566" max="12566" width="6.44140625" style="57" customWidth="1"/>
    <col min="12567" max="12568" width="9.5546875" style="57" customWidth="1"/>
    <col min="12569" max="12569" width="6.44140625" style="57" customWidth="1"/>
    <col min="12570" max="12571" width="9.5546875" style="57" customWidth="1"/>
    <col min="12572" max="12572" width="6.6640625" style="57" customWidth="1"/>
    <col min="12573" max="12575" width="9.109375" style="57"/>
    <col min="12576" max="12576" width="10.88671875" style="57" bestFit="1" customWidth="1"/>
    <col min="12577" max="12797" width="9.109375" style="57"/>
    <col min="12798" max="12798" width="18.6640625" style="57" customWidth="1"/>
    <col min="12799" max="12800" width="9.44140625" style="57" customWidth="1"/>
    <col min="12801" max="12801" width="7.6640625" style="57" customWidth="1"/>
    <col min="12802" max="12802" width="9.33203125" style="57" customWidth="1"/>
    <col min="12803" max="12803" width="9.88671875" style="57" customWidth="1"/>
    <col min="12804" max="12804" width="7.109375" style="57" customWidth="1"/>
    <col min="12805" max="12805" width="8.5546875" style="57" customWidth="1"/>
    <col min="12806" max="12806" width="8.88671875" style="57" customWidth="1"/>
    <col min="12807" max="12807" width="7.109375" style="57" customWidth="1"/>
    <col min="12808" max="12808" width="9" style="57" customWidth="1"/>
    <col min="12809" max="12809" width="8.6640625" style="57" customWidth="1"/>
    <col min="12810" max="12810" width="6.5546875" style="57" customWidth="1"/>
    <col min="12811" max="12811" width="8.109375" style="57" customWidth="1"/>
    <col min="12812" max="12812" width="7.5546875" style="57" customWidth="1"/>
    <col min="12813" max="12813" width="7" style="57" customWidth="1"/>
    <col min="12814" max="12815" width="8.6640625" style="57" customWidth="1"/>
    <col min="12816" max="12816" width="7.33203125" style="57" customWidth="1"/>
    <col min="12817" max="12817" width="8.109375" style="57" customWidth="1"/>
    <col min="12818" max="12818" width="8.6640625" style="57" customWidth="1"/>
    <col min="12819" max="12819" width="6.44140625" style="57" customWidth="1"/>
    <col min="12820" max="12821" width="9.33203125" style="57" customWidth="1"/>
    <col min="12822" max="12822" width="6.44140625" style="57" customWidth="1"/>
    <col min="12823" max="12824" width="9.5546875" style="57" customWidth="1"/>
    <col min="12825" max="12825" width="6.44140625" style="57" customWidth="1"/>
    <col min="12826" max="12827" width="9.5546875" style="57" customWidth="1"/>
    <col min="12828" max="12828" width="6.6640625" style="57" customWidth="1"/>
    <col min="12829" max="12831" width="9.109375" style="57"/>
    <col min="12832" max="12832" width="10.88671875" style="57" bestFit="1" customWidth="1"/>
    <col min="12833" max="13053" width="9.109375" style="57"/>
    <col min="13054" max="13054" width="18.6640625" style="57" customWidth="1"/>
    <col min="13055" max="13056" width="9.44140625" style="57" customWidth="1"/>
    <col min="13057" max="13057" width="7.6640625" style="57" customWidth="1"/>
    <col min="13058" max="13058" width="9.33203125" style="57" customWidth="1"/>
    <col min="13059" max="13059" width="9.88671875" style="57" customWidth="1"/>
    <col min="13060" max="13060" width="7.109375" style="57" customWidth="1"/>
    <col min="13061" max="13061" width="8.5546875" style="57" customWidth="1"/>
    <col min="13062" max="13062" width="8.88671875" style="57" customWidth="1"/>
    <col min="13063" max="13063" width="7.109375" style="57" customWidth="1"/>
    <col min="13064" max="13064" width="9" style="57" customWidth="1"/>
    <col min="13065" max="13065" width="8.6640625" style="57" customWidth="1"/>
    <col min="13066" max="13066" width="6.5546875" style="57" customWidth="1"/>
    <col min="13067" max="13067" width="8.109375" style="57" customWidth="1"/>
    <col min="13068" max="13068" width="7.5546875" style="57" customWidth="1"/>
    <col min="13069" max="13069" width="7" style="57" customWidth="1"/>
    <col min="13070" max="13071" width="8.6640625" style="57" customWidth="1"/>
    <col min="13072" max="13072" width="7.33203125" style="57" customWidth="1"/>
    <col min="13073" max="13073" width="8.109375" style="57" customWidth="1"/>
    <col min="13074" max="13074" width="8.6640625" style="57" customWidth="1"/>
    <col min="13075" max="13075" width="6.44140625" style="57" customWidth="1"/>
    <col min="13076" max="13077" width="9.33203125" style="57" customWidth="1"/>
    <col min="13078" max="13078" width="6.44140625" style="57" customWidth="1"/>
    <col min="13079" max="13080" width="9.5546875" style="57" customWidth="1"/>
    <col min="13081" max="13081" width="6.44140625" style="57" customWidth="1"/>
    <col min="13082" max="13083" width="9.5546875" style="57" customWidth="1"/>
    <col min="13084" max="13084" width="6.6640625" style="57" customWidth="1"/>
    <col min="13085" max="13087" width="9.109375" style="57"/>
    <col min="13088" max="13088" width="10.88671875" style="57" bestFit="1" customWidth="1"/>
    <col min="13089" max="13309" width="9.109375" style="57"/>
    <col min="13310" max="13310" width="18.6640625" style="57" customWidth="1"/>
    <col min="13311" max="13312" width="9.44140625" style="57" customWidth="1"/>
    <col min="13313" max="13313" width="7.6640625" style="57" customWidth="1"/>
    <col min="13314" max="13314" width="9.33203125" style="57" customWidth="1"/>
    <col min="13315" max="13315" width="9.88671875" style="57" customWidth="1"/>
    <col min="13316" max="13316" width="7.109375" style="57" customWidth="1"/>
    <col min="13317" max="13317" width="8.5546875" style="57" customWidth="1"/>
    <col min="13318" max="13318" width="8.88671875" style="57" customWidth="1"/>
    <col min="13319" max="13319" width="7.109375" style="57" customWidth="1"/>
    <col min="13320" max="13320" width="9" style="57" customWidth="1"/>
    <col min="13321" max="13321" width="8.6640625" style="57" customWidth="1"/>
    <col min="13322" max="13322" width="6.5546875" style="57" customWidth="1"/>
    <col min="13323" max="13323" width="8.109375" style="57" customWidth="1"/>
    <col min="13324" max="13324" width="7.5546875" style="57" customWidth="1"/>
    <col min="13325" max="13325" width="7" style="57" customWidth="1"/>
    <col min="13326" max="13327" width="8.6640625" style="57" customWidth="1"/>
    <col min="13328" max="13328" width="7.33203125" style="57" customWidth="1"/>
    <col min="13329" max="13329" width="8.109375" style="57" customWidth="1"/>
    <col min="13330" max="13330" width="8.6640625" style="57" customWidth="1"/>
    <col min="13331" max="13331" width="6.44140625" style="57" customWidth="1"/>
    <col min="13332" max="13333" width="9.33203125" style="57" customWidth="1"/>
    <col min="13334" max="13334" width="6.44140625" style="57" customWidth="1"/>
    <col min="13335" max="13336" width="9.5546875" style="57" customWidth="1"/>
    <col min="13337" max="13337" width="6.44140625" style="57" customWidth="1"/>
    <col min="13338" max="13339" width="9.5546875" style="57" customWidth="1"/>
    <col min="13340" max="13340" width="6.6640625" style="57" customWidth="1"/>
    <col min="13341" max="13343" width="9.109375" style="57"/>
    <col min="13344" max="13344" width="10.88671875" style="57" bestFit="1" customWidth="1"/>
    <col min="13345" max="13565" width="9.109375" style="57"/>
    <col min="13566" max="13566" width="18.6640625" style="57" customWidth="1"/>
    <col min="13567" max="13568" width="9.44140625" style="57" customWidth="1"/>
    <col min="13569" max="13569" width="7.6640625" style="57" customWidth="1"/>
    <col min="13570" max="13570" width="9.33203125" style="57" customWidth="1"/>
    <col min="13571" max="13571" width="9.88671875" style="57" customWidth="1"/>
    <col min="13572" max="13572" width="7.109375" style="57" customWidth="1"/>
    <col min="13573" max="13573" width="8.5546875" style="57" customWidth="1"/>
    <col min="13574" max="13574" width="8.88671875" style="57" customWidth="1"/>
    <col min="13575" max="13575" width="7.109375" style="57" customWidth="1"/>
    <col min="13576" max="13576" width="9" style="57" customWidth="1"/>
    <col min="13577" max="13577" width="8.6640625" style="57" customWidth="1"/>
    <col min="13578" max="13578" width="6.5546875" style="57" customWidth="1"/>
    <col min="13579" max="13579" width="8.109375" style="57" customWidth="1"/>
    <col min="13580" max="13580" width="7.5546875" style="57" customWidth="1"/>
    <col min="13581" max="13581" width="7" style="57" customWidth="1"/>
    <col min="13582" max="13583" width="8.6640625" style="57" customWidth="1"/>
    <col min="13584" max="13584" width="7.33203125" style="57" customWidth="1"/>
    <col min="13585" max="13585" width="8.109375" style="57" customWidth="1"/>
    <col min="13586" max="13586" width="8.6640625" style="57" customWidth="1"/>
    <col min="13587" max="13587" width="6.44140625" style="57" customWidth="1"/>
    <col min="13588" max="13589" width="9.33203125" style="57" customWidth="1"/>
    <col min="13590" max="13590" width="6.44140625" style="57" customWidth="1"/>
    <col min="13591" max="13592" width="9.5546875" style="57" customWidth="1"/>
    <col min="13593" max="13593" width="6.44140625" style="57" customWidth="1"/>
    <col min="13594" max="13595" width="9.5546875" style="57" customWidth="1"/>
    <col min="13596" max="13596" width="6.6640625" style="57" customWidth="1"/>
    <col min="13597" max="13599" width="9.109375" style="57"/>
    <col min="13600" max="13600" width="10.88671875" style="57" bestFit="1" customWidth="1"/>
    <col min="13601" max="13821" width="9.109375" style="57"/>
    <col min="13822" max="13822" width="18.6640625" style="57" customWidth="1"/>
    <col min="13823" max="13824" width="9.44140625" style="57" customWidth="1"/>
    <col min="13825" max="13825" width="7.6640625" style="57" customWidth="1"/>
    <col min="13826" max="13826" width="9.33203125" style="57" customWidth="1"/>
    <col min="13827" max="13827" width="9.88671875" style="57" customWidth="1"/>
    <col min="13828" max="13828" width="7.109375" style="57" customWidth="1"/>
    <col min="13829" max="13829" width="8.5546875" style="57" customWidth="1"/>
    <col min="13830" max="13830" width="8.88671875" style="57" customWidth="1"/>
    <col min="13831" max="13831" width="7.109375" style="57" customWidth="1"/>
    <col min="13832" max="13832" width="9" style="57" customWidth="1"/>
    <col min="13833" max="13833" width="8.6640625" style="57" customWidth="1"/>
    <col min="13834" max="13834" width="6.5546875" style="57" customWidth="1"/>
    <col min="13835" max="13835" width="8.109375" style="57" customWidth="1"/>
    <col min="13836" max="13836" width="7.5546875" style="57" customWidth="1"/>
    <col min="13837" max="13837" width="7" style="57" customWidth="1"/>
    <col min="13838" max="13839" width="8.6640625" style="57" customWidth="1"/>
    <col min="13840" max="13840" width="7.33203125" style="57" customWidth="1"/>
    <col min="13841" max="13841" width="8.109375" style="57" customWidth="1"/>
    <col min="13842" max="13842" width="8.6640625" style="57" customWidth="1"/>
    <col min="13843" max="13843" width="6.44140625" style="57" customWidth="1"/>
    <col min="13844" max="13845" width="9.33203125" style="57" customWidth="1"/>
    <col min="13846" max="13846" width="6.44140625" style="57" customWidth="1"/>
    <col min="13847" max="13848" width="9.5546875" style="57" customWidth="1"/>
    <col min="13849" max="13849" width="6.44140625" style="57" customWidth="1"/>
    <col min="13850" max="13851" width="9.5546875" style="57" customWidth="1"/>
    <col min="13852" max="13852" width="6.6640625" style="57" customWidth="1"/>
    <col min="13853" max="13855" width="9.109375" style="57"/>
    <col min="13856" max="13856" width="10.88671875" style="57" bestFit="1" customWidth="1"/>
    <col min="13857" max="14077" width="9.109375" style="57"/>
    <col min="14078" max="14078" width="18.6640625" style="57" customWidth="1"/>
    <col min="14079" max="14080" width="9.44140625" style="57" customWidth="1"/>
    <col min="14081" max="14081" width="7.6640625" style="57" customWidth="1"/>
    <col min="14082" max="14082" width="9.33203125" style="57" customWidth="1"/>
    <col min="14083" max="14083" width="9.88671875" style="57" customWidth="1"/>
    <col min="14084" max="14084" width="7.109375" style="57" customWidth="1"/>
    <col min="14085" max="14085" width="8.5546875" style="57" customWidth="1"/>
    <col min="14086" max="14086" width="8.88671875" style="57" customWidth="1"/>
    <col min="14087" max="14087" width="7.109375" style="57" customWidth="1"/>
    <col min="14088" max="14088" width="9" style="57" customWidth="1"/>
    <col min="14089" max="14089" width="8.6640625" style="57" customWidth="1"/>
    <col min="14090" max="14090" width="6.5546875" style="57" customWidth="1"/>
    <col min="14091" max="14091" width="8.109375" style="57" customWidth="1"/>
    <col min="14092" max="14092" width="7.5546875" style="57" customWidth="1"/>
    <col min="14093" max="14093" width="7" style="57" customWidth="1"/>
    <col min="14094" max="14095" width="8.6640625" style="57" customWidth="1"/>
    <col min="14096" max="14096" width="7.33203125" style="57" customWidth="1"/>
    <col min="14097" max="14097" width="8.109375" style="57" customWidth="1"/>
    <col min="14098" max="14098" width="8.6640625" style="57" customWidth="1"/>
    <col min="14099" max="14099" width="6.44140625" style="57" customWidth="1"/>
    <col min="14100" max="14101" width="9.33203125" style="57" customWidth="1"/>
    <col min="14102" max="14102" width="6.44140625" style="57" customWidth="1"/>
    <col min="14103" max="14104" width="9.5546875" style="57" customWidth="1"/>
    <col min="14105" max="14105" width="6.44140625" style="57" customWidth="1"/>
    <col min="14106" max="14107" width="9.5546875" style="57" customWidth="1"/>
    <col min="14108" max="14108" width="6.6640625" style="57" customWidth="1"/>
    <col min="14109" max="14111" width="9.109375" style="57"/>
    <col min="14112" max="14112" width="10.88671875" style="57" bestFit="1" customWidth="1"/>
    <col min="14113" max="14333" width="9.109375" style="57"/>
    <col min="14334" max="14334" width="18.6640625" style="57" customWidth="1"/>
    <col min="14335" max="14336" width="9.44140625" style="57" customWidth="1"/>
    <col min="14337" max="14337" width="7.6640625" style="57" customWidth="1"/>
    <col min="14338" max="14338" width="9.33203125" style="57" customWidth="1"/>
    <col min="14339" max="14339" width="9.88671875" style="57" customWidth="1"/>
    <col min="14340" max="14340" width="7.109375" style="57" customWidth="1"/>
    <col min="14341" max="14341" width="8.5546875" style="57" customWidth="1"/>
    <col min="14342" max="14342" width="8.88671875" style="57" customWidth="1"/>
    <col min="14343" max="14343" width="7.109375" style="57" customWidth="1"/>
    <col min="14344" max="14344" width="9" style="57" customWidth="1"/>
    <col min="14345" max="14345" width="8.6640625" style="57" customWidth="1"/>
    <col min="14346" max="14346" width="6.5546875" style="57" customWidth="1"/>
    <col min="14347" max="14347" width="8.109375" style="57" customWidth="1"/>
    <col min="14348" max="14348" width="7.5546875" style="57" customWidth="1"/>
    <col min="14349" max="14349" width="7" style="57" customWidth="1"/>
    <col min="14350" max="14351" width="8.6640625" style="57" customWidth="1"/>
    <col min="14352" max="14352" width="7.33203125" style="57" customWidth="1"/>
    <col min="14353" max="14353" width="8.109375" style="57" customWidth="1"/>
    <col min="14354" max="14354" width="8.6640625" style="57" customWidth="1"/>
    <col min="14355" max="14355" width="6.44140625" style="57" customWidth="1"/>
    <col min="14356" max="14357" width="9.33203125" style="57" customWidth="1"/>
    <col min="14358" max="14358" width="6.44140625" style="57" customWidth="1"/>
    <col min="14359" max="14360" width="9.5546875" style="57" customWidth="1"/>
    <col min="14361" max="14361" width="6.44140625" style="57" customWidth="1"/>
    <col min="14362" max="14363" width="9.5546875" style="57" customWidth="1"/>
    <col min="14364" max="14364" width="6.6640625" style="57" customWidth="1"/>
    <col min="14365" max="14367" width="9.109375" style="57"/>
    <col min="14368" max="14368" width="10.88671875" style="57" bestFit="1" customWidth="1"/>
    <col min="14369" max="14589" width="9.109375" style="57"/>
    <col min="14590" max="14590" width="18.6640625" style="57" customWidth="1"/>
    <col min="14591" max="14592" width="9.44140625" style="57" customWidth="1"/>
    <col min="14593" max="14593" width="7.6640625" style="57" customWidth="1"/>
    <col min="14594" max="14594" width="9.33203125" style="57" customWidth="1"/>
    <col min="14595" max="14595" width="9.88671875" style="57" customWidth="1"/>
    <col min="14596" max="14596" width="7.109375" style="57" customWidth="1"/>
    <col min="14597" max="14597" width="8.5546875" style="57" customWidth="1"/>
    <col min="14598" max="14598" width="8.88671875" style="57" customWidth="1"/>
    <col min="14599" max="14599" width="7.109375" style="57" customWidth="1"/>
    <col min="14600" max="14600" width="9" style="57" customWidth="1"/>
    <col min="14601" max="14601" width="8.6640625" style="57" customWidth="1"/>
    <col min="14602" max="14602" width="6.5546875" style="57" customWidth="1"/>
    <col min="14603" max="14603" width="8.109375" style="57" customWidth="1"/>
    <col min="14604" max="14604" width="7.5546875" style="57" customWidth="1"/>
    <col min="14605" max="14605" width="7" style="57" customWidth="1"/>
    <col min="14606" max="14607" width="8.6640625" style="57" customWidth="1"/>
    <col min="14608" max="14608" width="7.33203125" style="57" customWidth="1"/>
    <col min="14609" max="14609" width="8.109375" style="57" customWidth="1"/>
    <col min="14610" max="14610" width="8.6640625" style="57" customWidth="1"/>
    <col min="14611" max="14611" width="6.44140625" style="57" customWidth="1"/>
    <col min="14612" max="14613" width="9.33203125" style="57" customWidth="1"/>
    <col min="14614" max="14614" width="6.44140625" style="57" customWidth="1"/>
    <col min="14615" max="14616" width="9.5546875" style="57" customWidth="1"/>
    <col min="14617" max="14617" width="6.44140625" style="57" customWidth="1"/>
    <col min="14618" max="14619" width="9.5546875" style="57" customWidth="1"/>
    <col min="14620" max="14620" width="6.6640625" style="57" customWidth="1"/>
    <col min="14621" max="14623" width="9.109375" style="57"/>
    <col min="14624" max="14624" width="10.88671875" style="57" bestFit="1" customWidth="1"/>
    <col min="14625" max="14845" width="9.109375" style="57"/>
    <col min="14846" max="14846" width="18.6640625" style="57" customWidth="1"/>
    <col min="14847" max="14848" width="9.44140625" style="57" customWidth="1"/>
    <col min="14849" max="14849" width="7.6640625" style="57" customWidth="1"/>
    <col min="14850" max="14850" width="9.33203125" style="57" customWidth="1"/>
    <col min="14851" max="14851" width="9.88671875" style="57" customWidth="1"/>
    <col min="14852" max="14852" width="7.109375" style="57" customWidth="1"/>
    <col min="14853" max="14853" width="8.5546875" style="57" customWidth="1"/>
    <col min="14854" max="14854" width="8.88671875" style="57" customWidth="1"/>
    <col min="14855" max="14855" width="7.109375" style="57" customWidth="1"/>
    <col min="14856" max="14856" width="9" style="57" customWidth="1"/>
    <col min="14857" max="14857" width="8.6640625" style="57" customWidth="1"/>
    <col min="14858" max="14858" width="6.5546875" style="57" customWidth="1"/>
    <col min="14859" max="14859" width="8.109375" style="57" customWidth="1"/>
    <col min="14860" max="14860" width="7.5546875" style="57" customWidth="1"/>
    <col min="14861" max="14861" width="7" style="57" customWidth="1"/>
    <col min="14862" max="14863" width="8.6640625" style="57" customWidth="1"/>
    <col min="14864" max="14864" width="7.33203125" style="57" customWidth="1"/>
    <col min="14865" max="14865" width="8.109375" style="57" customWidth="1"/>
    <col min="14866" max="14866" width="8.6640625" style="57" customWidth="1"/>
    <col min="14867" max="14867" width="6.44140625" style="57" customWidth="1"/>
    <col min="14868" max="14869" width="9.33203125" style="57" customWidth="1"/>
    <col min="14870" max="14870" width="6.44140625" style="57" customWidth="1"/>
    <col min="14871" max="14872" width="9.5546875" style="57" customWidth="1"/>
    <col min="14873" max="14873" width="6.44140625" style="57" customWidth="1"/>
    <col min="14874" max="14875" width="9.5546875" style="57" customWidth="1"/>
    <col min="14876" max="14876" width="6.6640625" style="57" customWidth="1"/>
    <col min="14877" max="14879" width="9.109375" style="57"/>
    <col min="14880" max="14880" width="10.88671875" style="57" bestFit="1" customWidth="1"/>
    <col min="14881" max="15101" width="9.109375" style="57"/>
    <col min="15102" max="15102" width="18.6640625" style="57" customWidth="1"/>
    <col min="15103" max="15104" width="9.44140625" style="57" customWidth="1"/>
    <col min="15105" max="15105" width="7.6640625" style="57" customWidth="1"/>
    <col min="15106" max="15106" width="9.33203125" style="57" customWidth="1"/>
    <col min="15107" max="15107" width="9.88671875" style="57" customWidth="1"/>
    <col min="15108" max="15108" width="7.109375" style="57" customWidth="1"/>
    <col min="15109" max="15109" width="8.5546875" style="57" customWidth="1"/>
    <col min="15110" max="15110" width="8.88671875" style="57" customWidth="1"/>
    <col min="15111" max="15111" width="7.109375" style="57" customWidth="1"/>
    <col min="15112" max="15112" width="9" style="57" customWidth="1"/>
    <col min="15113" max="15113" width="8.6640625" style="57" customWidth="1"/>
    <col min="15114" max="15114" width="6.5546875" style="57" customWidth="1"/>
    <col min="15115" max="15115" width="8.109375" style="57" customWidth="1"/>
    <col min="15116" max="15116" width="7.5546875" style="57" customWidth="1"/>
    <col min="15117" max="15117" width="7" style="57" customWidth="1"/>
    <col min="15118" max="15119" width="8.6640625" style="57" customWidth="1"/>
    <col min="15120" max="15120" width="7.33203125" style="57" customWidth="1"/>
    <col min="15121" max="15121" width="8.109375" style="57" customWidth="1"/>
    <col min="15122" max="15122" width="8.6640625" style="57" customWidth="1"/>
    <col min="15123" max="15123" width="6.44140625" style="57" customWidth="1"/>
    <col min="15124" max="15125" width="9.33203125" style="57" customWidth="1"/>
    <col min="15126" max="15126" width="6.44140625" style="57" customWidth="1"/>
    <col min="15127" max="15128" width="9.5546875" style="57" customWidth="1"/>
    <col min="15129" max="15129" width="6.44140625" style="57" customWidth="1"/>
    <col min="15130" max="15131" width="9.5546875" style="57" customWidth="1"/>
    <col min="15132" max="15132" width="6.6640625" style="57" customWidth="1"/>
    <col min="15133" max="15135" width="9.109375" style="57"/>
    <col min="15136" max="15136" width="10.88671875" style="57" bestFit="1" customWidth="1"/>
    <col min="15137" max="15357" width="9.109375" style="57"/>
    <col min="15358" max="15358" width="18.6640625" style="57" customWidth="1"/>
    <col min="15359" max="15360" width="9.44140625" style="57" customWidth="1"/>
    <col min="15361" max="15361" width="7.6640625" style="57" customWidth="1"/>
    <col min="15362" max="15362" width="9.33203125" style="57" customWidth="1"/>
    <col min="15363" max="15363" width="9.88671875" style="57" customWidth="1"/>
    <col min="15364" max="15364" width="7.109375" style="57" customWidth="1"/>
    <col min="15365" max="15365" width="8.5546875" style="57" customWidth="1"/>
    <col min="15366" max="15366" width="8.88671875" style="57" customWidth="1"/>
    <col min="15367" max="15367" width="7.109375" style="57" customWidth="1"/>
    <col min="15368" max="15368" width="9" style="57" customWidth="1"/>
    <col min="15369" max="15369" width="8.6640625" style="57" customWidth="1"/>
    <col min="15370" max="15370" width="6.5546875" style="57" customWidth="1"/>
    <col min="15371" max="15371" width="8.109375" style="57" customWidth="1"/>
    <col min="15372" max="15372" width="7.5546875" style="57" customWidth="1"/>
    <col min="15373" max="15373" width="7" style="57" customWidth="1"/>
    <col min="15374" max="15375" width="8.6640625" style="57" customWidth="1"/>
    <col min="15376" max="15376" width="7.33203125" style="57" customWidth="1"/>
    <col min="15377" max="15377" width="8.109375" style="57" customWidth="1"/>
    <col min="15378" max="15378" width="8.6640625" style="57" customWidth="1"/>
    <col min="15379" max="15379" width="6.44140625" style="57" customWidth="1"/>
    <col min="15380" max="15381" width="9.33203125" style="57" customWidth="1"/>
    <col min="15382" max="15382" width="6.44140625" style="57" customWidth="1"/>
    <col min="15383" max="15384" width="9.5546875" style="57" customWidth="1"/>
    <col min="15385" max="15385" width="6.44140625" style="57" customWidth="1"/>
    <col min="15386" max="15387" width="9.5546875" style="57" customWidth="1"/>
    <col min="15388" max="15388" width="6.6640625" style="57" customWidth="1"/>
    <col min="15389" max="15391" width="9.109375" style="57"/>
    <col min="15392" max="15392" width="10.88671875" style="57" bestFit="1" customWidth="1"/>
    <col min="15393" max="15613" width="9.109375" style="57"/>
    <col min="15614" max="15614" width="18.6640625" style="57" customWidth="1"/>
    <col min="15615" max="15616" width="9.44140625" style="57" customWidth="1"/>
    <col min="15617" max="15617" width="7.6640625" style="57" customWidth="1"/>
    <col min="15618" max="15618" width="9.33203125" style="57" customWidth="1"/>
    <col min="15619" max="15619" width="9.88671875" style="57" customWidth="1"/>
    <col min="15620" max="15620" width="7.109375" style="57" customWidth="1"/>
    <col min="15621" max="15621" width="8.5546875" style="57" customWidth="1"/>
    <col min="15622" max="15622" width="8.88671875" style="57" customWidth="1"/>
    <col min="15623" max="15623" width="7.109375" style="57" customWidth="1"/>
    <col min="15624" max="15624" width="9" style="57" customWidth="1"/>
    <col min="15625" max="15625" width="8.6640625" style="57" customWidth="1"/>
    <col min="15626" max="15626" width="6.5546875" style="57" customWidth="1"/>
    <col min="15627" max="15627" width="8.109375" style="57" customWidth="1"/>
    <col min="15628" max="15628" width="7.5546875" style="57" customWidth="1"/>
    <col min="15629" max="15629" width="7" style="57" customWidth="1"/>
    <col min="15630" max="15631" width="8.6640625" style="57" customWidth="1"/>
    <col min="15632" max="15632" width="7.33203125" style="57" customWidth="1"/>
    <col min="15633" max="15633" width="8.109375" style="57" customWidth="1"/>
    <col min="15634" max="15634" width="8.6640625" style="57" customWidth="1"/>
    <col min="15635" max="15635" width="6.44140625" style="57" customWidth="1"/>
    <col min="15636" max="15637" width="9.33203125" style="57" customWidth="1"/>
    <col min="15638" max="15638" width="6.44140625" style="57" customWidth="1"/>
    <col min="15639" max="15640" width="9.5546875" style="57" customWidth="1"/>
    <col min="15641" max="15641" width="6.44140625" style="57" customWidth="1"/>
    <col min="15642" max="15643" width="9.5546875" style="57" customWidth="1"/>
    <col min="15644" max="15644" width="6.6640625" style="57" customWidth="1"/>
    <col min="15645" max="15647" width="9.109375" style="57"/>
    <col min="15648" max="15648" width="10.88671875" style="57" bestFit="1" customWidth="1"/>
    <col min="15649" max="15869" width="9.109375" style="57"/>
    <col min="15870" max="15870" width="18.6640625" style="57" customWidth="1"/>
    <col min="15871" max="15872" width="9.44140625" style="57" customWidth="1"/>
    <col min="15873" max="15873" width="7.6640625" style="57" customWidth="1"/>
    <col min="15874" max="15874" width="9.33203125" style="57" customWidth="1"/>
    <col min="15875" max="15875" width="9.88671875" style="57" customWidth="1"/>
    <col min="15876" max="15876" width="7.109375" style="57" customWidth="1"/>
    <col min="15877" max="15877" width="8.5546875" style="57" customWidth="1"/>
    <col min="15878" max="15878" width="8.88671875" style="57" customWidth="1"/>
    <col min="15879" max="15879" width="7.109375" style="57" customWidth="1"/>
    <col min="15880" max="15880" width="9" style="57" customWidth="1"/>
    <col min="15881" max="15881" width="8.6640625" style="57" customWidth="1"/>
    <col min="15882" max="15882" width="6.5546875" style="57" customWidth="1"/>
    <col min="15883" max="15883" width="8.109375" style="57" customWidth="1"/>
    <col min="15884" max="15884" width="7.5546875" style="57" customWidth="1"/>
    <col min="15885" max="15885" width="7" style="57" customWidth="1"/>
    <col min="15886" max="15887" width="8.6640625" style="57" customWidth="1"/>
    <col min="15888" max="15888" width="7.33203125" style="57" customWidth="1"/>
    <col min="15889" max="15889" width="8.109375" style="57" customWidth="1"/>
    <col min="15890" max="15890" width="8.6640625" style="57" customWidth="1"/>
    <col min="15891" max="15891" width="6.44140625" style="57" customWidth="1"/>
    <col min="15892" max="15893" width="9.33203125" style="57" customWidth="1"/>
    <col min="15894" max="15894" width="6.44140625" style="57" customWidth="1"/>
    <col min="15895" max="15896" width="9.5546875" style="57" customWidth="1"/>
    <col min="15897" max="15897" width="6.44140625" style="57" customWidth="1"/>
    <col min="15898" max="15899" width="9.5546875" style="57" customWidth="1"/>
    <col min="15900" max="15900" width="6.6640625" style="57" customWidth="1"/>
    <col min="15901" max="15903" width="9.109375" style="57"/>
    <col min="15904" max="15904" width="10.88671875" style="57" bestFit="1" customWidth="1"/>
    <col min="15905" max="16125" width="9.109375" style="57"/>
    <col min="16126" max="16126" width="18.6640625" style="57" customWidth="1"/>
    <col min="16127" max="16128" width="9.44140625" style="57" customWidth="1"/>
    <col min="16129" max="16129" width="7.6640625" style="57" customWidth="1"/>
    <col min="16130" max="16130" width="9.33203125" style="57" customWidth="1"/>
    <col min="16131" max="16131" width="9.88671875" style="57" customWidth="1"/>
    <col min="16132" max="16132" width="7.109375" style="57" customWidth="1"/>
    <col min="16133" max="16133" width="8.5546875" style="57" customWidth="1"/>
    <col min="16134" max="16134" width="8.88671875" style="57" customWidth="1"/>
    <col min="16135" max="16135" width="7.109375" style="57" customWidth="1"/>
    <col min="16136" max="16136" width="9" style="57" customWidth="1"/>
    <col min="16137" max="16137" width="8.6640625" style="57" customWidth="1"/>
    <col min="16138" max="16138" width="6.5546875" style="57" customWidth="1"/>
    <col min="16139" max="16139" width="8.109375" style="57" customWidth="1"/>
    <col min="16140" max="16140" width="7.5546875" style="57" customWidth="1"/>
    <col min="16141" max="16141" width="7" style="57" customWidth="1"/>
    <col min="16142" max="16143" width="8.6640625" style="57" customWidth="1"/>
    <col min="16144" max="16144" width="7.33203125" style="57" customWidth="1"/>
    <col min="16145" max="16145" width="8.109375" style="57" customWidth="1"/>
    <col min="16146" max="16146" width="8.6640625" style="57" customWidth="1"/>
    <col min="16147" max="16147" width="6.44140625" style="57" customWidth="1"/>
    <col min="16148" max="16149" width="9.33203125" style="57" customWidth="1"/>
    <col min="16150" max="16150" width="6.44140625" style="57" customWidth="1"/>
    <col min="16151" max="16152" width="9.5546875" style="57" customWidth="1"/>
    <col min="16153" max="16153" width="6.44140625" style="57" customWidth="1"/>
    <col min="16154" max="16155" width="9.5546875" style="57" customWidth="1"/>
    <col min="16156" max="16156" width="6.6640625" style="57" customWidth="1"/>
    <col min="16157" max="16159" width="9.109375" style="57"/>
    <col min="16160" max="16160" width="10.88671875" style="57" bestFit="1" customWidth="1"/>
    <col min="16161" max="16383" width="9.109375" style="57"/>
    <col min="16384" max="16384" width="9.109375" style="57" customWidth="1"/>
  </cols>
  <sheetData>
    <row r="1" spans="1:29" s="34" customFormat="1" ht="55.5" customHeight="1">
      <c r="A1" s="29"/>
      <c r="B1" s="324" t="s">
        <v>111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0"/>
      <c r="O1" s="30"/>
      <c r="P1" s="30"/>
      <c r="Q1" s="31"/>
      <c r="R1" s="31"/>
      <c r="S1" s="32"/>
      <c r="T1" s="31"/>
      <c r="U1" s="31"/>
      <c r="V1" s="32"/>
      <c r="W1" s="31"/>
      <c r="X1" s="31"/>
      <c r="Y1" s="33"/>
      <c r="AA1" s="73"/>
      <c r="AB1" s="17" t="s">
        <v>13</v>
      </c>
    </row>
    <row r="2" spans="1:29" s="34" customFormat="1" ht="11.25" customHeight="1">
      <c r="A2" s="29"/>
      <c r="B2" s="36"/>
      <c r="C2" s="36"/>
      <c r="D2" s="36"/>
      <c r="E2" s="36"/>
      <c r="F2" s="36"/>
      <c r="G2" s="36"/>
      <c r="H2" s="37"/>
      <c r="I2" s="37"/>
      <c r="J2" s="37"/>
      <c r="K2" s="36"/>
      <c r="L2" s="36"/>
      <c r="M2" s="35" t="s">
        <v>14</v>
      </c>
      <c r="N2" s="30"/>
      <c r="O2" s="30"/>
      <c r="P2" s="30"/>
      <c r="Q2" s="31"/>
      <c r="R2" s="31"/>
      <c r="S2" s="32"/>
      <c r="T2" s="31"/>
      <c r="U2" s="31"/>
      <c r="V2" s="32"/>
      <c r="W2" s="31"/>
      <c r="X2" s="31"/>
      <c r="Y2" s="33"/>
      <c r="AA2" s="73"/>
      <c r="AB2" s="35" t="s">
        <v>14</v>
      </c>
    </row>
    <row r="3" spans="1:29" s="34" customFormat="1" ht="27.75" customHeight="1">
      <c r="A3" s="291"/>
      <c r="B3" s="303" t="s">
        <v>50</v>
      </c>
      <c r="C3" s="304"/>
      <c r="D3" s="305"/>
      <c r="E3" s="303" t="s">
        <v>51</v>
      </c>
      <c r="F3" s="304"/>
      <c r="G3" s="305"/>
      <c r="H3" s="312" t="s">
        <v>52</v>
      </c>
      <c r="I3" s="312"/>
      <c r="J3" s="312"/>
      <c r="K3" s="303" t="s">
        <v>45</v>
      </c>
      <c r="L3" s="304"/>
      <c r="M3" s="305"/>
      <c r="N3" s="303" t="s">
        <v>46</v>
      </c>
      <c r="O3" s="304"/>
      <c r="P3" s="305"/>
      <c r="Q3" s="303" t="s">
        <v>15</v>
      </c>
      <c r="R3" s="304"/>
      <c r="S3" s="304"/>
      <c r="T3" s="303" t="s">
        <v>47</v>
      </c>
      <c r="U3" s="304"/>
      <c r="V3" s="305"/>
      <c r="W3" s="313" t="s">
        <v>48</v>
      </c>
      <c r="X3" s="314"/>
      <c r="Y3" s="315"/>
      <c r="Z3" s="303" t="s">
        <v>16</v>
      </c>
      <c r="AA3" s="304"/>
      <c r="AB3" s="305"/>
    </row>
    <row r="4" spans="1:29" s="38" customFormat="1" ht="46.5" customHeight="1">
      <c r="A4" s="292"/>
      <c r="B4" s="306"/>
      <c r="C4" s="307"/>
      <c r="D4" s="308"/>
      <c r="E4" s="306"/>
      <c r="F4" s="307"/>
      <c r="G4" s="308"/>
      <c r="H4" s="312"/>
      <c r="I4" s="312"/>
      <c r="J4" s="312"/>
      <c r="K4" s="307"/>
      <c r="L4" s="307"/>
      <c r="M4" s="308"/>
      <c r="N4" s="306"/>
      <c r="O4" s="307"/>
      <c r="P4" s="308"/>
      <c r="Q4" s="306"/>
      <c r="R4" s="307"/>
      <c r="S4" s="307"/>
      <c r="T4" s="306"/>
      <c r="U4" s="307"/>
      <c r="V4" s="308"/>
      <c r="W4" s="316"/>
      <c r="X4" s="317"/>
      <c r="Y4" s="318"/>
      <c r="Z4" s="306"/>
      <c r="AA4" s="307"/>
      <c r="AB4" s="308"/>
    </row>
    <row r="5" spans="1:29" s="38" customFormat="1" ht="9" customHeight="1">
      <c r="A5" s="292"/>
      <c r="B5" s="309"/>
      <c r="C5" s="310"/>
      <c r="D5" s="311"/>
      <c r="E5" s="309"/>
      <c r="F5" s="310"/>
      <c r="G5" s="311"/>
      <c r="H5" s="312"/>
      <c r="I5" s="312"/>
      <c r="J5" s="312"/>
      <c r="K5" s="310"/>
      <c r="L5" s="310"/>
      <c r="M5" s="311"/>
      <c r="N5" s="309"/>
      <c r="O5" s="310"/>
      <c r="P5" s="311"/>
      <c r="Q5" s="309"/>
      <c r="R5" s="310"/>
      <c r="S5" s="310"/>
      <c r="T5" s="309"/>
      <c r="U5" s="310"/>
      <c r="V5" s="311"/>
      <c r="W5" s="319"/>
      <c r="X5" s="320"/>
      <c r="Y5" s="321"/>
      <c r="Z5" s="309"/>
      <c r="AA5" s="310"/>
      <c r="AB5" s="311"/>
    </row>
    <row r="6" spans="1:29" s="38" customFormat="1" ht="21.6" customHeight="1">
      <c r="A6" s="293"/>
      <c r="B6" s="39">
        <v>2020</v>
      </c>
      <c r="C6" s="39">
        <v>2021</v>
      </c>
      <c r="D6" s="20" t="s">
        <v>2</v>
      </c>
      <c r="E6" s="39">
        <v>2020</v>
      </c>
      <c r="F6" s="39">
        <v>2021</v>
      </c>
      <c r="G6" s="20" t="s">
        <v>2</v>
      </c>
      <c r="H6" s="39">
        <v>2020</v>
      </c>
      <c r="I6" s="39">
        <v>2021</v>
      </c>
      <c r="J6" s="20" t="s">
        <v>2</v>
      </c>
      <c r="K6" s="39">
        <v>2020</v>
      </c>
      <c r="L6" s="39">
        <v>2021</v>
      </c>
      <c r="M6" s="20" t="s">
        <v>2</v>
      </c>
      <c r="N6" s="39">
        <v>2020</v>
      </c>
      <c r="O6" s="39">
        <v>2021</v>
      </c>
      <c r="P6" s="20" t="s">
        <v>2</v>
      </c>
      <c r="Q6" s="39">
        <v>2020</v>
      </c>
      <c r="R6" s="39">
        <v>2021</v>
      </c>
      <c r="S6" s="20" t="s">
        <v>2</v>
      </c>
      <c r="T6" s="39">
        <v>2020</v>
      </c>
      <c r="U6" s="39">
        <v>2021</v>
      </c>
      <c r="V6" s="20" t="s">
        <v>2</v>
      </c>
      <c r="W6" s="39">
        <v>2020</v>
      </c>
      <c r="X6" s="39">
        <v>2021</v>
      </c>
      <c r="Y6" s="20" t="s">
        <v>2</v>
      </c>
      <c r="Z6" s="39">
        <v>2020</v>
      </c>
      <c r="AA6" s="39">
        <v>2021</v>
      </c>
      <c r="AB6" s="20" t="s">
        <v>2</v>
      </c>
    </row>
    <row r="7" spans="1:29" s="41" customFormat="1" ht="11.25" customHeight="1">
      <c r="A7" s="40" t="s">
        <v>3</v>
      </c>
      <c r="B7" s="4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0">
        <v>14</v>
      </c>
      <c r="P7" s="40">
        <v>15</v>
      </c>
      <c r="Q7" s="40">
        <v>16</v>
      </c>
      <c r="R7" s="40">
        <v>17</v>
      </c>
      <c r="S7" s="40">
        <v>18</v>
      </c>
      <c r="T7" s="40">
        <v>19</v>
      </c>
      <c r="U7" s="40">
        <v>20</v>
      </c>
      <c r="V7" s="40">
        <v>21</v>
      </c>
      <c r="W7" s="40">
        <v>22</v>
      </c>
      <c r="X7" s="40">
        <v>23</v>
      </c>
      <c r="Y7" s="40">
        <v>24</v>
      </c>
      <c r="Z7" s="40">
        <v>25</v>
      </c>
      <c r="AA7" s="40">
        <v>26</v>
      </c>
      <c r="AB7" s="40">
        <v>27</v>
      </c>
    </row>
    <row r="8" spans="1:29" s="48" customFormat="1" ht="19.2" customHeight="1">
      <c r="A8" s="97" t="s">
        <v>17</v>
      </c>
      <c r="B8" s="42">
        <f>SUM(B9:B29)</f>
        <v>24504</v>
      </c>
      <c r="C8" s="42">
        <f>SUM(C9:C29)</f>
        <v>25418</v>
      </c>
      <c r="D8" s="43">
        <f>C8/B8*100</f>
        <v>103.7300032647731</v>
      </c>
      <c r="E8" s="44">
        <f>SUM(E9:E29)</f>
        <v>9031</v>
      </c>
      <c r="F8" s="44">
        <f>SUM(F9:F29)</f>
        <v>10352</v>
      </c>
      <c r="G8" s="45">
        <f>F8/E8*100</f>
        <v>114.62739452995238</v>
      </c>
      <c r="H8" s="44">
        <f>SUM(H9:H29)</f>
        <v>2464</v>
      </c>
      <c r="I8" s="44">
        <f>SUM(I9:I29)</f>
        <v>2638</v>
      </c>
      <c r="J8" s="45">
        <f>I8/H8*100</f>
        <v>107.06168831168831</v>
      </c>
      <c r="K8" s="44">
        <f>SUM(K9:K29)</f>
        <v>499</v>
      </c>
      <c r="L8" s="44">
        <f>SUM(L9:L29)</f>
        <v>391</v>
      </c>
      <c r="M8" s="45">
        <f>L8/K8*100</f>
        <v>78.356713426853702</v>
      </c>
      <c r="N8" s="44">
        <f>SUM(N9:N30)</f>
        <v>840</v>
      </c>
      <c r="O8" s="44">
        <f>SUM(O9:O29)</f>
        <v>705</v>
      </c>
      <c r="P8" s="45">
        <f>O8/N8*100</f>
        <v>83.928571428571431</v>
      </c>
      <c r="Q8" s="44">
        <f>SUM(Q9:Q29)</f>
        <v>6170</v>
      </c>
      <c r="R8" s="44">
        <f>SUM(R9:R29)</f>
        <v>8030</v>
      </c>
      <c r="S8" s="45">
        <f>R8/Q8*100</f>
        <v>130.14586709886549</v>
      </c>
      <c r="T8" s="44">
        <f>SUM(T9:T29)</f>
        <v>20909</v>
      </c>
      <c r="U8" s="44">
        <f>SUM(U9:U29)</f>
        <v>19314</v>
      </c>
      <c r="V8" s="45">
        <f>U8/T8*100</f>
        <v>92.371705963938979</v>
      </c>
      <c r="W8" s="44">
        <f>SUM(W9:W29)</f>
        <v>5721</v>
      </c>
      <c r="X8" s="44">
        <f>SUM(X9:X29)</f>
        <v>4453</v>
      </c>
      <c r="Y8" s="45">
        <f t="shared" ref="Y8:Y29" si="0">X8/W8*100</f>
        <v>77.83604264988638</v>
      </c>
      <c r="Z8" s="44">
        <f>SUM(Z9:Z29)</f>
        <v>4229</v>
      </c>
      <c r="AA8" s="46">
        <f>SUM(AA9:AA29)</f>
        <v>3320</v>
      </c>
      <c r="AB8" s="47">
        <f>AA8/Z8*100</f>
        <v>78.50555686923623</v>
      </c>
    </row>
    <row r="9" spans="1:29" ht="30.75" customHeight="1">
      <c r="A9" s="68" t="s">
        <v>22</v>
      </c>
      <c r="B9" s="50">
        <v>6890</v>
      </c>
      <c r="C9" s="50">
        <v>7073</v>
      </c>
      <c r="D9" s="69">
        <f t="shared" ref="D9:D29" si="1">C9/B9*100</f>
        <v>102.65602322206095</v>
      </c>
      <c r="E9" s="51">
        <v>1492</v>
      </c>
      <c r="F9" s="51">
        <v>1695</v>
      </c>
      <c r="G9" s="52">
        <f t="shared" ref="G9:G29" si="2">F9/E9*100</f>
        <v>113.60589812332439</v>
      </c>
      <c r="H9" s="53">
        <v>270</v>
      </c>
      <c r="I9" s="53">
        <v>242</v>
      </c>
      <c r="J9" s="53">
        <f t="shared" ref="J9:J29" si="3">I9/H9*100</f>
        <v>89.629629629629619</v>
      </c>
      <c r="K9" s="51">
        <v>35</v>
      </c>
      <c r="L9" s="51">
        <v>42</v>
      </c>
      <c r="M9" s="52">
        <f t="shared" ref="M9:M29" si="4">L9/K9*100</f>
        <v>120</v>
      </c>
      <c r="N9" s="53">
        <v>81</v>
      </c>
      <c r="O9" s="53">
        <v>66</v>
      </c>
      <c r="P9" s="52">
        <f t="shared" ref="P9:P29" si="5">O9/N9*100</f>
        <v>81.481481481481481</v>
      </c>
      <c r="Q9" s="51">
        <v>595</v>
      </c>
      <c r="R9" s="53">
        <v>1235</v>
      </c>
      <c r="S9" s="52">
        <f t="shared" ref="S9:S29" si="6">R9/Q9*100</f>
        <v>207.56302521008405</v>
      </c>
      <c r="T9" s="53">
        <v>6519</v>
      </c>
      <c r="U9" s="53">
        <v>6016</v>
      </c>
      <c r="V9" s="52">
        <f t="shared" ref="V9:V29" si="7">U9/T9*100</f>
        <v>92.284092652247267</v>
      </c>
      <c r="W9" s="51">
        <v>1148</v>
      </c>
      <c r="X9" s="54">
        <v>651</v>
      </c>
      <c r="Y9" s="52">
        <f t="shared" si="0"/>
        <v>56.707317073170728</v>
      </c>
      <c r="Z9" s="51">
        <v>921</v>
      </c>
      <c r="AA9" s="178">
        <v>507</v>
      </c>
      <c r="AB9" s="55">
        <f t="shared" ref="AB9:AB29" si="8">AA9/Z9*100</f>
        <v>55.048859934853425</v>
      </c>
      <c r="AC9" s="56"/>
    </row>
    <row r="10" spans="1:29" ht="33.75" customHeight="1">
      <c r="A10" s="68" t="s">
        <v>23</v>
      </c>
      <c r="B10" s="50">
        <v>3526</v>
      </c>
      <c r="C10" s="50">
        <v>3639</v>
      </c>
      <c r="D10" s="69">
        <f t="shared" si="1"/>
        <v>103.20476460578558</v>
      </c>
      <c r="E10" s="51">
        <v>1274</v>
      </c>
      <c r="F10" s="51">
        <v>1565</v>
      </c>
      <c r="G10" s="52">
        <f t="shared" si="2"/>
        <v>122.84144427001571</v>
      </c>
      <c r="H10" s="53">
        <v>287</v>
      </c>
      <c r="I10" s="53">
        <v>335</v>
      </c>
      <c r="J10" s="53">
        <f t="shared" si="3"/>
        <v>116.72473867595818</v>
      </c>
      <c r="K10" s="51">
        <v>31</v>
      </c>
      <c r="L10" s="51">
        <v>36</v>
      </c>
      <c r="M10" s="52">
        <f t="shared" si="4"/>
        <v>116.12903225806453</v>
      </c>
      <c r="N10" s="53">
        <v>35</v>
      </c>
      <c r="O10" s="53">
        <v>73</v>
      </c>
      <c r="P10" s="52">
        <f t="shared" si="5"/>
        <v>208.57142857142858</v>
      </c>
      <c r="Q10" s="51">
        <v>711</v>
      </c>
      <c r="R10" s="53">
        <v>899</v>
      </c>
      <c r="S10" s="52">
        <f t="shared" si="6"/>
        <v>126.44163150492264</v>
      </c>
      <c r="T10" s="53">
        <v>3148</v>
      </c>
      <c r="U10" s="53">
        <v>2808</v>
      </c>
      <c r="V10" s="52">
        <f t="shared" si="7"/>
        <v>89.199491740787806</v>
      </c>
      <c r="W10" s="51">
        <v>928</v>
      </c>
      <c r="X10" s="54">
        <v>747</v>
      </c>
      <c r="Y10" s="52">
        <f t="shared" si="0"/>
        <v>80.495689655172413</v>
      </c>
      <c r="Z10" s="51">
        <v>661</v>
      </c>
      <c r="AA10" s="178">
        <v>502</v>
      </c>
      <c r="AB10" s="55">
        <f t="shared" si="8"/>
        <v>75.945537065052946</v>
      </c>
      <c r="AC10" s="56"/>
    </row>
    <row r="11" spans="1:29" ht="16.5" customHeight="1">
      <c r="A11" s="49" t="s">
        <v>24</v>
      </c>
      <c r="B11" s="50">
        <v>2009</v>
      </c>
      <c r="C11" s="50">
        <v>2129</v>
      </c>
      <c r="D11" s="69">
        <f t="shared" si="1"/>
        <v>105.97312095569936</v>
      </c>
      <c r="E11" s="51">
        <v>500</v>
      </c>
      <c r="F11" s="51">
        <v>652</v>
      </c>
      <c r="G11" s="52">
        <f t="shared" si="2"/>
        <v>130.4</v>
      </c>
      <c r="H11" s="53">
        <v>155</v>
      </c>
      <c r="I11" s="53">
        <v>160</v>
      </c>
      <c r="J11" s="53">
        <f t="shared" si="3"/>
        <v>103.2258064516129</v>
      </c>
      <c r="K11" s="51">
        <v>49</v>
      </c>
      <c r="L11" s="51">
        <v>49</v>
      </c>
      <c r="M11" s="52">
        <f t="shared" si="4"/>
        <v>100</v>
      </c>
      <c r="N11" s="53">
        <v>53</v>
      </c>
      <c r="O11" s="53">
        <v>25</v>
      </c>
      <c r="P11" s="52">
        <f t="shared" si="5"/>
        <v>47.169811320754718</v>
      </c>
      <c r="Q11" s="51">
        <v>360</v>
      </c>
      <c r="R11" s="53">
        <v>541</v>
      </c>
      <c r="S11" s="52">
        <f t="shared" si="6"/>
        <v>150.27777777777777</v>
      </c>
      <c r="T11" s="53">
        <v>1808</v>
      </c>
      <c r="U11" s="53">
        <v>1768</v>
      </c>
      <c r="V11" s="52">
        <f t="shared" si="7"/>
        <v>97.787610619469021</v>
      </c>
      <c r="W11" s="51">
        <v>312</v>
      </c>
      <c r="X11" s="54">
        <v>296</v>
      </c>
      <c r="Y11" s="52">
        <f t="shared" si="0"/>
        <v>94.871794871794862</v>
      </c>
      <c r="Z11" s="51">
        <v>225</v>
      </c>
      <c r="AA11" s="178">
        <v>212</v>
      </c>
      <c r="AB11" s="55">
        <f t="shared" si="8"/>
        <v>94.222222222222214</v>
      </c>
      <c r="AC11" s="56"/>
    </row>
    <row r="12" spans="1:29" ht="16.5" customHeight="1">
      <c r="A12" s="49" t="s">
        <v>25</v>
      </c>
      <c r="B12" s="50">
        <v>1679</v>
      </c>
      <c r="C12" s="50">
        <v>1796</v>
      </c>
      <c r="D12" s="69">
        <f t="shared" si="1"/>
        <v>106.96843359142348</v>
      </c>
      <c r="E12" s="51">
        <v>499</v>
      </c>
      <c r="F12" s="51">
        <v>635</v>
      </c>
      <c r="G12" s="52">
        <f t="shared" si="2"/>
        <v>127.25450901803607</v>
      </c>
      <c r="H12" s="53">
        <v>124</v>
      </c>
      <c r="I12" s="53">
        <v>131</v>
      </c>
      <c r="J12" s="53">
        <f t="shared" si="3"/>
        <v>105.64516129032258</v>
      </c>
      <c r="K12" s="51">
        <v>24</v>
      </c>
      <c r="L12" s="51">
        <v>42</v>
      </c>
      <c r="M12" s="52">
        <f t="shared" si="4"/>
        <v>175</v>
      </c>
      <c r="N12" s="53">
        <v>52</v>
      </c>
      <c r="O12" s="53">
        <v>55</v>
      </c>
      <c r="P12" s="52">
        <f t="shared" si="5"/>
        <v>105.76923076923077</v>
      </c>
      <c r="Q12" s="51">
        <v>354</v>
      </c>
      <c r="R12" s="53">
        <v>541</v>
      </c>
      <c r="S12" s="52">
        <f t="shared" si="6"/>
        <v>152.82485875706215</v>
      </c>
      <c r="T12" s="53">
        <v>1474</v>
      </c>
      <c r="U12" s="53">
        <v>1434</v>
      </c>
      <c r="V12" s="52">
        <f t="shared" si="7"/>
        <v>97.286295793758484</v>
      </c>
      <c r="W12" s="51">
        <v>350</v>
      </c>
      <c r="X12" s="54">
        <v>325</v>
      </c>
      <c r="Y12" s="52">
        <f t="shared" si="0"/>
        <v>92.857142857142861</v>
      </c>
      <c r="Z12" s="51">
        <v>273</v>
      </c>
      <c r="AA12" s="178">
        <v>271</v>
      </c>
      <c r="AB12" s="55">
        <f t="shared" si="8"/>
        <v>99.26739926739927</v>
      </c>
      <c r="AC12" s="56"/>
    </row>
    <row r="13" spans="1:29" ht="16.5" customHeight="1">
      <c r="A13" s="49" t="s">
        <v>26</v>
      </c>
      <c r="B13" s="50">
        <v>580</v>
      </c>
      <c r="C13" s="50">
        <v>646</v>
      </c>
      <c r="D13" s="69">
        <f t="shared" si="1"/>
        <v>111.37931034482757</v>
      </c>
      <c r="E13" s="51">
        <v>309</v>
      </c>
      <c r="F13" s="51">
        <v>356</v>
      </c>
      <c r="G13" s="52">
        <f t="shared" si="2"/>
        <v>115.21035598705502</v>
      </c>
      <c r="H13" s="53">
        <v>76</v>
      </c>
      <c r="I13" s="53">
        <v>91</v>
      </c>
      <c r="J13" s="53">
        <f t="shared" si="3"/>
        <v>119.73684210526316</v>
      </c>
      <c r="K13" s="51">
        <v>22</v>
      </c>
      <c r="L13" s="51">
        <v>14</v>
      </c>
      <c r="M13" s="52">
        <f t="shared" si="4"/>
        <v>63.636363636363633</v>
      </c>
      <c r="N13" s="53">
        <v>43</v>
      </c>
      <c r="O13" s="53">
        <v>14</v>
      </c>
      <c r="P13" s="52">
        <f t="shared" si="5"/>
        <v>32.558139534883722</v>
      </c>
      <c r="Q13" s="51">
        <v>253</v>
      </c>
      <c r="R13" s="53">
        <v>301</v>
      </c>
      <c r="S13" s="52">
        <f t="shared" si="6"/>
        <v>118.97233201581028</v>
      </c>
      <c r="T13" s="53">
        <v>464</v>
      </c>
      <c r="U13" s="53">
        <v>440</v>
      </c>
      <c r="V13" s="52">
        <f t="shared" si="7"/>
        <v>94.827586206896555</v>
      </c>
      <c r="W13" s="51">
        <v>195</v>
      </c>
      <c r="X13" s="54">
        <v>151</v>
      </c>
      <c r="Y13" s="52">
        <f t="shared" si="0"/>
        <v>77.435897435897445</v>
      </c>
      <c r="Z13" s="51">
        <v>139</v>
      </c>
      <c r="AA13" s="178">
        <v>104</v>
      </c>
      <c r="AB13" s="55">
        <f t="shared" si="8"/>
        <v>74.82014388489209</v>
      </c>
      <c r="AC13" s="56"/>
    </row>
    <row r="14" spans="1:29" ht="16.5" customHeight="1">
      <c r="A14" s="49" t="s">
        <v>27</v>
      </c>
      <c r="B14" s="50">
        <v>265</v>
      </c>
      <c r="C14" s="50">
        <v>239</v>
      </c>
      <c r="D14" s="69">
        <f t="shared" si="1"/>
        <v>90.188679245283026</v>
      </c>
      <c r="E14" s="51">
        <v>179</v>
      </c>
      <c r="F14" s="51">
        <v>177</v>
      </c>
      <c r="G14" s="52">
        <f t="shared" si="2"/>
        <v>98.882681564245814</v>
      </c>
      <c r="H14" s="53">
        <v>43</v>
      </c>
      <c r="I14" s="53">
        <v>43</v>
      </c>
      <c r="J14" s="53">
        <f t="shared" si="3"/>
        <v>100</v>
      </c>
      <c r="K14" s="51">
        <v>11</v>
      </c>
      <c r="L14" s="51">
        <v>5</v>
      </c>
      <c r="M14" s="52">
        <f t="shared" si="4"/>
        <v>45.454545454545453</v>
      </c>
      <c r="N14" s="53">
        <v>29</v>
      </c>
      <c r="O14" s="53">
        <v>24</v>
      </c>
      <c r="P14" s="52">
        <f t="shared" si="5"/>
        <v>82.758620689655174</v>
      </c>
      <c r="Q14" s="51">
        <v>155</v>
      </c>
      <c r="R14" s="53">
        <v>151</v>
      </c>
      <c r="S14" s="52">
        <f t="shared" si="6"/>
        <v>97.41935483870968</v>
      </c>
      <c r="T14" s="53">
        <v>187</v>
      </c>
      <c r="U14" s="53">
        <v>143</v>
      </c>
      <c r="V14" s="52">
        <f t="shared" si="7"/>
        <v>76.470588235294116</v>
      </c>
      <c r="W14" s="51">
        <v>113</v>
      </c>
      <c r="X14" s="54">
        <v>86</v>
      </c>
      <c r="Y14" s="52">
        <f t="shared" si="0"/>
        <v>76.106194690265482</v>
      </c>
      <c r="Z14" s="51">
        <v>83</v>
      </c>
      <c r="AA14" s="178">
        <v>66</v>
      </c>
      <c r="AB14" s="55">
        <f t="shared" si="8"/>
        <v>79.518072289156621</v>
      </c>
      <c r="AC14" s="56"/>
    </row>
    <row r="15" spans="1:29" ht="16.5" customHeight="1">
      <c r="A15" s="49" t="s">
        <v>28</v>
      </c>
      <c r="B15" s="50">
        <v>275</v>
      </c>
      <c r="C15" s="50">
        <v>324</v>
      </c>
      <c r="D15" s="69">
        <f t="shared" si="1"/>
        <v>117.81818181818183</v>
      </c>
      <c r="E15" s="51">
        <v>235</v>
      </c>
      <c r="F15" s="51">
        <v>279</v>
      </c>
      <c r="G15" s="52">
        <f t="shared" si="2"/>
        <v>118.72340425531915</v>
      </c>
      <c r="H15" s="53">
        <v>48</v>
      </c>
      <c r="I15" s="53">
        <v>59</v>
      </c>
      <c r="J15" s="53">
        <f t="shared" si="3"/>
        <v>122.91666666666667</v>
      </c>
      <c r="K15" s="51">
        <v>7</v>
      </c>
      <c r="L15" s="51">
        <v>11</v>
      </c>
      <c r="M15" s="52">
        <f t="shared" si="4"/>
        <v>157.14285714285714</v>
      </c>
      <c r="N15" s="53">
        <v>12</v>
      </c>
      <c r="O15" s="53">
        <v>11</v>
      </c>
      <c r="P15" s="52">
        <f t="shared" si="5"/>
        <v>91.666666666666657</v>
      </c>
      <c r="Q15" s="51">
        <v>185</v>
      </c>
      <c r="R15" s="53">
        <v>254</v>
      </c>
      <c r="S15" s="52">
        <f t="shared" si="6"/>
        <v>137.29729729729729</v>
      </c>
      <c r="T15" s="53">
        <v>179</v>
      </c>
      <c r="U15" s="53">
        <v>168</v>
      </c>
      <c r="V15" s="52">
        <f t="shared" si="7"/>
        <v>93.85474860335195</v>
      </c>
      <c r="W15" s="51">
        <v>158</v>
      </c>
      <c r="X15" s="54">
        <v>132</v>
      </c>
      <c r="Y15" s="52">
        <f t="shared" si="0"/>
        <v>83.544303797468359</v>
      </c>
      <c r="Z15" s="51">
        <v>120</v>
      </c>
      <c r="AA15" s="178">
        <v>114</v>
      </c>
      <c r="AB15" s="55">
        <f t="shared" si="8"/>
        <v>95</v>
      </c>
      <c r="AC15" s="56"/>
    </row>
    <row r="16" spans="1:29" ht="16.5" customHeight="1">
      <c r="A16" s="49" t="s">
        <v>29</v>
      </c>
      <c r="B16" s="50">
        <v>858</v>
      </c>
      <c r="C16" s="50">
        <v>909</v>
      </c>
      <c r="D16" s="69">
        <f t="shared" si="1"/>
        <v>105.94405594405593</v>
      </c>
      <c r="E16" s="51">
        <v>204</v>
      </c>
      <c r="F16" s="51">
        <v>262</v>
      </c>
      <c r="G16" s="52">
        <f t="shared" si="2"/>
        <v>128.43137254901961</v>
      </c>
      <c r="H16" s="53">
        <v>95</v>
      </c>
      <c r="I16" s="53">
        <v>86</v>
      </c>
      <c r="J16" s="53">
        <f t="shared" si="3"/>
        <v>90.526315789473685</v>
      </c>
      <c r="K16" s="51">
        <v>20</v>
      </c>
      <c r="L16" s="51">
        <v>21</v>
      </c>
      <c r="M16" s="52">
        <f t="shared" si="4"/>
        <v>105</v>
      </c>
      <c r="N16" s="53">
        <v>35</v>
      </c>
      <c r="O16" s="53">
        <v>31</v>
      </c>
      <c r="P16" s="52">
        <f t="shared" si="5"/>
        <v>88.571428571428569</v>
      </c>
      <c r="Q16" s="51">
        <v>150</v>
      </c>
      <c r="R16" s="53">
        <v>200</v>
      </c>
      <c r="S16" s="52">
        <f t="shared" si="6"/>
        <v>133.33333333333331</v>
      </c>
      <c r="T16" s="53">
        <v>791</v>
      </c>
      <c r="U16" s="53">
        <v>759</v>
      </c>
      <c r="V16" s="52">
        <f t="shared" si="7"/>
        <v>95.954487989886218</v>
      </c>
      <c r="W16" s="51">
        <v>136</v>
      </c>
      <c r="X16" s="54">
        <v>116</v>
      </c>
      <c r="Y16" s="52">
        <f t="shared" si="0"/>
        <v>85.294117647058826</v>
      </c>
      <c r="Z16" s="51">
        <v>110</v>
      </c>
      <c r="AA16" s="178">
        <v>106</v>
      </c>
      <c r="AB16" s="55">
        <f t="shared" si="8"/>
        <v>96.36363636363636</v>
      </c>
      <c r="AC16" s="56"/>
    </row>
    <row r="17" spans="1:29" ht="16.5" customHeight="1">
      <c r="A17" s="49" t="s">
        <v>30</v>
      </c>
      <c r="B17" s="50">
        <v>1097</v>
      </c>
      <c r="C17" s="50">
        <v>1120</v>
      </c>
      <c r="D17" s="69">
        <f t="shared" si="1"/>
        <v>102.09662716499544</v>
      </c>
      <c r="E17" s="51">
        <v>502</v>
      </c>
      <c r="F17" s="51">
        <v>555</v>
      </c>
      <c r="G17" s="52">
        <f t="shared" si="2"/>
        <v>110.55776892430278</v>
      </c>
      <c r="H17" s="53">
        <v>183</v>
      </c>
      <c r="I17" s="53">
        <v>197</v>
      </c>
      <c r="J17" s="53">
        <f t="shared" si="3"/>
        <v>107.65027322404373</v>
      </c>
      <c r="K17" s="51">
        <v>16</v>
      </c>
      <c r="L17" s="51">
        <v>7</v>
      </c>
      <c r="M17" s="52">
        <f t="shared" si="4"/>
        <v>43.75</v>
      </c>
      <c r="N17" s="53">
        <v>28</v>
      </c>
      <c r="O17" s="53">
        <v>22</v>
      </c>
      <c r="P17" s="52">
        <f t="shared" si="5"/>
        <v>78.571428571428569</v>
      </c>
      <c r="Q17" s="51">
        <v>326</v>
      </c>
      <c r="R17" s="53">
        <v>417</v>
      </c>
      <c r="S17" s="52">
        <f t="shared" si="6"/>
        <v>127.91411042944785</v>
      </c>
      <c r="T17" s="53">
        <v>841</v>
      </c>
      <c r="U17" s="53">
        <v>781</v>
      </c>
      <c r="V17" s="52">
        <f t="shared" si="7"/>
        <v>92.865636147443524</v>
      </c>
      <c r="W17" s="51">
        <v>263</v>
      </c>
      <c r="X17" s="54">
        <v>221</v>
      </c>
      <c r="Y17" s="52">
        <f t="shared" si="0"/>
        <v>84.030418250950561</v>
      </c>
      <c r="Z17" s="51">
        <v>174</v>
      </c>
      <c r="AA17" s="178">
        <v>166</v>
      </c>
      <c r="AB17" s="55">
        <f t="shared" si="8"/>
        <v>95.402298850574709</v>
      </c>
      <c r="AC17" s="56"/>
    </row>
    <row r="18" spans="1:29" ht="16.5" customHeight="1">
      <c r="A18" s="49" t="s">
        <v>31</v>
      </c>
      <c r="B18" s="50">
        <v>900</v>
      </c>
      <c r="C18" s="50">
        <v>890</v>
      </c>
      <c r="D18" s="69">
        <f t="shared" si="1"/>
        <v>98.888888888888886</v>
      </c>
      <c r="E18" s="51">
        <v>478</v>
      </c>
      <c r="F18" s="51">
        <v>480</v>
      </c>
      <c r="G18" s="52">
        <f t="shared" si="2"/>
        <v>100.418410041841</v>
      </c>
      <c r="H18" s="53">
        <v>72</v>
      </c>
      <c r="I18" s="53">
        <v>83</v>
      </c>
      <c r="J18" s="53">
        <f t="shared" si="3"/>
        <v>115.27777777777777</v>
      </c>
      <c r="K18" s="51">
        <v>39</v>
      </c>
      <c r="L18" s="51">
        <v>47</v>
      </c>
      <c r="M18" s="52">
        <f t="shared" si="4"/>
        <v>120.51282051282051</v>
      </c>
      <c r="N18" s="53">
        <v>35</v>
      </c>
      <c r="O18" s="53">
        <v>17</v>
      </c>
      <c r="P18" s="52">
        <f t="shared" si="5"/>
        <v>48.571428571428569</v>
      </c>
      <c r="Q18" s="51">
        <v>286</v>
      </c>
      <c r="R18" s="53">
        <v>340</v>
      </c>
      <c r="S18" s="52">
        <f t="shared" si="6"/>
        <v>118.88111888111888</v>
      </c>
      <c r="T18" s="53">
        <v>723</v>
      </c>
      <c r="U18" s="53">
        <v>636</v>
      </c>
      <c r="V18" s="52">
        <f t="shared" si="7"/>
        <v>87.966804979253112</v>
      </c>
      <c r="W18" s="51">
        <v>302</v>
      </c>
      <c r="X18" s="54">
        <v>226</v>
      </c>
      <c r="Y18" s="52">
        <f t="shared" si="0"/>
        <v>74.83443708609272</v>
      </c>
      <c r="Z18" s="51">
        <v>176</v>
      </c>
      <c r="AA18" s="178">
        <v>131</v>
      </c>
      <c r="AB18" s="55">
        <f t="shared" si="8"/>
        <v>74.431818181818173</v>
      </c>
      <c r="AC18" s="56"/>
    </row>
    <row r="19" spans="1:29" ht="16.5" customHeight="1">
      <c r="A19" s="49" t="s">
        <v>32</v>
      </c>
      <c r="B19" s="50">
        <v>231</v>
      </c>
      <c r="C19" s="50">
        <v>241</v>
      </c>
      <c r="D19" s="69">
        <f t="shared" si="1"/>
        <v>104.32900432900433</v>
      </c>
      <c r="E19" s="51">
        <v>160</v>
      </c>
      <c r="F19" s="51">
        <v>173</v>
      </c>
      <c r="G19" s="52">
        <f t="shared" si="2"/>
        <v>108.125</v>
      </c>
      <c r="H19" s="53">
        <v>59</v>
      </c>
      <c r="I19" s="53">
        <v>61</v>
      </c>
      <c r="J19" s="53">
        <f t="shared" si="3"/>
        <v>103.38983050847457</v>
      </c>
      <c r="K19" s="51">
        <v>10</v>
      </c>
      <c r="L19" s="51">
        <v>11</v>
      </c>
      <c r="M19" s="52">
        <f t="shared" si="4"/>
        <v>110.00000000000001</v>
      </c>
      <c r="N19" s="53">
        <v>12</v>
      </c>
      <c r="O19" s="53">
        <v>12</v>
      </c>
      <c r="P19" s="52">
        <f t="shared" si="5"/>
        <v>100</v>
      </c>
      <c r="Q19" s="51">
        <v>126</v>
      </c>
      <c r="R19" s="53">
        <v>152</v>
      </c>
      <c r="S19" s="52">
        <f t="shared" si="6"/>
        <v>120.63492063492063</v>
      </c>
      <c r="T19" s="53">
        <v>147</v>
      </c>
      <c r="U19" s="53">
        <v>130</v>
      </c>
      <c r="V19" s="52">
        <f t="shared" si="7"/>
        <v>88.435374149659864</v>
      </c>
      <c r="W19" s="51">
        <v>78</v>
      </c>
      <c r="X19" s="54">
        <v>63</v>
      </c>
      <c r="Y19" s="52">
        <f t="shared" si="0"/>
        <v>80.769230769230774</v>
      </c>
      <c r="Z19" s="51">
        <v>63</v>
      </c>
      <c r="AA19" s="178">
        <v>57</v>
      </c>
      <c r="AB19" s="55">
        <f t="shared" si="8"/>
        <v>90.476190476190482</v>
      </c>
      <c r="AC19" s="56"/>
    </row>
    <row r="20" spans="1:29" ht="16.5" customHeight="1">
      <c r="A20" s="49" t="s">
        <v>33</v>
      </c>
      <c r="B20" s="50">
        <v>1027</v>
      </c>
      <c r="C20" s="50">
        <v>1148</v>
      </c>
      <c r="D20" s="69">
        <f t="shared" si="1"/>
        <v>111.78188899707887</v>
      </c>
      <c r="E20" s="51">
        <v>646</v>
      </c>
      <c r="F20" s="51">
        <v>745</v>
      </c>
      <c r="G20" s="52">
        <f t="shared" si="2"/>
        <v>115.3250773993808</v>
      </c>
      <c r="H20" s="53">
        <v>170</v>
      </c>
      <c r="I20" s="53">
        <v>169</v>
      </c>
      <c r="J20" s="53">
        <f t="shared" si="3"/>
        <v>99.411764705882348</v>
      </c>
      <c r="K20" s="51">
        <v>7</v>
      </c>
      <c r="L20" s="51">
        <v>7</v>
      </c>
      <c r="M20" s="52">
        <f t="shared" si="4"/>
        <v>100</v>
      </c>
      <c r="N20" s="53">
        <v>39</v>
      </c>
      <c r="O20" s="53">
        <v>25</v>
      </c>
      <c r="P20" s="52">
        <f t="shared" si="5"/>
        <v>64.102564102564102</v>
      </c>
      <c r="Q20" s="51">
        <v>571</v>
      </c>
      <c r="R20" s="53">
        <v>658</v>
      </c>
      <c r="S20" s="52">
        <f t="shared" si="6"/>
        <v>115.23642732049038</v>
      </c>
      <c r="T20" s="53">
        <v>754</v>
      </c>
      <c r="U20" s="53">
        <v>766</v>
      </c>
      <c r="V20" s="52">
        <f t="shared" si="7"/>
        <v>101.59151193633953</v>
      </c>
      <c r="W20" s="51">
        <v>376</v>
      </c>
      <c r="X20" s="54">
        <v>368</v>
      </c>
      <c r="Y20" s="52">
        <f t="shared" si="0"/>
        <v>97.872340425531917</v>
      </c>
      <c r="Z20" s="51">
        <v>232</v>
      </c>
      <c r="AA20" s="178">
        <v>243</v>
      </c>
      <c r="AB20" s="55">
        <f t="shared" si="8"/>
        <v>104.74137931034481</v>
      </c>
      <c r="AC20" s="56"/>
    </row>
    <row r="21" spans="1:29" ht="16.5" customHeight="1">
      <c r="A21" s="49" t="s">
        <v>34</v>
      </c>
      <c r="B21" s="50">
        <v>236</v>
      </c>
      <c r="C21" s="50">
        <v>236</v>
      </c>
      <c r="D21" s="69">
        <f t="shared" si="1"/>
        <v>100</v>
      </c>
      <c r="E21" s="51">
        <v>222</v>
      </c>
      <c r="F21" s="51">
        <v>232</v>
      </c>
      <c r="G21" s="52">
        <f t="shared" si="2"/>
        <v>104.5045045045045</v>
      </c>
      <c r="H21" s="53">
        <v>90</v>
      </c>
      <c r="I21" s="53">
        <v>105</v>
      </c>
      <c r="J21" s="53">
        <f t="shared" si="3"/>
        <v>116.66666666666667</v>
      </c>
      <c r="K21" s="51">
        <v>20</v>
      </c>
      <c r="L21" s="51">
        <v>15</v>
      </c>
      <c r="M21" s="52">
        <f t="shared" si="4"/>
        <v>75</v>
      </c>
      <c r="N21" s="53">
        <v>50</v>
      </c>
      <c r="O21" s="53">
        <v>55</v>
      </c>
      <c r="P21" s="52">
        <f t="shared" si="5"/>
        <v>110.00000000000001</v>
      </c>
      <c r="Q21" s="51">
        <v>186</v>
      </c>
      <c r="R21" s="53">
        <v>216</v>
      </c>
      <c r="S21" s="52">
        <f t="shared" si="6"/>
        <v>116.12903225806453</v>
      </c>
      <c r="T21" s="53">
        <v>106</v>
      </c>
      <c r="U21" s="53">
        <v>76</v>
      </c>
      <c r="V21" s="52">
        <f t="shared" si="7"/>
        <v>71.698113207547166</v>
      </c>
      <c r="W21" s="51">
        <v>103</v>
      </c>
      <c r="X21" s="54">
        <v>73</v>
      </c>
      <c r="Y21" s="52">
        <f t="shared" si="0"/>
        <v>70.873786407766985</v>
      </c>
      <c r="Z21" s="51">
        <v>91</v>
      </c>
      <c r="AA21" s="178">
        <v>64</v>
      </c>
      <c r="AB21" s="55">
        <f t="shared" si="8"/>
        <v>70.329670329670336</v>
      </c>
      <c r="AC21" s="56"/>
    </row>
    <row r="22" spans="1:29" ht="16.5" customHeight="1">
      <c r="A22" s="49" t="s">
        <v>35</v>
      </c>
      <c r="B22" s="50">
        <v>581</v>
      </c>
      <c r="C22" s="50">
        <v>608</v>
      </c>
      <c r="D22" s="69">
        <f t="shared" si="1"/>
        <v>104.64716006884683</v>
      </c>
      <c r="E22" s="51">
        <v>374</v>
      </c>
      <c r="F22" s="51">
        <v>412</v>
      </c>
      <c r="G22" s="52">
        <f t="shared" si="2"/>
        <v>110.16042780748663</v>
      </c>
      <c r="H22" s="53">
        <v>105</v>
      </c>
      <c r="I22" s="53">
        <v>134</v>
      </c>
      <c r="J22" s="53">
        <f t="shared" si="3"/>
        <v>127.61904761904761</v>
      </c>
      <c r="K22" s="51">
        <v>13</v>
      </c>
      <c r="L22" s="51">
        <v>9</v>
      </c>
      <c r="M22" s="52">
        <f t="shared" si="4"/>
        <v>69.230769230769226</v>
      </c>
      <c r="N22" s="53">
        <v>54</v>
      </c>
      <c r="O22" s="53">
        <v>69</v>
      </c>
      <c r="P22" s="52">
        <f t="shared" si="5"/>
        <v>127.77777777777777</v>
      </c>
      <c r="Q22" s="51">
        <v>334</v>
      </c>
      <c r="R22" s="53">
        <v>346</v>
      </c>
      <c r="S22" s="52">
        <f t="shared" si="6"/>
        <v>103.59281437125749</v>
      </c>
      <c r="T22" s="53">
        <v>409</v>
      </c>
      <c r="U22" s="53">
        <v>350</v>
      </c>
      <c r="V22" s="52">
        <f t="shared" si="7"/>
        <v>85.574572127139362</v>
      </c>
      <c r="W22" s="51">
        <v>205</v>
      </c>
      <c r="X22" s="54">
        <v>157</v>
      </c>
      <c r="Y22" s="52">
        <f t="shared" si="0"/>
        <v>76.585365853658544</v>
      </c>
      <c r="Z22" s="51">
        <v>159</v>
      </c>
      <c r="AA22" s="178">
        <v>133</v>
      </c>
      <c r="AB22" s="55">
        <f t="shared" si="8"/>
        <v>83.647798742138363</v>
      </c>
      <c r="AC22" s="56"/>
    </row>
    <row r="23" spans="1:29" ht="16.5" customHeight="1">
      <c r="A23" s="49" t="s">
        <v>36</v>
      </c>
      <c r="B23" s="50">
        <v>1286</v>
      </c>
      <c r="C23" s="50">
        <v>1286</v>
      </c>
      <c r="D23" s="69">
        <f t="shared" si="1"/>
        <v>100</v>
      </c>
      <c r="E23" s="51">
        <v>436</v>
      </c>
      <c r="F23" s="51">
        <v>456</v>
      </c>
      <c r="G23" s="52">
        <f t="shared" si="2"/>
        <v>104.58715596330275</v>
      </c>
      <c r="H23" s="53">
        <v>150</v>
      </c>
      <c r="I23" s="53">
        <v>152</v>
      </c>
      <c r="J23" s="53">
        <f t="shared" si="3"/>
        <v>101.33333333333334</v>
      </c>
      <c r="K23" s="51">
        <v>22</v>
      </c>
      <c r="L23" s="51">
        <v>18</v>
      </c>
      <c r="M23" s="52">
        <f t="shared" si="4"/>
        <v>81.818181818181827</v>
      </c>
      <c r="N23" s="53">
        <v>15</v>
      </c>
      <c r="O23" s="53">
        <v>17</v>
      </c>
      <c r="P23" s="52">
        <f t="shared" si="5"/>
        <v>113.33333333333333</v>
      </c>
      <c r="Q23" s="51">
        <v>341</v>
      </c>
      <c r="R23" s="53">
        <v>374</v>
      </c>
      <c r="S23" s="52">
        <f t="shared" si="6"/>
        <v>109.6774193548387</v>
      </c>
      <c r="T23" s="53">
        <v>1075</v>
      </c>
      <c r="U23" s="53">
        <v>975</v>
      </c>
      <c r="V23" s="52">
        <f t="shared" si="7"/>
        <v>90.697674418604649</v>
      </c>
      <c r="W23" s="51">
        <v>247</v>
      </c>
      <c r="X23" s="54">
        <v>194</v>
      </c>
      <c r="Y23" s="52">
        <f t="shared" si="0"/>
        <v>78.542510121457482</v>
      </c>
      <c r="Z23" s="51">
        <v>185</v>
      </c>
      <c r="AA23" s="178">
        <v>147</v>
      </c>
      <c r="AB23" s="55">
        <f t="shared" si="8"/>
        <v>79.459459459459453</v>
      </c>
      <c r="AC23" s="56"/>
    </row>
    <row r="24" spans="1:29" ht="16.5" customHeight="1">
      <c r="A24" s="49" t="s">
        <v>37</v>
      </c>
      <c r="B24" s="50">
        <v>845</v>
      </c>
      <c r="C24" s="50">
        <v>897</v>
      </c>
      <c r="D24" s="69">
        <f t="shared" si="1"/>
        <v>106.15384615384616</v>
      </c>
      <c r="E24" s="51">
        <v>396</v>
      </c>
      <c r="F24" s="51">
        <v>446</v>
      </c>
      <c r="G24" s="52">
        <f t="shared" si="2"/>
        <v>112.62626262626263</v>
      </c>
      <c r="H24" s="53">
        <v>128</v>
      </c>
      <c r="I24" s="53">
        <v>167</v>
      </c>
      <c r="J24" s="53">
        <f t="shared" si="3"/>
        <v>130.46875</v>
      </c>
      <c r="K24" s="51">
        <v>14</v>
      </c>
      <c r="L24" s="51">
        <v>16</v>
      </c>
      <c r="M24" s="52">
        <f t="shared" si="4"/>
        <v>114.28571428571428</v>
      </c>
      <c r="N24" s="53">
        <v>80</v>
      </c>
      <c r="O24" s="53">
        <v>80</v>
      </c>
      <c r="P24" s="52">
        <f t="shared" si="5"/>
        <v>100</v>
      </c>
      <c r="Q24" s="51">
        <v>339</v>
      </c>
      <c r="R24" s="53">
        <v>375</v>
      </c>
      <c r="S24" s="52">
        <f t="shared" si="6"/>
        <v>110.61946902654867</v>
      </c>
      <c r="T24" s="53">
        <v>646</v>
      </c>
      <c r="U24" s="53">
        <v>603</v>
      </c>
      <c r="V24" s="52">
        <f t="shared" si="7"/>
        <v>93.343653250773997</v>
      </c>
      <c r="W24" s="51">
        <v>201</v>
      </c>
      <c r="X24" s="54">
        <v>152</v>
      </c>
      <c r="Y24" s="52">
        <f t="shared" si="0"/>
        <v>75.621890547263675</v>
      </c>
      <c r="Z24" s="51">
        <v>165</v>
      </c>
      <c r="AA24" s="178">
        <v>110</v>
      </c>
      <c r="AB24" s="55">
        <f t="shared" si="8"/>
        <v>66.666666666666657</v>
      </c>
      <c r="AC24" s="56"/>
    </row>
    <row r="25" spans="1:29" ht="16.5" customHeight="1">
      <c r="A25" s="49" t="s">
        <v>38</v>
      </c>
      <c r="B25" s="50">
        <v>755</v>
      </c>
      <c r="C25" s="50">
        <v>752</v>
      </c>
      <c r="D25" s="69">
        <f t="shared" si="1"/>
        <v>99.602649006622514</v>
      </c>
      <c r="E25" s="51">
        <v>397</v>
      </c>
      <c r="F25" s="51">
        <v>409</v>
      </c>
      <c r="G25" s="52">
        <f t="shared" si="2"/>
        <v>103.02267002518892</v>
      </c>
      <c r="H25" s="53">
        <v>118</v>
      </c>
      <c r="I25" s="53">
        <v>131</v>
      </c>
      <c r="J25" s="53">
        <f t="shared" si="3"/>
        <v>111.01694915254237</v>
      </c>
      <c r="K25" s="51">
        <v>58</v>
      </c>
      <c r="L25" s="51">
        <v>13</v>
      </c>
      <c r="M25" s="52">
        <f t="shared" si="4"/>
        <v>22.413793103448278</v>
      </c>
      <c r="N25" s="53">
        <v>72</v>
      </c>
      <c r="O25" s="53">
        <v>43</v>
      </c>
      <c r="P25" s="52">
        <f t="shared" si="5"/>
        <v>59.722222222222221</v>
      </c>
      <c r="Q25" s="51">
        <v>331</v>
      </c>
      <c r="R25" s="53">
        <v>338</v>
      </c>
      <c r="S25" s="52">
        <f t="shared" si="6"/>
        <v>102.11480362537763</v>
      </c>
      <c r="T25" s="53">
        <v>565</v>
      </c>
      <c r="U25" s="53">
        <v>507</v>
      </c>
      <c r="V25" s="52">
        <f t="shared" si="7"/>
        <v>89.73451327433628</v>
      </c>
      <c r="W25" s="51">
        <v>209</v>
      </c>
      <c r="X25" s="54">
        <v>167</v>
      </c>
      <c r="Y25" s="52">
        <f t="shared" si="0"/>
        <v>79.904306220095691</v>
      </c>
      <c r="Z25" s="51">
        <v>161</v>
      </c>
      <c r="AA25" s="178">
        <v>141</v>
      </c>
      <c r="AB25" s="55">
        <f t="shared" si="8"/>
        <v>87.577639751552795</v>
      </c>
      <c r="AC25" s="56"/>
    </row>
    <row r="26" spans="1:29" ht="16.5" customHeight="1">
      <c r="A26" s="49" t="s">
        <v>39</v>
      </c>
      <c r="B26" s="50">
        <v>460</v>
      </c>
      <c r="C26" s="50">
        <v>452</v>
      </c>
      <c r="D26" s="69">
        <f t="shared" si="1"/>
        <v>98.260869565217391</v>
      </c>
      <c r="E26" s="51">
        <v>203</v>
      </c>
      <c r="F26" s="51">
        <v>222</v>
      </c>
      <c r="G26" s="52">
        <f t="shared" si="2"/>
        <v>109.35960591133005</v>
      </c>
      <c r="H26" s="53">
        <v>85</v>
      </c>
      <c r="I26" s="53">
        <v>89</v>
      </c>
      <c r="J26" s="53">
        <f t="shared" si="3"/>
        <v>104.70588235294119</v>
      </c>
      <c r="K26" s="51">
        <v>31</v>
      </c>
      <c r="L26" s="51">
        <v>14</v>
      </c>
      <c r="M26" s="52">
        <f t="shared" si="4"/>
        <v>45.161290322580641</v>
      </c>
      <c r="N26" s="53">
        <v>26</v>
      </c>
      <c r="O26" s="53">
        <v>13</v>
      </c>
      <c r="P26" s="52">
        <f t="shared" si="5"/>
        <v>50</v>
      </c>
      <c r="Q26" s="51">
        <v>140</v>
      </c>
      <c r="R26" s="53">
        <v>179</v>
      </c>
      <c r="S26" s="52">
        <f t="shared" si="6"/>
        <v>127.85714285714285</v>
      </c>
      <c r="T26" s="53">
        <v>357</v>
      </c>
      <c r="U26" s="53">
        <v>299</v>
      </c>
      <c r="V26" s="52">
        <f t="shared" si="7"/>
        <v>83.753501400560225</v>
      </c>
      <c r="W26" s="51">
        <v>116</v>
      </c>
      <c r="X26" s="54">
        <v>75</v>
      </c>
      <c r="Y26" s="52">
        <f t="shared" si="0"/>
        <v>64.65517241379311</v>
      </c>
      <c r="Z26" s="51">
        <v>88</v>
      </c>
      <c r="AA26" s="178">
        <v>56</v>
      </c>
      <c r="AB26" s="55">
        <f t="shared" si="8"/>
        <v>63.636363636363633</v>
      </c>
      <c r="AC26" s="56"/>
    </row>
    <row r="27" spans="1:29" ht="16.5" customHeight="1">
      <c r="A27" s="49" t="s">
        <v>40</v>
      </c>
      <c r="B27" s="50">
        <v>422</v>
      </c>
      <c r="C27" s="50">
        <v>402</v>
      </c>
      <c r="D27" s="69">
        <f t="shared" si="1"/>
        <v>95.260663507109001</v>
      </c>
      <c r="E27" s="51">
        <v>177</v>
      </c>
      <c r="F27" s="51">
        <v>197</v>
      </c>
      <c r="G27" s="52">
        <f t="shared" si="2"/>
        <v>111.2994350282486</v>
      </c>
      <c r="H27" s="53">
        <v>82</v>
      </c>
      <c r="I27" s="53">
        <v>81</v>
      </c>
      <c r="J27" s="53">
        <f t="shared" si="3"/>
        <v>98.780487804878049</v>
      </c>
      <c r="K27" s="51">
        <v>6</v>
      </c>
      <c r="L27" s="51">
        <v>2</v>
      </c>
      <c r="M27" s="52">
        <f t="shared" si="4"/>
        <v>33.333333333333329</v>
      </c>
      <c r="N27" s="53">
        <v>24</v>
      </c>
      <c r="O27" s="53">
        <v>19</v>
      </c>
      <c r="P27" s="52">
        <f t="shared" si="5"/>
        <v>79.166666666666657</v>
      </c>
      <c r="Q27" s="51">
        <v>144</v>
      </c>
      <c r="R27" s="53">
        <v>173</v>
      </c>
      <c r="S27" s="52">
        <f t="shared" si="6"/>
        <v>120.13888888888889</v>
      </c>
      <c r="T27" s="53">
        <v>307</v>
      </c>
      <c r="U27" s="53">
        <v>262</v>
      </c>
      <c r="V27" s="52">
        <f t="shared" si="7"/>
        <v>85.342019543973947</v>
      </c>
      <c r="W27" s="51">
        <v>106</v>
      </c>
      <c r="X27" s="54">
        <v>85</v>
      </c>
      <c r="Y27" s="52">
        <f t="shared" si="0"/>
        <v>80.188679245283026</v>
      </c>
      <c r="Z27" s="51">
        <v>72</v>
      </c>
      <c r="AA27" s="178">
        <v>68</v>
      </c>
      <c r="AB27" s="55">
        <f t="shared" si="8"/>
        <v>94.444444444444443</v>
      </c>
      <c r="AC27" s="56"/>
    </row>
    <row r="28" spans="1:29" ht="16.5" customHeight="1">
      <c r="A28" s="49" t="s">
        <v>41</v>
      </c>
      <c r="B28" s="50">
        <v>248</v>
      </c>
      <c r="C28" s="50">
        <v>254</v>
      </c>
      <c r="D28" s="69">
        <f t="shared" si="1"/>
        <v>102.41935483870968</v>
      </c>
      <c r="E28" s="51">
        <v>143</v>
      </c>
      <c r="F28" s="51">
        <v>163</v>
      </c>
      <c r="G28" s="52">
        <f t="shared" si="2"/>
        <v>113.98601398601397</v>
      </c>
      <c r="H28" s="53">
        <v>35</v>
      </c>
      <c r="I28" s="53">
        <v>36</v>
      </c>
      <c r="J28" s="53">
        <f t="shared" si="3"/>
        <v>102.85714285714285</v>
      </c>
      <c r="K28" s="51">
        <v>20</v>
      </c>
      <c r="L28" s="51">
        <v>8</v>
      </c>
      <c r="M28" s="52">
        <f t="shared" si="4"/>
        <v>40</v>
      </c>
      <c r="N28" s="53">
        <v>12</v>
      </c>
      <c r="O28" s="53">
        <v>10</v>
      </c>
      <c r="P28" s="52">
        <f t="shared" si="5"/>
        <v>83.333333333333343</v>
      </c>
      <c r="Q28" s="51">
        <v>113</v>
      </c>
      <c r="R28" s="53">
        <v>141</v>
      </c>
      <c r="S28" s="52">
        <f t="shared" si="6"/>
        <v>124.77876106194689</v>
      </c>
      <c r="T28" s="53">
        <v>185</v>
      </c>
      <c r="U28" s="53">
        <v>157</v>
      </c>
      <c r="V28" s="52">
        <f t="shared" si="7"/>
        <v>84.86486486486487</v>
      </c>
      <c r="W28" s="51">
        <v>80</v>
      </c>
      <c r="X28" s="54">
        <v>66</v>
      </c>
      <c r="Y28" s="52">
        <f t="shared" si="0"/>
        <v>82.5</v>
      </c>
      <c r="Z28" s="51">
        <v>70</v>
      </c>
      <c r="AA28" s="178">
        <v>60</v>
      </c>
      <c r="AB28" s="55">
        <f t="shared" si="8"/>
        <v>85.714285714285708</v>
      </c>
      <c r="AC28" s="56"/>
    </row>
    <row r="29" spans="1:29" ht="16.5" customHeight="1">
      <c r="A29" s="49" t="s">
        <v>42</v>
      </c>
      <c r="B29" s="50">
        <v>334</v>
      </c>
      <c r="C29" s="50">
        <v>377</v>
      </c>
      <c r="D29" s="69">
        <f t="shared" si="1"/>
        <v>112.87425149700599</v>
      </c>
      <c r="E29" s="51">
        <v>205</v>
      </c>
      <c r="F29" s="51">
        <v>241</v>
      </c>
      <c r="G29" s="52">
        <f t="shared" si="2"/>
        <v>117.56097560975608</v>
      </c>
      <c r="H29" s="53">
        <v>89</v>
      </c>
      <c r="I29" s="53">
        <v>86</v>
      </c>
      <c r="J29" s="53">
        <f t="shared" si="3"/>
        <v>96.629213483146074</v>
      </c>
      <c r="K29" s="51">
        <v>44</v>
      </c>
      <c r="L29" s="51">
        <v>4</v>
      </c>
      <c r="M29" s="52">
        <f t="shared" si="4"/>
        <v>9.0909090909090917</v>
      </c>
      <c r="N29" s="53">
        <v>53</v>
      </c>
      <c r="O29" s="53">
        <v>24</v>
      </c>
      <c r="P29" s="52">
        <f t="shared" si="5"/>
        <v>45.283018867924532</v>
      </c>
      <c r="Q29" s="51">
        <v>170</v>
      </c>
      <c r="R29" s="53">
        <v>199</v>
      </c>
      <c r="S29" s="52">
        <f t="shared" si="6"/>
        <v>117.05882352941177</v>
      </c>
      <c r="T29" s="53">
        <v>224</v>
      </c>
      <c r="U29" s="53">
        <v>236</v>
      </c>
      <c r="V29" s="52">
        <f t="shared" si="7"/>
        <v>105.35714285714286</v>
      </c>
      <c r="W29" s="51">
        <v>95</v>
      </c>
      <c r="X29" s="54">
        <v>102</v>
      </c>
      <c r="Y29" s="52">
        <f t="shared" si="0"/>
        <v>107.36842105263158</v>
      </c>
      <c r="Z29" s="51">
        <v>61</v>
      </c>
      <c r="AA29" s="178">
        <v>62</v>
      </c>
      <c r="AB29" s="55">
        <f t="shared" si="8"/>
        <v>101.63934426229508</v>
      </c>
      <c r="AC29" s="56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70" zoomScaleSheetLayoutView="80" workbookViewId="0">
      <selection activeCell="G11" sqref="G11"/>
    </sheetView>
  </sheetViews>
  <sheetFormatPr defaultColWidth="8" defaultRowHeight="13.2"/>
  <cols>
    <col min="1" max="1" width="52.5546875" style="1" customWidth="1"/>
    <col min="2" max="3" width="15.6640625" style="15" customWidth="1"/>
    <col min="4" max="4" width="9.5546875" style="1" customWidth="1"/>
    <col min="5" max="5" width="10.5546875" style="1" customWidth="1"/>
    <col min="6" max="6" width="15.6640625" style="1" customWidth="1"/>
    <col min="7" max="7" width="14.5546875" style="1" customWidth="1"/>
    <col min="8" max="8" width="10" style="1" customWidth="1"/>
    <col min="9" max="9" width="12.109375" style="1" customWidth="1"/>
    <col min="10" max="10" width="13.109375" style="1" bestFit="1" customWidth="1"/>
    <col min="11" max="11" width="11.44140625" style="1" bestFit="1" customWidth="1"/>
    <col min="12" max="16384" width="8" style="1"/>
  </cols>
  <sheetData>
    <row r="1" spans="1:11" ht="27" customHeight="1">
      <c r="A1" s="267" t="s">
        <v>60</v>
      </c>
      <c r="B1" s="267"/>
      <c r="C1" s="267"/>
      <c r="D1" s="267"/>
      <c r="E1" s="267"/>
      <c r="F1" s="267"/>
      <c r="G1" s="267"/>
      <c r="H1" s="267"/>
      <c r="I1" s="267"/>
    </row>
    <row r="2" spans="1:11" ht="23.25" customHeight="1">
      <c r="A2" s="267" t="s">
        <v>54</v>
      </c>
      <c r="B2" s="267"/>
      <c r="C2" s="267"/>
      <c r="D2" s="267"/>
      <c r="E2" s="267"/>
      <c r="F2" s="267"/>
      <c r="G2" s="267"/>
      <c r="H2" s="267"/>
      <c r="I2" s="267"/>
    </row>
    <row r="3" spans="1:11" ht="17.25" customHeight="1">
      <c r="A3" s="287"/>
      <c r="B3" s="287"/>
      <c r="C3" s="287"/>
      <c r="D3" s="287"/>
      <c r="E3" s="287"/>
    </row>
    <row r="4" spans="1:11" s="2" customFormat="1" ht="25.5" customHeight="1">
      <c r="A4" s="262" t="s">
        <v>0</v>
      </c>
      <c r="B4" s="326" t="s">
        <v>55</v>
      </c>
      <c r="C4" s="326"/>
      <c r="D4" s="326"/>
      <c r="E4" s="326"/>
      <c r="F4" s="326" t="s">
        <v>56</v>
      </c>
      <c r="G4" s="326"/>
      <c r="H4" s="326"/>
      <c r="I4" s="326"/>
    </row>
    <row r="5" spans="1:11" s="2" customFormat="1" ht="23.25" customHeight="1">
      <c r="A5" s="325"/>
      <c r="B5" s="268" t="s">
        <v>73</v>
      </c>
      <c r="C5" s="268" t="s">
        <v>74</v>
      </c>
      <c r="D5" s="288" t="s">
        <v>1</v>
      </c>
      <c r="E5" s="289"/>
      <c r="F5" s="268" t="s">
        <v>73</v>
      </c>
      <c r="G5" s="268" t="s">
        <v>74</v>
      </c>
      <c r="H5" s="288" t="s">
        <v>1</v>
      </c>
      <c r="I5" s="289"/>
    </row>
    <row r="6" spans="1:11" s="2" customFormat="1" ht="27.6">
      <c r="A6" s="263"/>
      <c r="B6" s="269"/>
      <c r="C6" s="269"/>
      <c r="D6" s="3" t="s">
        <v>2</v>
      </c>
      <c r="E6" s="4" t="s">
        <v>44</v>
      </c>
      <c r="F6" s="269"/>
      <c r="G6" s="269"/>
      <c r="H6" s="3" t="s">
        <v>2</v>
      </c>
      <c r="I6" s="4" t="s">
        <v>44</v>
      </c>
    </row>
    <row r="7" spans="1:11" s="7" customFormat="1" ht="15.75" customHeight="1">
      <c r="A7" s="5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>
      <c r="A8" s="8" t="s">
        <v>4</v>
      </c>
      <c r="B8" s="65">
        <v>32833</v>
      </c>
      <c r="C8" s="65">
        <v>36899</v>
      </c>
      <c r="D8" s="9">
        <f>C8/B8*100</f>
        <v>112.38388206986873</v>
      </c>
      <c r="E8" s="23">
        <f>C8-B8</f>
        <v>4066</v>
      </c>
      <c r="F8" s="22">
        <v>36077</v>
      </c>
      <c r="G8" s="22">
        <v>38339</v>
      </c>
      <c r="H8" s="9">
        <f>G8/F8*100</f>
        <v>106.26992266541009</v>
      </c>
      <c r="I8" s="23">
        <f>G8-F8</f>
        <v>2262</v>
      </c>
      <c r="J8" s="78"/>
      <c r="K8" s="79"/>
    </row>
    <row r="9" spans="1:11" s="2" customFormat="1" ht="28.5" customHeight="1">
      <c r="A9" s="8" t="s">
        <v>5</v>
      </c>
      <c r="B9" s="22">
        <v>14807</v>
      </c>
      <c r="C9" s="22">
        <v>17958</v>
      </c>
      <c r="D9" s="9">
        <f t="shared" ref="D9:D13" si="0">C9/B9*100</f>
        <v>121.2804754508003</v>
      </c>
      <c r="E9" s="23">
        <f t="shared" ref="E9:E13" si="1">C9-B9</f>
        <v>3151</v>
      </c>
      <c r="F9" s="22">
        <v>14092</v>
      </c>
      <c r="G9" s="22">
        <v>15748</v>
      </c>
      <c r="H9" s="9">
        <f t="shared" ref="H9:H13" si="2">G9/F9*100</f>
        <v>111.75134828271361</v>
      </c>
      <c r="I9" s="23">
        <f t="shared" ref="I9:I13" si="3">G9-F9</f>
        <v>1656</v>
      </c>
      <c r="J9" s="79"/>
      <c r="K9" s="79"/>
    </row>
    <row r="10" spans="1:11" s="2" customFormat="1" ht="52.5" customHeight="1">
      <c r="A10" s="11" t="s">
        <v>6</v>
      </c>
      <c r="B10" s="22">
        <v>2702</v>
      </c>
      <c r="C10" s="22">
        <v>3490</v>
      </c>
      <c r="D10" s="9">
        <f t="shared" si="0"/>
        <v>129.16358253145819</v>
      </c>
      <c r="E10" s="23">
        <f t="shared" si="1"/>
        <v>788</v>
      </c>
      <c r="F10" s="22">
        <v>5931</v>
      </c>
      <c r="G10" s="22">
        <v>6572</v>
      </c>
      <c r="H10" s="9">
        <f t="shared" si="2"/>
        <v>110.80762097454055</v>
      </c>
      <c r="I10" s="23">
        <f t="shared" si="3"/>
        <v>641</v>
      </c>
      <c r="J10" s="79"/>
      <c r="K10" s="79"/>
    </row>
    <row r="11" spans="1:11" s="2" customFormat="1" ht="31.5" customHeight="1">
      <c r="A11" s="12" t="s">
        <v>7</v>
      </c>
      <c r="B11" s="22">
        <v>452</v>
      </c>
      <c r="C11" s="22">
        <v>449</v>
      </c>
      <c r="D11" s="9">
        <f t="shared" si="0"/>
        <v>99.336283185840713</v>
      </c>
      <c r="E11" s="23">
        <f t="shared" si="1"/>
        <v>-3</v>
      </c>
      <c r="F11" s="22">
        <v>1351</v>
      </c>
      <c r="G11" s="22">
        <v>1039</v>
      </c>
      <c r="H11" s="9">
        <f t="shared" si="2"/>
        <v>76.905995558845291</v>
      </c>
      <c r="I11" s="23">
        <f t="shared" si="3"/>
        <v>-312</v>
      </c>
      <c r="J11" s="79"/>
      <c r="K11" s="79"/>
    </row>
    <row r="12" spans="1:11" s="2" customFormat="1" ht="45.75" customHeight="1">
      <c r="A12" s="12" t="s">
        <v>8</v>
      </c>
      <c r="B12" s="22">
        <v>1436</v>
      </c>
      <c r="C12" s="22">
        <v>1247</v>
      </c>
      <c r="D12" s="9">
        <f t="shared" si="0"/>
        <v>86.83844011142061</v>
      </c>
      <c r="E12" s="23">
        <f t="shared" si="1"/>
        <v>-189</v>
      </c>
      <c r="F12" s="22">
        <v>2371</v>
      </c>
      <c r="G12" s="22">
        <v>1923</v>
      </c>
      <c r="H12" s="9">
        <f t="shared" si="2"/>
        <v>81.105018979333607</v>
      </c>
      <c r="I12" s="23">
        <f t="shared" si="3"/>
        <v>-448</v>
      </c>
      <c r="J12" s="79"/>
      <c r="K12" s="79"/>
    </row>
    <row r="13" spans="1:11" s="2" customFormat="1" ht="55.5" customHeight="1">
      <c r="A13" s="12" t="s">
        <v>9</v>
      </c>
      <c r="B13" s="22">
        <v>9834</v>
      </c>
      <c r="C13" s="22">
        <v>14105</v>
      </c>
      <c r="D13" s="9">
        <f t="shared" si="0"/>
        <v>143.4309538336384</v>
      </c>
      <c r="E13" s="23">
        <f t="shared" si="1"/>
        <v>4271</v>
      </c>
      <c r="F13" s="22">
        <v>10283</v>
      </c>
      <c r="G13" s="22">
        <v>12757</v>
      </c>
      <c r="H13" s="9">
        <f t="shared" si="2"/>
        <v>124.05912671399398</v>
      </c>
      <c r="I13" s="23">
        <f t="shared" si="3"/>
        <v>2474</v>
      </c>
      <c r="J13" s="79"/>
      <c r="K13" s="79"/>
    </row>
    <row r="14" spans="1:11" s="2" customFormat="1" ht="12.75" customHeight="1">
      <c r="A14" s="258" t="s">
        <v>10</v>
      </c>
      <c r="B14" s="259"/>
      <c r="C14" s="259"/>
      <c r="D14" s="259"/>
      <c r="E14" s="259"/>
      <c r="F14" s="259"/>
      <c r="G14" s="259"/>
      <c r="H14" s="259"/>
      <c r="I14" s="259"/>
      <c r="J14" s="79"/>
      <c r="K14" s="79"/>
    </row>
    <row r="15" spans="1:11" s="2" customFormat="1" ht="18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79"/>
      <c r="K15" s="79"/>
    </row>
    <row r="16" spans="1:11" s="2" customFormat="1" ht="20.25" customHeight="1">
      <c r="A16" s="262" t="s">
        <v>0</v>
      </c>
      <c r="B16" s="264" t="s">
        <v>75</v>
      </c>
      <c r="C16" s="264" t="s">
        <v>77</v>
      </c>
      <c r="D16" s="288" t="s">
        <v>1</v>
      </c>
      <c r="E16" s="289"/>
      <c r="F16" s="264" t="s">
        <v>75</v>
      </c>
      <c r="G16" s="264" t="s">
        <v>77</v>
      </c>
      <c r="H16" s="288" t="s">
        <v>1</v>
      </c>
      <c r="I16" s="289"/>
      <c r="J16" s="79"/>
      <c r="K16" s="79"/>
    </row>
    <row r="17" spans="1:11" ht="35.25" customHeight="1">
      <c r="A17" s="263"/>
      <c r="B17" s="264"/>
      <c r="C17" s="264"/>
      <c r="D17" s="19" t="s">
        <v>2</v>
      </c>
      <c r="E17" s="4" t="s">
        <v>11</v>
      </c>
      <c r="F17" s="264"/>
      <c r="G17" s="264"/>
      <c r="H17" s="19" t="s">
        <v>2</v>
      </c>
      <c r="I17" s="4" t="s">
        <v>11</v>
      </c>
      <c r="J17" s="80"/>
      <c r="K17" s="80"/>
    </row>
    <row r="18" spans="1:11" ht="24" customHeight="1">
      <c r="A18" s="8" t="s">
        <v>4</v>
      </c>
      <c r="B18" s="75">
        <v>28479</v>
      </c>
      <c r="C18" s="75">
        <v>28124</v>
      </c>
      <c r="D18" s="72">
        <f>C18/B18*100</f>
        <v>98.75346746725657</v>
      </c>
      <c r="E18" s="77">
        <f>C18-B18</f>
        <v>-355</v>
      </c>
      <c r="F18" s="99">
        <v>29184</v>
      </c>
      <c r="G18" s="99">
        <v>28247</v>
      </c>
      <c r="H18" s="13">
        <f>G18/F18*100</f>
        <v>96.789336622807014</v>
      </c>
      <c r="I18" s="24">
        <f>G18-F18</f>
        <v>-937</v>
      </c>
      <c r="J18" s="80"/>
      <c r="K18" s="80"/>
    </row>
    <row r="19" spans="1:11" ht="25.5" customHeight="1">
      <c r="A19" s="14" t="s">
        <v>5</v>
      </c>
      <c r="B19" s="75">
        <v>10754</v>
      </c>
      <c r="C19" s="75">
        <v>9427</v>
      </c>
      <c r="D19" s="72">
        <f t="shared" ref="D19:D20" si="4">C19/B19*100</f>
        <v>87.660405430537466</v>
      </c>
      <c r="E19" s="77">
        <f t="shared" ref="E19:E20" si="5">C19-B19</f>
        <v>-1327</v>
      </c>
      <c r="F19" s="99">
        <v>7635</v>
      </c>
      <c r="G19" s="99">
        <v>5920</v>
      </c>
      <c r="H19" s="13">
        <f t="shared" ref="H19:H20" si="6">G19/F19*100</f>
        <v>77.537655533726252</v>
      </c>
      <c r="I19" s="24">
        <f t="shared" ref="I19:I20" si="7">G19-F19</f>
        <v>-1715</v>
      </c>
      <c r="J19" s="80"/>
      <c r="K19" s="80"/>
    </row>
    <row r="20" spans="1:11" ht="41.25" customHeight="1">
      <c r="A20" s="14" t="s">
        <v>12</v>
      </c>
      <c r="B20" s="75">
        <v>7738</v>
      </c>
      <c r="C20" s="75">
        <v>7100</v>
      </c>
      <c r="D20" s="72">
        <f t="shared" si="4"/>
        <v>91.754975445851642</v>
      </c>
      <c r="E20" s="77">
        <f t="shared" si="5"/>
        <v>-638</v>
      </c>
      <c r="F20" s="99">
        <v>6138</v>
      </c>
      <c r="G20" s="99">
        <v>5083</v>
      </c>
      <c r="H20" s="13">
        <f t="shared" si="6"/>
        <v>82.811990876506997</v>
      </c>
      <c r="I20" s="24">
        <f t="shared" si="7"/>
        <v>-1055</v>
      </c>
      <c r="J20" s="80"/>
      <c r="K20" s="80"/>
    </row>
    <row r="21" spans="1:11" ht="21">
      <c r="C21" s="16"/>
      <c r="J21" s="80"/>
      <c r="K21" s="80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opLeftCell="A3" zoomScale="85" zoomScaleNormal="85" zoomScaleSheetLayoutView="80" workbookViewId="0">
      <selection activeCell="I10" sqref="I10:I30"/>
    </sheetView>
  </sheetViews>
  <sheetFormatPr defaultRowHeight="15.6"/>
  <cols>
    <col min="1" max="1" width="30" style="62" customWidth="1"/>
    <col min="2" max="2" width="9.6640625" style="62" customWidth="1"/>
    <col min="3" max="3" width="9.44140625" style="62" customWidth="1"/>
    <col min="4" max="4" width="8.6640625" style="62" customWidth="1"/>
    <col min="5" max="5" width="9.44140625" style="57" customWidth="1"/>
    <col min="6" max="6" width="9.44140625" style="61" customWidth="1"/>
    <col min="7" max="7" width="8.77734375" style="57" customWidth="1"/>
    <col min="8" max="8" width="8.88671875" style="61" customWidth="1"/>
    <col min="9" max="9" width="8.6640625" style="61" customWidth="1"/>
    <col min="10" max="10" width="8.33203125" style="57" customWidth="1"/>
    <col min="11" max="11" width="7.88671875" style="57" customWidth="1"/>
    <col min="12" max="12" width="8" style="61" customWidth="1"/>
    <col min="13" max="13" width="7.21875" style="57" customWidth="1"/>
    <col min="14" max="14" width="8.5546875" style="57" customWidth="1"/>
    <col min="15" max="15" width="8.109375" style="61" customWidth="1"/>
    <col min="16" max="16" width="8.44140625" style="57" customWidth="1"/>
    <col min="17" max="17" width="9.33203125" style="57" customWidth="1"/>
    <col min="18" max="18" width="9.33203125" style="61" customWidth="1"/>
    <col min="19" max="19" width="7.88671875" style="57" customWidth="1"/>
    <col min="20" max="21" width="9.109375" style="57" customWidth="1"/>
    <col min="22" max="22" width="8" style="57" customWidth="1"/>
    <col min="23" max="23" width="9.109375" style="57" customWidth="1"/>
    <col min="24" max="24" width="9.109375" style="61" customWidth="1"/>
    <col min="25" max="25" width="8" style="57" customWidth="1"/>
    <col min="26" max="26" width="9" style="57" customWidth="1"/>
    <col min="27" max="27" width="9.33203125" style="61" customWidth="1"/>
    <col min="28" max="28" width="8.109375" style="57" customWidth="1"/>
    <col min="29" max="253" width="9.109375" style="57"/>
    <col min="254" max="254" width="19.33203125" style="57" customWidth="1"/>
    <col min="255" max="255" width="9.6640625" style="57" customWidth="1"/>
    <col min="256" max="256" width="9.44140625" style="57" customWidth="1"/>
    <col min="257" max="257" width="8.6640625" style="57" customWidth="1"/>
    <col min="258" max="259" width="9.44140625" style="57" customWidth="1"/>
    <col min="260" max="260" width="7.6640625" style="57" customWidth="1"/>
    <col min="261" max="261" width="8.88671875" style="57" customWidth="1"/>
    <col min="262" max="262" width="8.6640625" style="57" customWidth="1"/>
    <col min="263" max="263" width="7.6640625" style="57" customWidth="1"/>
    <col min="264" max="265" width="8.109375" style="57" customWidth="1"/>
    <col min="266" max="266" width="6.44140625" style="57" customWidth="1"/>
    <col min="267" max="268" width="7.44140625" style="57" customWidth="1"/>
    <col min="269" max="269" width="6.33203125" style="57" customWidth="1"/>
    <col min="270" max="270" width="7.6640625" style="57" customWidth="1"/>
    <col min="271" max="271" width="7.33203125" style="57" customWidth="1"/>
    <col min="272" max="272" width="7.5546875" style="57" customWidth="1"/>
    <col min="273" max="273" width="8.33203125" style="57" customWidth="1"/>
    <col min="274" max="274" width="8.44140625" style="57" customWidth="1"/>
    <col min="275" max="275" width="7.33203125" style="57" customWidth="1"/>
    <col min="276" max="277" width="9.109375" style="57" customWidth="1"/>
    <col min="278" max="278" width="8" style="57" customWidth="1"/>
    <col min="279" max="280" width="9.109375" style="57" customWidth="1"/>
    <col min="281" max="281" width="8" style="57" customWidth="1"/>
    <col min="282" max="282" width="9" style="57" customWidth="1"/>
    <col min="283" max="283" width="9.33203125" style="57" customWidth="1"/>
    <col min="284" max="284" width="6.88671875" style="57" customWidth="1"/>
    <col min="285" max="509" width="9.109375" style="57"/>
    <col min="510" max="510" width="19.33203125" style="57" customWidth="1"/>
    <col min="511" max="511" width="9.6640625" style="57" customWidth="1"/>
    <col min="512" max="512" width="9.44140625" style="57" customWidth="1"/>
    <col min="513" max="513" width="8.6640625" style="57" customWidth="1"/>
    <col min="514" max="515" width="9.44140625" style="57" customWidth="1"/>
    <col min="516" max="516" width="7.6640625" style="57" customWidth="1"/>
    <col min="517" max="517" width="8.88671875" style="57" customWidth="1"/>
    <col min="518" max="518" width="8.6640625" style="57" customWidth="1"/>
    <col min="519" max="519" width="7.6640625" style="57" customWidth="1"/>
    <col min="520" max="521" width="8.109375" style="57" customWidth="1"/>
    <col min="522" max="522" width="6.44140625" style="57" customWidth="1"/>
    <col min="523" max="524" width="7.44140625" style="57" customWidth="1"/>
    <col min="525" max="525" width="6.33203125" style="57" customWidth="1"/>
    <col min="526" max="526" width="7.6640625" style="57" customWidth="1"/>
    <col min="527" max="527" width="7.33203125" style="57" customWidth="1"/>
    <col min="528" max="528" width="7.5546875" style="57" customWidth="1"/>
    <col min="529" max="529" width="8.33203125" style="57" customWidth="1"/>
    <col min="530" max="530" width="8.44140625" style="57" customWidth="1"/>
    <col min="531" max="531" width="7.33203125" style="57" customWidth="1"/>
    <col min="532" max="533" width="9.109375" style="57" customWidth="1"/>
    <col min="534" max="534" width="8" style="57" customWidth="1"/>
    <col min="535" max="536" width="9.109375" style="57" customWidth="1"/>
    <col min="537" max="537" width="8" style="57" customWidth="1"/>
    <col min="538" max="538" width="9" style="57" customWidth="1"/>
    <col min="539" max="539" width="9.33203125" style="57" customWidth="1"/>
    <col min="540" max="540" width="6.88671875" style="57" customWidth="1"/>
    <col min="541" max="765" width="9.109375" style="57"/>
    <col min="766" max="766" width="19.33203125" style="57" customWidth="1"/>
    <col min="767" max="767" width="9.6640625" style="57" customWidth="1"/>
    <col min="768" max="768" width="9.44140625" style="57" customWidth="1"/>
    <col min="769" max="769" width="8.6640625" style="57" customWidth="1"/>
    <col min="770" max="771" width="9.44140625" style="57" customWidth="1"/>
    <col min="772" max="772" width="7.6640625" style="57" customWidth="1"/>
    <col min="773" max="773" width="8.88671875" style="57" customWidth="1"/>
    <col min="774" max="774" width="8.6640625" style="57" customWidth="1"/>
    <col min="775" max="775" width="7.6640625" style="57" customWidth="1"/>
    <col min="776" max="777" width="8.109375" style="57" customWidth="1"/>
    <col min="778" max="778" width="6.44140625" style="57" customWidth="1"/>
    <col min="779" max="780" width="7.44140625" style="57" customWidth="1"/>
    <col min="781" max="781" width="6.33203125" style="57" customWidth="1"/>
    <col min="782" max="782" width="7.6640625" style="57" customWidth="1"/>
    <col min="783" max="783" width="7.33203125" style="57" customWidth="1"/>
    <col min="784" max="784" width="7.5546875" style="57" customWidth="1"/>
    <col min="785" max="785" width="8.33203125" style="57" customWidth="1"/>
    <col min="786" max="786" width="8.44140625" style="57" customWidth="1"/>
    <col min="787" max="787" width="7.33203125" style="57" customWidth="1"/>
    <col min="788" max="789" width="9.109375" style="57" customWidth="1"/>
    <col min="790" max="790" width="8" style="57" customWidth="1"/>
    <col min="791" max="792" width="9.109375" style="57" customWidth="1"/>
    <col min="793" max="793" width="8" style="57" customWidth="1"/>
    <col min="794" max="794" width="9" style="57" customWidth="1"/>
    <col min="795" max="795" width="9.33203125" style="57" customWidth="1"/>
    <col min="796" max="796" width="6.88671875" style="57" customWidth="1"/>
    <col min="797" max="1021" width="9.109375" style="57"/>
    <col min="1022" max="1022" width="19.33203125" style="57" customWidth="1"/>
    <col min="1023" max="1023" width="9.6640625" style="57" customWidth="1"/>
    <col min="1024" max="1024" width="9.44140625" style="57" customWidth="1"/>
    <col min="1025" max="1025" width="8.6640625" style="57" customWidth="1"/>
    <col min="1026" max="1027" width="9.44140625" style="57" customWidth="1"/>
    <col min="1028" max="1028" width="7.6640625" style="57" customWidth="1"/>
    <col min="1029" max="1029" width="8.88671875" style="57" customWidth="1"/>
    <col min="1030" max="1030" width="8.6640625" style="57" customWidth="1"/>
    <col min="1031" max="1031" width="7.6640625" style="57" customWidth="1"/>
    <col min="1032" max="1033" width="8.109375" style="57" customWidth="1"/>
    <col min="1034" max="1034" width="6.44140625" style="57" customWidth="1"/>
    <col min="1035" max="1036" width="7.44140625" style="57" customWidth="1"/>
    <col min="1037" max="1037" width="6.33203125" style="57" customWidth="1"/>
    <col min="1038" max="1038" width="7.6640625" style="57" customWidth="1"/>
    <col min="1039" max="1039" width="7.33203125" style="57" customWidth="1"/>
    <col min="1040" max="1040" width="7.5546875" style="57" customWidth="1"/>
    <col min="1041" max="1041" width="8.33203125" style="57" customWidth="1"/>
    <col min="1042" max="1042" width="8.44140625" style="57" customWidth="1"/>
    <col min="1043" max="1043" width="7.33203125" style="57" customWidth="1"/>
    <col min="1044" max="1045" width="9.109375" style="57" customWidth="1"/>
    <col min="1046" max="1046" width="8" style="57" customWidth="1"/>
    <col min="1047" max="1048" width="9.109375" style="57" customWidth="1"/>
    <col min="1049" max="1049" width="8" style="57" customWidth="1"/>
    <col min="1050" max="1050" width="9" style="57" customWidth="1"/>
    <col min="1051" max="1051" width="9.33203125" style="57" customWidth="1"/>
    <col min="1052" max="1052" width="6.88671875" style="57" customWidth="1"/>
    <col min="1053" max="1277" width="9.109375" style="57"/>
    <col min="1278" max="1278" width="19.33203125" style="57" customWidth="1"/>
    <col min="1279" max="1279" width="9.6640625" style="57" customWidth="1"/>
    <col min="1280" max="1280" width="9.44140625" style="57" customWidth="1"/>
    <col min="1281" max="1281" width="8.6640625" style="57" customWidth="1"/>
    <col min="1282" max="1283" width="9.44140625" style="57" customWidth="1"/>
    <col min="1284" max="1284" width="7.6640625" style="57" customWidth="1"/>
    <col min="1285" max="1285" width="8.88671875" style="57" customWidth="1"/>
    <col min="1286" max="1286" width="8.6640625" style="57" customWidth="1"/>
    <col min="1287" max="1287" width="7.6640625" style="57" customWidth="1"/>
    <col min="1288" max="1289" width="8.109375" style="57" customWidth="1"/>
    <col min="1290" max="1290" width="6.44140625" style="57" customWidth="1"/>
    <col min="1291" max="1292" width="7.44140625" style="57" customWidth="1"/>
    <col min="1293" max="1293" width="6.33203125" style="57" customWidth="1"/>
    <col min="1294" max="1294" width="7.6640625" style="57" customWidth="1"/>
    <col min="1295" max="1295" width="7.33203125" style="57" customWidth="1"/>
    <col min="1296" max="1296" width="7.5546875" style="57" customWidth="1"/>
    <col min="1297" max="1297" width="8.33203125" style="57" customWidth="1"/>
    <col min="1298" max="1298" width="8.44140625" style="57" customWidth="1"/>
    <col min="1299" max="1299" width="7.33203125" style="57" customWidth="1"/>
    <col min="1300" max="1301" width="9.109375" style="57" customWidth="1"/>
    <col min="1302" max="1302" width="8" style="57" customWidth="1"/>
    <col min="1303" max="1304" width="9.109375" style="57" customWidth="1"/>
    <col min="1305" max="1305" width="8" style="57" customWidth="1"/>
    <col min="1306" max="1306" width="9" style="57" customWidth="1"/>
    <col min="1307" max="1307" width="9.33203125" style="57" customWidth="1"/>
    <col min="1308" max="1308" width="6.88671875" style="57" customWidth="1"/>
    <col min="1309" max="1533" width="9.109375" style="57"/>
    <col min="1534" max="1534" width="19.33203125" style="57" customWidth="1"/>
    <col min="1535" max="1535" width="9.6640625" style="57" customWidth="1"/>
    <col min="1536" max="1536" width="9.44140625" style="57" customWidth="1"/>
    <col min="1537" max="1537" width="8.6640625" style="57" customWidth="1"/>
    <col min="1538" max="1539" width="9.44140625" style="57" customWidth="1"/>
    <col min="1540" max="1540" width="7.6640625" style="57" customWidth="1"/>
    <col min="1541" max="1541" width="8.88671875" style="57" customWidth="1"/>
    <col min="1542" max="1542" width="8.6640625" style="57" customWidth="1"/>
    <col min="1543" max="1543" width="7.6640625" style="57" customWidth="1"/>
    <col min="1544" max="1545" width="8.109375" style="57" customWidth="1"/>
    <col min="1546" max="1546" width="6.44140625" style="57" customWidth="1"/>
    <col min="1547" max="1548" width="7.44140625" style="57" customWidth="1"/>
    <col min="1549" max="1549" width="6.33203125" style="57" customWidth="1"/>
    <col min="1550" max="1550" width="7.6640625" style="57" customWidth="1"/>
    <col min="1551" max="1551" width="7.33203125" style="57" customWidth="1"/>
    <col min="1552" max="1552" width="7.5546875" style="57" customWidth="1"/>
    <col min="1553" max="1553" width="8.33203125" style="57" customWidth="1"/>
    <col min="1554" max="1554" width="8.44140625" style="57" customWidth="1"/>
    <col min="1555" max="1555" width="7.33203125" style="57" customWidth="1"/>
    <col min="1556" max="1557" width="9.109375" style="57" customWidth="1"/>
    <col min="1558" max="1558" width="8" style="57" customWidth="1"/>
    <col min="1559" max="1560" width="9.109375" style="57" customWidth="1"/>
    <col min="1561" max="1561" width="8" style="57" customWidth="1"/>
    <col min="1562" max="1562" width="9" style="57" customWidth="1"/>
    <col min="1563" max="1563" width="9.33203125" style="57" customWidth="1"/>
    <col min="1564" max="1564" width="6.88671875" style="57" customWidth="1"/>
    <col min="1565" max="1789" width="9.109375" style="57"/>
    <col min="1790" max="1790" width="19.33203125" style="57" customWidth="1"/>
    <col min="1791" max="1791" width="9.6640625" style="57" customWidth="1"/>
    <col min="1792" max="1792" width="9.44140625" style="57" customWidth="1"/>
    <col min="1793" max="1793" width="8.6640625" style="57" customWidth="1"/>
    <col min="1794" max="1795" width="9.44140625" style="57" customWidth="1"/>
    <col min="1796" max="1796" width="7.6640625" style="57" customWidth="1"/>
    <col min="1797" max="1797" width="8.88671875" style="57" customWidth="1"/>
    <col min="1798" max="1798" width="8.6640625" style="57" customWidth="1"/>
    <col min="1799" max="1799" width="7.6640625" style="57" customWidth="1"/>
    <col min="1800" max="1801" width="8.109375" style="57" customWidth="1"/>
    <col min="1802" max="1802" width="6.44140625" style="57" customWidth="1"/>
    <col min="1803" max="1804" width="7.44140625" style="57" customWidth="1"/>
    <col min="1805" max="1805" width="6.33203125" style="57" customWidth="1"/>
    <col min="1806" max="1806" width="7.6640625" style="57" customWidth="1"/>
    <col min="1807" max="1807" width="7.33203125" style="57" customWidth="1"/>
    <col min="1808" max="1808" width="7.5546875" style="57" customWidth="1"/>
    <col min="1809" max="1809" width="8.33203125" style="57" customWidth="1"/>
    <col min="1810" max="1810" width="8.44140625" style="57" customWidth="1"/>
    <col min="1811" max="1811" width="7.33203125" style="57" customWidth="1"/>
    <col min="1812" max="1813" width="9.109375" style="57" customWidth="1"/>
    <col min="1814" max="1814" width="8" style="57" customWidth="1"/>
    <col min="1815" max="1816" width="9.109375" style="57" customWidth="1"/>
    <col min="1817" max="1817" width="8" style="57" customWidth="1"/>
    <col min="1818" max="1818" width="9" style="57" customWidth="1"/>
    <col min="1819" max="1819" width="9.33203125" style="57" customWidth="1"/>
    <col min="1820" max="1820" width="6.88671875" style="57" customWidth="1"/>
    <col min="1821" max="2045" width="9.109375" style="57"/>
    <col min="2046" max="2046" width="19.33203125" style="57" customWidth="1"/>
    <col min="2047" max="2047" width="9.6640625" style="57" customWidth="1"/>
    <col min="2048" max="2048" width="9.44140625" style="57" customWidth="1"/>
    <col min="2049" max="2049" width="8.6640625" style="57" customWidth="1"/>
    <col min="2050" max="2051" width="9.44140625" style="57" customWidth="1"/>
    <col min="2052" max="2052" width="7.6640625" style="57" customWidth="1"/>
    <col min="2053" max="2053" width="8.88671875" style="57" customWidth="1"/>
    <col min="2054" max="2054" width="8.6640625" style="57" customWidth="1"/>
    <col min="2055" max="2055" width="7.6640625" style="57" customWidth="1"/>
    <col min="2056" max="2057" width="8.109375" style="57" customWidth="1"/>
    <col min="2058" max="2058" width="6.44140625" style="57" customWidth="1"/>
    <col min="2059" max="2060" width="7.44140625" style="57" customWidth="1"/>
    <col min="2061" max="2061" width="6.33203125" style="57" customWidth="1"/>
    <col min="2062" max="2062" width="7.6640625" style="57" customWidth="1"/>
    <col min="2063" max="2063" width="7.33203125" style="57" customWidth="1"/>
    <col min="2064" max="2064" width="7.5546875" style="57" customWidth="1"/>
    <col min="2065" max="2065" width="8.33203125" style="57" customWidth="1"/>
    <col min="2066" max="2066" width="8.44140625" style="57" customWidth="1"/>
    <col min="2067" max="2067" width="7.33203125" style="57" customWidth="1"/>
    <col min="2068" max="2069" width="9.109375" style="57" customWidth="1"/>
    <col min="2070" max="2070" width="8" style="57" customWidth="1"/>
    <col min="2071" max="2072" width="9.109375" style="57" customWidth="1"/>
    <col min="2073" max="2073" width="8" style="57" customWidth="1"/>
    <col min="2074" max="2074" width="9" style="57" customWidth="1"/>
    <col min="2075" max="2075" width="9.33203125" style="57" customWidth="1"/>
    <col min="2076" max="2076" width="6.88671875" style="57" customWidth="1"/>
    <col min="2077" max="2301" width="9.109375" style="57"/>
    <col min="2302" max="2302" width="19.33203125" style="57" customWidth="1"/>
    <col min="2303" max="2303" width="9.6640625" style="57" customWidth="1"/>
    <col min="2304" max="2304" width="9.44140625" style="57" customWidth="1"/>
    <col min="2305" max="2305" width="8.6640625" style="57" customWidth="1"/>
    <col min="2306" max="2307" width="9.44140625" style="57" customWidth="1"/>
    <col min="2308" max="2308" width="7.6640625" style="57" customWidth="1"/>
    <col min="2309" max="2309" width="8.88671875" style="57" customWidth="1"/>
    <col min="2310" max="2310" width="8.6640625" style="57" customWidth="1"/>
    <col min="2311" max="2311" width="7.6640625" style="57" customWidth="1"/>
    <col min="2312" max="2313" width="8.109375" style="57" customWidth="1"/>
    <col min="2314" max="2314" width="6.44140625" style="57" customWidth="1"/>
    <col min="2315" max="2316" width="7.44140625" style="57" customWidth="1"/>
    <col min="2317" max="2317" width="6.33203125" style="57" customWidth="1"/>
    <col min="2318" max="2318" width="7.6640625" style="57" customWidth="1"/>
    <col min="2319" max="2319" width="7.33203125" style="57" customWidth="1"/>
    <col min="2320" max="2320" width="7.5546875" style="57" customWidth="1"/>
    <col min="2321" max="2321" width="8.33203125" style="57" customWidth="1"/>
    <col min="2322" max="2322" width="8.44140625" style="57" customWidth="1"/>
    <col min="2323" max="2323" width="7.33203125" style="57" customWidth="1"/>
    <col min="2324" max="2325" width="9.109375" style="57" customWidth="1"/>
    <col min="2326" max="2326" width="8" style="57" customWidth="1"/>
    <col min="2327" max="2328" width="9.109375" style="57" customWidth="1"/>
    <col min="2329" max="2329" width="8" style="57" customWidth="1"/>
    <col min="2330" max="2330" width="9" style="57" customWidth="1"/>
    <col min="2331" max="2331" width="9.33203125" style="57" customWidth="1"/>
    <col min="2332" max="2332" width="6.88671875" style="57" customWidth="1"/>
    <col min="2333" max="2557" width="9.109375" style="57"/>
    <col min="2558" max="2558" width="19.33203125" style="57" customWidth="1"/>
    <col min="2559" max="2559" width="9.6640625" style="57" customWidth="1"/>
    <col min="2560" max="2560" width="9.44140625" style="57" customWidth="1"/>
    <col min="2561" max="2561" width="8.6640625" style="57" customWidth="1"/>
    <col min="2562" max="2563" width="9.44140625" style="57" customWidth="1"/>
    <col min="2564" max="2564" width="7.6640625" style="57" customWidth="1"/>
    <col min="2565" max="2565" width="8.88671875" style="57" customWidth="1"/>
    <col min="2566" max="2566" width="8.6640625" style="57" customWidth="1"/>
    <col min="2567" max="2567" width="7.6640625" style="57" customWidth="1"/>
    <col min="2568" max="2569" width="8.109375" style="57" customWidth="1"/>
    <col min="2570" max="2570" width="6.44140625" style="57" customWidth="1"/>
    <col min="2571" max="2572" width="7.44140625" style="57" customWidth="1"/>
    <col min="2573" max="2573" width="6.33203125" style="57" customWidth="1"/>
    <col min="2574" max="2574" width="7.6640625" style="57" customWidth="1"/>
    <col min="2575" max="2575" width="7.33203125" style="57" customWidth="1"/>
    <col min="2576" max="2576" width="7.5546875" style="57" customWidth="1"/>
    <col min="2577" max="2577" width="8.33203125" style="57" customWidth="1"/>
    <col min="2578" max="2578" width="8.44140625" style="57" customWidth="1"/>
    <col min="2579" max="2579" width="7.33203125" style="57" customWidth="1"/>
    <col min="2580" max="2581" width="9.109375" style="57" customWidth="1"/>
    <col min="2582" max="2582" width="8" style="57" customWidth="1"/>
    <col min="2583" max="2584" width="9.109375" style="57" customWidth="1"/>
    <col min="2585" max="2585" width="8" style="57" customWidth="1"/>
    <col min="2586" max="2586" width="9" style="57" customWidth="1"/>
    <col min="2587" max="2587" width="9.33203125" style="57" customWidth="1"/>
    <col min="2588" max="2588" width="6.88671875" style="57" customWidth="1"/>
    <col min="2589" max="2813" width="9.109375" style="57"/>
    <col min="2814" max="2814" width="19.33203125" style="57" customWidth="1"/>
    <col min="2815" max="2815" width="9.6640625" style="57" customWidth="1"/>
    <col min="2816" max="2816" width="9.44140625" style="57" customWidth="1"/>
    <col min="2817" max="2817" width="8.6640625" style="57" customWidth="1"/>
    <col min="2818" max="2819" width="9.44140625" style="57" customWidth="1"/>
    <col min="2820" max="2820" width="7.6640625" style="57" customWidth="1"/>
    <col min="2821" max="2821" width="8.88671875" style="57" customWidth="1"/>
    <col min="2822" max="2822" width="8.6640625" style="57" customWidth="1"/>
    <col min="2823" max="2823" width="7.6640625" style="57" customWidth="1"/>
    <col min="2824" max="2825" width="8.109375" style="57" customWidth="1"/>
    <col min="2826" max="2826" width="6.44140625" style="57" customWidth="1"/>
    <col min="2827" max="2828" width="7.44140625" style="57" customWidth="1"/>
    <col min="2829" max="2829" width="6.33203125" style="57" customWidth="1"/>
    <col min="2830" max="2830" width="7.6640625" style="57" customWidth="1"/>
    <col min="2831" max="2831" width="7.33203125" style="57" customWidth="1"/>
    <col min="2832" max="2832" width="7.5546875" style="57" customWidth="1"/>
    <col min="2833" max="2833" width="8.33203125" style="57" customWidth="1"/>
    <col min="2834" max="2834" width="8.44140625" style="57" customWidth="1"/>
    <col min="2835" max="2835" width="7.33203125" style="57" customWidth="1"/>
    <col min="2836" max="2837" width="9.109375" style="57" customWidth="1"/>
    <col min="2838" max="2838" width="8" style="57" customWidth="1"/>
    <col min="2839" max="2840" width="9.109375" style="57" customWidth="1"/>
    <col min="2841" max="2841" width="8" style="57" customWidth="1"/>
    <col min="2842" max="2842" width="9" style="57" customWidth="1"/>
    <col min="2843" max="2843" width="9.33203125" style="57" customWidth="1"/>
    <col min="2844" max="2844" width="6.88671875" style="57" customWidth="1"/>
    <col min="2845" max="3069" width="9.109375" style="57"/>
    <col min="3070" max="3070" width="19.33203125" style="57" customWidth="1"/>
    <col min="3071" max="3071" width="9.6640625" style="57" customWidth="1"/>
    <col min="3072" max="3072" width="9.44140625" style="57" customWidth="1"/>
    <col min="3073" max="3073" width="8.6640625" style="57" customWidth="1"/>
    <col min="3074" max="3075" width="9.44140625" style="57" customWidth="1"/>
    <col min="3076" max="3076" width="7.6640625" style="57" customWidth="1"/>
    <col min="3077" max="3077" width="8.88671875" style="57" customWidth="1"/>
    <col min="3078" max="3078" width="8.6640625" style="57" customWidth="1"/>
    <col min="3079" max="3079" width="7.6640625" style="57" customWidth="1"/>
    <col min="3080" max="3081" width="8.109375" style="57" customWidth="1"/>
    <col min="3082" max="3082" width="6.44140625" style="57" customWidth="1"/>
    <col min="3083" max="3084" width="7.44140625" style="57" customWidth="1"/>
    <col min="3085" max="3085" width="6.33203125" style="57" customWidth="1"/>
    <col min="3086" max="3086" width="7.6640625" style="57" customWidth="1"/>
    <col min="3087" max="3087" width="7.33203125" style="57" customWidth="1"/>
    <col min="3088" max="3088" width="7.5546875" style="57" customWidth="1"/>
    <col min="3089" max="3089" width="8.33203125" style="57" customWidth="1"/>
    <col min="3090" max="3090" width="8.44140625" style="57" customWidth="1"/>
    <col min="3091" max="3091" width="7.33203125" style="57" customWidth="1"/>
    <col min="3092" max="3093" width="9.109375" style="57" customWidth="1"/>
    <col min="3094" max="3094" width="8" style="57" customWidth="1"/>
    <col min="3095" max="3096" width="9.109375" style="57" customWidth="1"/>
    <col min="3097" max="3097" width="8" style="57" customWidth="1"/>
    <col min="3098" max="3098" width="9" style="57" customWidth="1"/>
    <col min="3099" max="3099" width="9.33203125" style="57" customWidth="1"/>
    <col min="3100" max="3100" width="6.88671875" style="57" customWidth="1"/>
    <col min="3101" max="3325" width="9.109375" style="57"/>
    <col min="3326" max="3326" width="19.33203125" style="57" customWidth="1"/>
    <col min="3327" max="3327" width="9.6640625" style="57" customWidth="1"/>
    <col min="3328" max="3328" width="9.44140625" style="57" customWidth="1"/>
    <col min="3329" max="3329" width="8.6640625" style="57" customWidth="1"/>
    <col min="3330" max="3331" width="9.44140625" style="57" customWidth="1"/>
    <col min="3332" max="3332" width="7.6640625" style="57" customWidth="1"/>
    <col min="3333" max="3333" width="8.88671875" style="57" customWidth="1"/>
    <col min="3334" max="3334" width="8.6640625" style="57" customWidth="1"/>
    <col min="3335" max="3335" width="7.6640625" style="57" customWidth="1"/>
    <col min="3336" max="3337" width="8.109375" style="57" customWidth="1"/>
    <col min="3338" max="3338" width="6.44140625" style="57" customWidth="1"/>
    <col min="3339" max="3340" width="7.44140625" style="57" customWidth="1"/>
    <col min="3341" max="3341" width="6.33203125" style="57" customWidth="1"/>
    <col min="3342" max="3342" width="7.6640625" style="57" customWidth="1"/>
    <col min="3343" max="3343" width="7.33203125" style="57" customWidth="1"/>
    <col min="3344" max="3344" width="7.5546875" style="57" customWidth="1"/>
    <col min="3345" max="3345" width="8.33203125" style="57" customWidth="1"/>
    <col min="3346" max="3346" width="8.44140625" style="57" customWidth="1"/>
    <col min="3347" max="3347" width="7.33203125" style="57" customWidth="1"/>
    <col min="3348" max="3349" width="9.109375" style="57" customWidth="1"/>
    <col min="3350" max="3350" width="8" style="57" customWidth="1"/>
    <col min="3351" max="3352" width="9.109375" style="57" customWidth="1"/>
    <col min="3353" max="3353" width="8" style="57" customWidth="1"/>
    <col min="3354" max="3354" width="9" style="57" customWidth="1"/>
    <col min="3355" max="3355" width="9.33203125" style="57" customWidth="1"/>
    <col min="3356" max="3356" width="6.88671875" style="57" customWidth="1"/>
    <col min="3357" max="3581" width="9.109375" style="57"/>
    <col min="3582" max="3582" width="19.33203125" style="57" customWidth="1"/>
    <col min="3583" max="3583" width="9.6640625" style="57" customWidth="1"/>
    <col min="3584" max="3584" width="9.44140625" style="57" customWidth="1"/>
    <col min="3585" max="3585" width="8.6640625" style="57" customWidth="1"/>
    <col min="3586" max="3587" width="9.44140625" style="57" customWidth="1"/>
    <col min="3588" max="3588" width="7.6640625" style="57" customWidth="1"/>
    <col min="3589" max="3589" width="8.88671875" style="57" customWidth="1"/>
    <col min="3590" max="3590" width="8.6640625" style="57" customWidth="1"/>
    <col min="3591" max="3591" width="7.6640625" style="57" customWidth="1"/>
    <col min="3592" max="3593" width="8.109375" style="57" customWidth="1"/>
    <col min="3594" max="3594" width="6.44140625" style="57" customWidth="1"/>
    <col min="3595" max="3596" width="7.44140625" style="57" customWidth="1"/>
    <col min="3597" max="3597" width="6.33203125" style="57" customWidth="1"/>
    <col min="3598" max="3598" width="7.6640625" style="57" customWidth="1"/>
    <col min="3599" max="3599" width="7.33203125" style="57" customWidth="1"/>
    <col min="3600" max="3600" width="7.5546875" style="57" customWidth="1"/>
    <col min="3601" max="3601" width="8.33203125" style="57" customWidth="1"/>
    <col min="3602" max="3602" width="8.44140625" style="57" customWidth="1"/>
    <col min="3603" max="3603" width="7.33203125" style="57" customWidth="1"/>
    <col min="3604" max="3605" width="9.109375" style="57" customWidth="1"/>
    <col min="3606" max="3606" width="8" style="57" customWidth="1"/>
    <col min="3607" max="3608" width="9.109375" style="57" customWidth="1"/>
    <col min="3609" max="3609" width="8" style="57" customWidth="1"/>
    <col min="3610" max="3610" width="9" style="57" customWidth="1"/>
    <col min="3611" max="3611" width="9.33203125" style="57" customWidth="1"/>
    <col min="3612" max="3612" width="6.88671875" style="57" customWidth="1"/>
    <col min="3613" max="3837" width="9.109375" style="57"/>
    <col min="3838" max="3838" width="19.33203125" style="57" customWidth="1"/>
    <col min="3839" max="3839" width="9.6640625" style="57" customWidth="1"/>
    <col min="3840" max="3840" width="9.44140625" style="57" customWidth="1"/>
    <col min="3841" max="3841" width="8.6640625" style="57" customWidth="1"/>
    <col min="3842" max="3843" width="9.44140625" style="57" customWidth="1"/>
    <col min="3844" max="3844" width="7.6640625" style="57" customWidth="1"/>
    <col min="3845" max="3845" width="8.88671875" style="57" customWidth="1"/>
    <col min="3846" max="3846" width="8.6640625" style="57" customWidth="1"/>
    <col min="3847" max="3847" width="7.6640625" style="57" customWidth="1"/>
    <col min="3848" max="3849" width="8.109375" style="57" customWidth="1"/>
    <col min="3850" max="3850" width="6.44140625" style="57" customWidth="1"/>
    <col min="3851" max="3852" width="7.44140625" style="57" customWidth="1"/>
    <col min="3853" max="3853" width="6.33203125" style="57" customWidth="1"/>
    <col min="3854" max="3854" width="7.6640625" style="57" customWidth="1"/>
    <col min="3855" max="3855" width="7.33203125" style="57" customWidth="1"/>
    <col min="3856" max="3856" width="7.5546875" style="57" customWidth="1"/>
    <col min="3857" max="3857" width="8.33203125" style="57" customWidth="1"/>
    <col min="3858" max="3858" width="8.44140625" style="57" customWidth="1"/>
    <col min="3859" max="3859" width="7.33203125" style="57" customWidth="1"/>
    <col min="3860" max="3861" width="9.109375" style="57" customWidth="1"/>
    <col min="3862" max="3862" width="8" style="57" customWidth="1"/>
    <col min="3863" max="3864" width="9.109375" style="57" customWidth="1"/>
    <col min="3865" max="3865" width="8" style="57" customWidth="1"/>
    <col min="3866" max="3866" width="9" style="57" customWidth="1"/>
    <col min="3867" max="3867" width="9.33203125" style="57" customWidth="1"/>
    <col min="3868" max="3868" width="6.88671875" style="57" customWidth="1"/>
    <col min="3869" max="4093" width="9.109375" style="57"/>
    <col min="4094" max="4094" width="19.33203125" style="57" customWidth="1"/>
    <col min="4095" max="4095" width="9.6640625" style="57" customWidth="1"/>
    <col min="4096" max="4096" width="9.44140625" style="57" customWidth="1"/>
    <col min="4097" max="4097" width="8.6640625" style="57" customWidth="1"/>
    <col min="4098" max="4099" width="9.44140625" style="57" customWidth="1"/>
    <col min="4100" max="4100" width="7.6640625" style="57" customWidth="1"/>
    <col min="4101" max="4101" width="8.88671875" style="57" customWidth="1"/>
    <col min="4102" max="4102" width="8.6640625" style="57" customWidth="1"/>
    <col min="4103" max="4103" width="7.6640625" style="57" customWidth="1"/>
    <col min="4104" max="4105" width="8.109375" style="57" customWidth="1"/>
    <col min="4106" max="4106" width="6.44140625" style="57" customWidth="1"/>
    <col min="4107" max="4108" width="7.44140625" style="57" customWidth="1"/>
    <col min="4109" max="4109" width="6.33203125" style="57" customWidth="1"/>
    <col min="4110" max="4110" width="7.6640625" style="57" customWidth="1"/>
    <col min="4111" max="4111" width="7.33203125" style="57" customWidth="1"/>
    <col min="4112" max="4112" width="7.5546875" style="57" customWidth="1"/>
    <col min="4113" max="4113" width="8.33203125" style="57" customWidth="1"/>
    <col min="4114" max="4114" width="8.44140625" style="57" customWidth="1"/>
    <col min="4115" max="4115" width="7.33203125" style="57" customWidth="1"/>
    <col min="4116" max="4117" width="9.109375" style="57" customWidth="1"/>
    <col min="4118" max="4118" width="8" style="57" customWidth="1"/>
    <col min="4119" max="4120" width="9.109375" style="57" customWidth="1"/>
    <col min="4121" max="4121" width="8" style="57" customWidth="1"/>
    <col min="4122" max="4122" width="9" style="57" customWidth="1"/>
    <col min="4123" max="4123" width="9.33203125" style="57" customWidth="1"/>
    <col min="4124" max="4124" width="6.88671875" style="57" customWidth="1"/>
    <col min="4125" max="4349" width="9.109375" style="57"/>
    <col min="4350" max="4350" width="19.33203125" style="57" customWidth="1"/>
    <col min="4351" max="4351" width="9.6640625" style="57" customWidth="1"/>
    <col min="4352" max="4352" width="9.44140625" style="57" customWidth="1"/>
    <col min="4353" max="4353" width="8.6640625" style="57" customWidth="1"/>
    <col min="4354" max="4355" width="9.44140625" style="57" customWidth="1"/>
    <col min="4356" max="4356" width="7.6640625" style="57" customWidth="1"/>
    <col min="4357" max="4357" width="8.88671875" style="57" customWidth="1"/>
    <col min="4358" max="4358" width="8.6640625" style="57" customWidth="1"/>
    <col min="4359" max="4359" width="7.6640625" style="57" customWidth="1"/>
    <col min="4360" max="4361" width="8.109375" style="57" customWidth="1"/>
    <col min="4362" max="4362" width="6.44140625" style="57" customWidth="1"/>
    <col min="4363" max="4364" width="7.44140625" style="57" customWidth="1"/>
    <col min="4365" max="4365" width="6.33203125" style="57" customWidth="1"/>
    <col min="4366" max="4366" width="7.6640625" style="57" customWidth="1"/>
    <col min="4367" max="4367" width="7.33203125" style="57" customWidth="1"/>
    <col min="4368" max="4368" width="7.5546875" style="57" customWidth="1"/>
    <col min="4369" max="4369" width="8.33203125" style="57" customWidth="1"/>
    <col min="4370" max="4370" width="8.44140625" style="57" customWidth="1"/>
    <col min="4371" max="4371" width="7.33203125" style="57" customWidth="1"/>
    <col min="4372" max="4373" width="9.109375" style="57" customWidth="1"/>
    <col min="4374" max="4374" width="8" style="57" customWidth="1"/>
    <col min="4375" max="4376" width="9.109375" style="57" customWidth="1"/>
    <col min="4377" max="4377" width="8" style="57" customWidth="1"/>
    <col min="4378" max="4378" width="9" style="57" customWidth="1"/>
    <col min="4379" max="4379" width="9.33203125" style="57" customWidth="1"/>
    <col min="4380" max="4380" width="6.88671875" style="57" customWidth="1"/>
    <col min="4381" max="4605" width="9.109375" style="57"/>
    <col min="4606" max="4606" width="19.33203125" style="57" customWidth="1"/>
    <col min="4607" max="4607" width="9.6640625" style="57" customWidth="1"/>
    <col min="4608" max="4608" width="9.44140625" style="57" customWidth="1"/>
    <col min="4609" max="4609" width="8.6640625" style="57" customWidth="1"/>
    <col min="4610" max="4611" width="9.44140625" style="57" customWidth="1"/>
    <col min="4612" max="4612" width="7.6640625" style="57" customWidth="1"/>
    <col min="4613" max="4613" width="8.88671875" style="57" customWidth="1"/>
    <col min="4614" max="4614" width="8.6640625" style="57" customWidth="1"/>
    <col min="4615" max="4615" width="7.6640625" style="57" customWidth="1"/>
    <col min="4616" max="4617" width="8.109375" style="57" customWidth="1"/>
    <col min="4618" max="4618" width="6.44140625" style="57" customWidth="1"/>
    <col min="4619" max="4620" width="7.44140625" style="57" customWidth="1"/>
    <col min="4621" max="4621" width="6.33203125" style="57" customWidth="1"/>
    <col min="4622" max="4622" width="7.6640625" style="57" customWidth="1"/>
    <col min="4623" max="4623" width="7.33203125" style="57" customWidth="1"/>
    <col min="4624" max="4624" width="7.5546875" style="57" customWidth="1"/>
    <col min="4625" max="4625" width="8.33203125" style="57" customWidth="1"/>
    <col min="4626" max="4626" width="8.44140625" style="57" customWidth="1"/>
    <col min="4627" max="4627" width="7.33203125" style="57" customWidth="1"/>
    <col min="4628" max="4629" width="9.109375" style="57" customWidth="1"/>
    <col min="4630" max="4630" width="8" style="57" customWidth="1"/>
    <col min="4631" max="4632" width="9.109375" style="57" customWidth="1"/>
    <col min="4633" max="4633" width="8" style="57" customWidth="1"/>
    <col min="4634" max="4634" width="9" style="57" customWidth="1"/>
    <col min="4635" max="4635" width="9.33203125" style="57" customWidth="1"/>
    <col min="4636" max="4636" width="6.88671875" style="57" customWidth="1"/>
    <col min="4637" max="4861" width="9.109375" style="57"/>
    <col min="4862" max="4862" width="19.33203125" style="57" customWidth="1"/>
    <col min="4863" max="4863" width="9.6640625" style="57" customWidth="1"/>
    <col min="4864" max="4864" width="9.44140625" style="57" customWidth="1"/>
    <col min="4865" max="4865" width="8.6640625" style="57" customWidth="1"/>
    <col min="4866" max="4867" width="9.44140625" style="57" customWidth="1"/>
    <col min="4868" max="4868" width="7.6640625" style="57" customWidth="1"/>
    <col min="4869" max="4869" width="8.88671875" style="57" customWidth="1"/>
    <col min="4870" max="4870" width="8.6640625" style="57" customWidth="1"/>
    <col min="4871" max="4871" width="7.6640625" style="57" customWidth="1"/>
    <col min="4872" max="4873" width="8.109375" style="57" customWidth="1"/>
    <col min="4874" max="4874" width="6.44140625" style="57" customWidth="1"/>
    <col min="4875" max="4876" width="7.44140625" style="57" customWidth="1"/>
    <col min="4877" max="4877" width="6.33203125" style="57" customWidth="1"/>
    <col min="4878" max="4878" width="7.6640625" style="57" customWidth="1"/>
    <col min="4879" max="4879" width="7.33203125" style="57" customWidth="1"/>
    <col min="4880" max="4880" width="7.5546875" style="57" customWidth="1"/>
    <col min="4881" max="4881" width="8.33203125" style="57" customWidth="1"/>
    <col min="4882" max="4882" width="8.44140625" style="57" customWidth="1"/>
    <col min="4883" max="4883" width="7.33203125" style="57" customWidth="1"/>
    <col min="4884" max="4885" width="9.109375" style="57" customWidth="1"/>
    <col min="4886" max="4886" width="8" style="57" customWidth="1"/>
    <col min="4887" max="4888" width="9.109375" style="57" customWidth="1"/>
    <col min="4889" max="4889" width="8" style="57" customWidth="1"/>
    <col min="4890" max="4890" width="9" style="57" customWidth="1"/>
    <col min="4891" max="4891" width="9.33203125" style="57" customWidth="1"/>
    <col min="4892" max="4892" width="6.88671875" style="57" customWidth="1"/>
    <col min="4893" max="5117" width="9.109375" style="57"/>
    <col min="5118" max="5118" width="19.33203125" style="57" customWidth="1"/>
    <col min="5119" max="5119" width="9.6640625" style="57" customWidth="1"/>
    <col min="5120" max="5120" width="9.44140625" style="57" customWidth="1"/>
    <col min="5121" max="5121" width="8.6640625" style="57" customWidth="1"/>
    <col min="5122" max="5123" width="9.44140625" style="57" customWidth="1"/>
    <col min="5124" max="5124" width="7.6640625" style="57" customWidth="1"/>
    <col min="5125" max="5125" width="8.88671875" style="57" customWidth="1"/>
    <col min="5126" max="5126" width="8.6640625" style="57" customWidth="1"/>
    <col min="5127" max="5127" width="7.6640625" style="57" customWidth="1"/>
    <col min="5128" max="5129" width="8.109375" style="57" customWidth="1"/>
    <col min="5130" max="5130" width="6.44140625" style="57" customWidth="1"/>
    <col min="5131" max="5132" width="7.44140625" style="57" customWidth="1"/>
    <col min="5133" max="5133" width="6.33203125" style="57" customWidth="1"/>
    <col min="5134" max="5134" width="7.6640625" style="57" customWidth="1"/>
    <col min="5135" max="5135" width="7.33203125" style="57" customWidth="1"/>
    <col min="5136" max="5136" width="7.5546875" style="57" customWidth="1"/>
    <col min="5137" max="5137" width="8.33203125" style="57" customWidth="1"/>
    <col min="5138" max="5138" width="8.44140625" style="57" customWidth="1"/>
    <col min="5139" max="5139" width="7.33203125" style="57" customWidth="1"/>
    <col min="5140" max="5141" width="9.109375" style="57" customWidth="1"/>
    <col min="5142" max="5142" width="8" style="57" customWidth="1"/>
    <col min="5143" max="5144" width="9.109375" style="57" customWidth="1"/>
    <col min="5145" max="5145" width="8" style="57" customWidth="1"/>
    <col min="5146" max="5146" width="9" style="57" customWidth="1"/>
    <col min="5147" max="5147" width="9.33203125" style="57" customWidth="1"/>
    <col min="5148" max="5148" width="6.88671875" style="57" customWidth="1"/>
    <col min="5149" max="5373" width="9.109375" style="57"/>
    <col min="5374" max="5374" width="19.33203125" style="57" customWidth="1"/>
    <col min="5375" max="5375" width="9.6640625" style="57" customWidth="1"/>
    <col min="5376" max="5376" width="9.44140625" style="57" customWidth="1"/>
    <col min="5377" max="5377" width="8.6640625" style="57" customWidth="1"/>
    <col min="5378" max="5379" width="9.44140625" style="57" customWidth="1"/>
    <col min="5380" max="5380" width="7.6640625" style="57" customWidth="1"/>
    <col min="5381" max="5381" width="8.88671875" style="57" customWidth="1"/>
    <col min="5382" max="5382" width="8.6640625" style="57" customWidth="1"/>
    <col min="5383" max="5383" width="7.6640625" style="57" customWidth="1"/>
    <col min="5384" max="5385" width="8.109375" style="57" customWidth="1"/>
    <col min="5386" max="5386" width="6.44140625" style="57" customWidth="1"/>
    <col min="5387" max="5388" width="7.44140625" style="57" customWidth="1"/>
    <col min="5389" max="5389" width="6.33203125" style="57" customWidth="1"/>
    <col min="5390" max="5390" width="7.6640625" style="57" customWidth="1"/>
    <col min="5391" max="5391" width="7.33203125" style="57" customWidth="1"/>
    <col min="5392" max="5392" width="7.5546875" style="57" customWidth="1"/>
    <col min="5393" max="5393" width="8.33203125" style="57" customWidth="1"/>
    <col min="5394" max="5394" width="8.44140625" style="57" customWidth="1"/>
    <col min="5395" max="5395" width="7.33203125" style="57" customWidth="1"/>
    <col min="5396" max="5397" width="9.109375" style="57" customWidth="1"/>
    <col min="5398" max="5398" width="8" style="57" customWidth="1"/>
    <col min="5399" max="5400" width="9.109375" style="57" customWidth="1"/>
    <col min="5401" max="5401" width="8" style="57" customWidth="1"/>
    <col min="5402" max="5402" width="9" style="57" customWidth="1"/>
    <col min="5403" max="5403" width="9.33203125" style="57" customWidth="1"/>
    <col min="5404" max="5404" width="6.88671875" style="57" customWidth="1"/>
    <col min="5405" max="5629" width="9.109375" style="57"/>
    <col min="5630" max="5630" width="19.33203125" style="57" customWidth="1"/>
    <col min="5631" max="5631" width="9.6640625" style="57" customWidth="1"/>
    <col min="5632" max="5632" width="9.44140625" style="57" customWidth="1"/>
    <col min="5633" max="5633" width="8.6640625" style="57" customWidth="1"/>
    <col min="5634" max="5635" width="9.44140625" style="57" customWidth="1"/>
    <col min="5636" max="5636" width="7.6640625" style="57" customWidth="1"/>
    <col min="5637" max="5637" width="8.88671875" style="57" customWidth="1"/>
    <col min="5638" max="5638" width="8.6640625" style="57" customWidth="1"/>
    <col min="5639" max="5639" width="7.6640625" style="57" customWidth="1"/>
    <col min="5640" max="5641" width="8.109375" style="57" customWidth="1"/>
    <col min="5642" max="5642" width="6.44140625" style="57" customWidth="1"/>
    <col min="5643" max="5644" width="7.44140625" style="57" customWidth="1"/>
    <col min="5645" max="5645" width="6.33203125" style="57" customWidth="1"/>
    <col min="5646" max="5646" width="7.6640625" style="57" customWidth="1"/>
    <col min="5647" max="5647" width="7.33203125" style="57" customWidth="1"/>
    <col min="5648" max="5648" width="7.5546875" style="57" customWidth="1"/>
    <col min="5649" max="5649" width="8.33203125" style="57" customWidth="1"/>
    <col min="5650" max="5650" width="8.44140625" style="57" customWidth="1"/>
    <col min="5651" max="5651" width="7.33203125" style="57" customWidth="1"/>
    <col min="5652" max="5653" width="9.109375" style="57" customWidth="1"/>
    <col min="5654" max="5654" width="8" style="57" customWidth="1"/>
    <col min="5655" max="5656" width="9.109375" style="57" customWidth="1"/>
    <col min="5657" max="5657" width="8" style="57" customWidth="1"/>
    <col min="5658" max="5658" width="9" style="57" customWidth="1"/>
    <col min="5659" max="5659" width="9.33203125" style="57" customWidth="1"/>
    <col min="5660" max="5660" width="6.88671875" style="57" customWidth="1"/>
    <col min="5661" max="5885" width="9.109375" style="57"/>
    <col min="5886" max="5886" width="19.33203125" style="57" customWidth="1"/>
    <col min="5887" max="5887" width="9.6640625" style="57" customWidth="1"/>
    <col min="5888" max="5888" width="9.44140625" style="57" customWidth="1"/>
    <col min="5889" max="5889" width="8.6640625" style="57" customWidth="1"/>
    <col min="5890" max="5891" width="9.44140625" style="57" customWidth="1"/>
    <col min="5892" max="5892" width="7.6640625" style="57" customWidth="1"/>
    <col min="5893" max="5893" width="8.88671875" style="57" customWidth="1"/>
    <col min="5894" max="5894" width="8.6640625" style="57" customWidth="1"/>
    <col min="5895" max="5895" width="7.6640625" style="57" customWidth="1"/>
    <col min="5896" max="5897" width="8.109375" style="57" customWidth="1"/>
    <col min="5898" max="5898" width="6.44140625" style="57" customWidth="1"/>
    <col min="5899" max="5900" width="7.44140625" style="57" customWidth="1"/>
    <col min="5901" max="5901" width="6.33203125" style="57" customWidth="1"/>
    <col min="5902" max="5902" width="7.6640625" style="57" customWidth="1"/>
    <col min="5903" max="5903" width="7.33203125" style="57" customWidth="1"/>
    <col min="5904" max="5904" width="7.5546875" style="57" customWidth="1"/>
    <col min="5905" max="5905" width="8.33203125" style="57" customWidth="1"/>
    <col min="5906" max="5906" width="8.44140625" style="57" customWidth="1"/>
    <col min="5907" max="5907" width="7.33203125" style="57" customWidth="1"/>
    <col min="5908" max="5909" width="9.109375" style="57" customWidth="1"/>
    <col min="5910" max="5910" width="8" style="57" customWidth="1"/>
    <col min="5911" max="5912" width="9.109375" style="57" customWidth="1"/>
    <col min="5913" max="5913" width="8" style="57" customWidth="1"/>
    <col min="5914" max="5914" width="9" style="57" customWidth="1"/>
    <col min="5915" max="5915" width="9.33203125" style="57" customWidth="1"/>
    <col min="5916" max="5916" width="6.88671875" style="57" customWidth="1"/>
    <col min="5917" max="6141" width="9.109375" style="57"/>
    <col min="6142" max="6142" width="19.33203125" style="57" customWidth="1"/>
    <col min="6143" max="6143" width="9.6640625" style="57" customWidth="1"/>
    <col min="6144" max="6144" width="9.44140625" style="57" customWidth="1"/>
    <col min="6145" max="6145" width="8.6640625" style="57" customWidth="1"/>
    <col min="6146" max="6147" width="9.44140625" style="57" customWidth="1"/>
    <col min="6148" max="6148" width="7.6640625" style="57" customWidth="1"/>
    <col min="6149" max="6149" width="8.88671875" style="57" customWidth="1"/>
    <col min="6150" max="6150" width="8.6640625" style="57" customWidth="1"/>
    <col min="6151" max="6151" width="7.6640625" style="57" customWidth="1"/>
    <col min="6152" max="6153" width="8.109375" style="57" customWidth="1"/>
    <col min="6154" max="6154" width="6.44140625" style="57" customWidth="1"/>
    <col min="6155" max="6156" width="7.44140625" style="57" customWidth="1"/>
    <col min="6157" max="6157" width="6.33203125" style="57" customWidth="1"/>
    <col min="6158" max="6158" width="7.6640625" style="57" customWidth="1"/>
    <col min="6159" max="6159" width="7.33203125" style="57" customWidth="1"/>
    <col min="6160" max="6160" width="7.5546875" style="57" customWidth="1"/>
    <col min="6161" max="6161" width="8.33203125" style="57" customWidth="1"/>
    <col min="6162" max="6162" width="8.44140625" style="57" customWidth="1"/>
    <col min="6163" max="6163" width="7.33203125" style="57" customWidth="1"/>
    <col min="6164" max="6165" width="9.109375" style="57" customWidth="1"/>
    <col min="6166" max="6166" width="8" style="57" customWidth="1"/>
    <col min="6167" max="6168" width="9.109375" style="57" customWidth="1"/>
    <col min="6169" max="6169" width="8" style="57" customWidth="1"/>
    <col min="6170" max="6170" width="9" style="57" customWidth="1"/>
    <col min="6171" max="6171" width="9.33203125" style="57" customWidth="1"/>
    <col min="6172" max="6172" width="6.88671875" style="57" customWidth="1"/>
    <col min="6173" max="6397" width="9.109375" style="57"/>
    <col min="6398" max="6398" width="19.33203125" style="57" customWidth="1"/>
    <col min="6399" max="6399" width="9.6640625" style="57" customWidth="1"/>
    <col min="6400" max="6400" width="9.44140625" style="57" customWidth="1"/>
    <col min="6401" max="6401" width="8.6640625" style="57" customWidth="1"/>
    <col min="6402" max="6403" width="9.44140625" style="57" customWidth="1"/>
    <col min="6404" max="6404" width="7.6640625" style="57" customWidth="1"/>
    <col min="6405" max="6405" width="8.88671875" style="57" customWidth="1"/>
    <col min="6406" max="6406" width="8.6640625" style="57" customWidth="1"/>
    <col min="6407" max="6407" width="7.6640625" style="57" customWidth="1"/>
    <col min="6408" max="6409" width="8.109375" style="57" customWidth="1"/>
    <col min="6410" max="6410" width="6.44140625" style="57" customWidth="1"/>
    <col min="6411" max="6412" width="7.44140625" style="57" customWidth="1"/>
    <col min="6413" max="6413" width="6.33203125" style="57" customWidth="1"/>
    <col min="6414" max="6414" width="7.6640625" style="57" customWidth="1"/>
    <col min="6415" max="6415" width="7.33203125" style="57" customWidth="1"/>
    <col min="6416" max="6416" width="7.5546875" style="57" customWidth="1"/>
    <col min="6417" max="6417" width="8.33203125" style="57" customWidth="1"/>
    <col min="6418" max="6418" width="8.44140625" style="57" customWidth="1"/>
    <col min="6419" max="6419" width="7.33203125" style="57" customWidth="1"/>
    <col min="6420" max="6421" width="9.109375" style="57" customWidth="1"/>
    <col min="6422" max="6422" width="8" style="57" customWidth="1"/>
    <col min="6423" max="6424" width="9.109375" style="57" customWidth="1"/>
    <col min="6425" max="6425" width="8" style="57" customWidth="1"/>
    <col min="6426" max="6426" width="9" style="57" customWidth="1"/>
    <col min="6427" max="6427" width="9.33203125" style="57" customWidth="1"/>
    <col min="6428" max="6428" width="6.88671875" style="57" customWidth="1"/>
    <col min="6429" max="6653" width="9.109375" style="57"/>
    <col min="6654" max="6654" width="19.33203125" style="57" customWidth="1"/>
    <col min="6655" max="6655" width="9.6640625" style="57" customWidth="1"/>
    <col min="6656" max="6656" width="9.44140625" style="57" customWidth="1"/>
    <col min="6657" max="6657" width="8.6640625" style="57" customWidth="1"/>
    <col min="6658" max="6659" width="9.44140625" style="57" customWidth="1"/>
    <col min="6660" max="6660" width="7.6640625" style="57" customWidth="1"/>
    <col min="6661" max="6661" width="8.88671875" style="57" customWidth="1"/>
    <col min="6662" max="6662" width="8.6640625" style="57" customWidth="1"/>
    <col min="6663" max="6663" width="7.6640625" style="57" customWidth="1"/>
    <col min="6664" max="6665" width="8.109375" style="57" customWidth="1"/>
    <col min="6666" max="6666" width="6.44140625" style="57" customWidth="1"/>
    <col min="6667" max="6668" width="7.44140625" style="57" customWidth="1"/>
    <col min="6669" max="6669" width="6.33203125" style="57" customWidth="1"/>
    <col min="6670" max="6670" width="7.6640625" style="57" customWidth="1"/>
    <col min="6671" max="6671" width="7.33203125" style="57" customWidth="1"/>
    <col min="6672" max="6672" width="7.5546875" style="57" customWidth="1"/>
    <col min="6673" max="6673" width="8.33203125" style="57" customWidth="1"/>
    <col min="6674" max="6674" width="8.44140625" style="57" customWidth="1"/>
    <col min="6675" max="6675" width="7.33203125" style="57" customWidth="1"/>
    <col min="6676" max="6677" width="9.109375" style="57" customWidth="1"/>
    <col min="6678" max="6678" width="8" style="57" customWidth="1"/>
    <col min="6679" max="6680" width="9.109375" style="57" customWidth="1"/>
    <col min="6681" max="6681" width="8" style="57" customWidth="1"/>
    <col min="6682" max="6682" width="9" style="57" customWidth="1"/>
    <col min="6683" max="6683" width="9.33203125" style="57" customWidth="1"/>
    <col min="6684" max="6684" width="6.88671875" style="57" customWidth="1"/>
    <col min="6685" max="6909" width="9.109375" style="57"/>
    <col min="6910" max="6910" width="19.33203125" style="57" customWidth="1"/>
    <col min="6911" max="6911" width="9.6640625" style="57" customWidth="1"/>
    <col min="6912" max="6912" width="9.44140625" style="57" customWidth="1"/>
    <col min="6913" max="6913" width="8.6640625" style="57" customWidth="1"/>
    <col min="6914" max="6915" width="9.44140625" style="57" customWidth="1"/>
    <col min="6916" max="6916" width="7.6640625" style="57" customWidth="1"/>
    <col min="6917" max="6917" width="8.88671875" style="57" customWidth="1"/>
    <col min="6918" max="6918" width="8.6640625" style="57" customWidth="1"/>
    <col min="6919" max="6919" width="7.6640625" style="57" customWidth="1"/>
    <col min="6920" max="6921" width="8.109375" style="57" customWidth="1"/>
    <col min="6922" max="6922" width="6.44140625" style="57" customWidth="1"/>
    <col min="6923" max="6924" width="7.44140625" style="57" customWidth="1"/>
    <col min="6925" max="6925" width="6.33203125" style="57" customWidth="1"/>
    <col min="6926" max="6926" width="7.6640625" style="57" customWidth="1"/>
    <col min="6927" max="6927" width="7.33203125" style="57" customWidth="1"/>
    <col min="6928" max="6928" width="7.5546875" style="57" customWidth="1"/>
    <col min="6929" max="6929" width="8.33203125" style="57" customWidth="1"/>
    <col min="6930" max="6930" width="8.44140625" style="57" customWidth="1"/>
    <col min="6931" max="6931" width="7.33203125" style="57" customWidth="1"/>
    <col min="6932" max="6933" width="9.109375" style="57" customWidth="1"/>
    <col min="6934" max="6934" width="8" style="57" customWidth="1"/>
    <col min="6935" max="6936" width="9.109375" style="57" customWidth="1"/>
    <col min="6937" max="6937" width="8" style="57" customWidth="1"/>
    <col min="6938" max="6938" width="9" style="57" customWidth="1"/>
    <col min="6939" max="6939" width="9.33203125" style="57" customWidth="1"/>
    <col min="6940" max="6940" width="6.88671875" style="57" customWidth="1"/>
    <col min="6941" max="7165" width="9.109375" style="57"/>
    <col min="7166" max="7166" width="19.33203125" style="57" customWidth="1"/>
    <col min="7167" max="7167" width="9.6640625" style="57" customWidth="1"/>
    <col min="7168" max="7168" width="9.44140625" style="57" customWidth="1"/>
    <col min="7169" max="7169" width="8.6640625" style="57" customWidth="1"/>
    <col min="7170" max="7171" width="9.44140625" style="57" customWidth="1"/>
    <col min="7172" max="7172" width="7.6640625" style="57" customWidth="1"/>
    <col min="7173" max="7173" width="8.88671875" style="57" customWidth="1"/>
    <col min="7174" max="7174" width="8.6640625" style="57" customWidth="1"/>
    <col min="7175" max="7175" width="7.6640625" style="57" customWidth="1"/>
    <col min="7176" max="7177" width="8.109375" style="57" customWidth="1"/>
    <col min="7178" max="7178" width="6.44140625" style="57" customWidth="1"/>
    <col min="7179" max="7180" width="7.44140625" style="57" customWidth="1"/>
    <col min="7181" max="7181" width="6.33203125" style="57" customWidth="1"/>
    <col min="7182" max="7182" width="7.6640625" style="57" customWidth="1"/>
    <col min="7183" max="7183" width="7.33203125" style="57" customWidth="1"/>
    <col min="7184" max="7184" width="7.5546875" style="57" customWidth="1"/>
    <col min="7185" max="7185" width="8.33203125" style="57" customWidth="1"/>
    <col min="7186" max="7186" width="8.44140625" style="57" customWidth="1"/>
    <col min="7187" max="7187" width="7.33203125" style="57" customWidth="1"/>
    <col min="7188" max="7189" width="9.109375" style="57" customWidth="1"/>
    <col min="7190" max="7190" width="8" style="57" customWidth="1"/>
    <col min="7191" max="7192" width="9.109375" style="57" customWidth="1"/>
    <col min="7193" max="7193" width="8" style="57" customWidth="1"/>
    <col min="7194" max="7194" width="9" style="57" customWidth="1"/>
    <col min="7195" max="7195" width="9.33203125" style="57" customWidth="1"/>
    <col min="7196" max="7196" width="6.88671875" style="57" customWidth="1"/>
    <col min="7197" max="7421" width="9.109375" style="57"/>
    <col min="7422" max="7422" width="19.33203125" style="57" customWidth="1"/>
    <col min="7423" max="7423" width="9.6640625" style="57" customWidth="1"/>
    <col min="7424" max="7424" width="9.44140625" style="57" customWidth="1"/>
    <col min="7425" max="7425" width="8.6640625" style="57" customWidth="1"/>
    <col min="7426" max="7427" width="9.44140625" style="57" customWidth="1"/>
    <col min="7428" max="7428" width="7.6640625" style="57" customWidth="1"/>
    <col min="7429" max="7429" width="8.88671875" style="57" customWidth="1"/>
    <col min="7430" max="7430" width="8.6640625" style="57" customWidth="1"/>
    <col min="7431" max="7431" width="7.6640625" style="57" customWidth="1"/>
    <col min="7432" max="7433" width="8.109375" style="57" customWidth="1"/>
    <col min="7434" max="7434" width="6.44140625" style="57" customWidth="1"/>
    <col min="7435" max="7436" width="7.44140625" style="57" customWidth="1"/>
    <col min="7437" max="7437" width="6.33203125" style="57" customWidth="1"/>
    <col min="7438" max="7438" width="7.6640625" style="57" customWidth="1"/>
    <col min="7439" max="7439" width="7.33203125" style="57" customWidth="1"/>
    <col min="7440" max="7440" width="7.5546875" style="57" customWidth="1"/>
    <col min="7441" max="7441" width="8.33203125" style="57" customWidth="1"/>
    <col min="7442" max="7442" width="8.44140625" style="57" customWidth="1"/>
    <col min="7443" max="7443" width="7.33203125" style="57" customWidth="1"/>
    <col min="7444" max="7445" width="9.109375" style="57" customWidth="1"/>
    <col min="7446" max="7446" width="8" style="57" customWidth="1"/>
    <col min="7447" max="7448" width="9.109375" style="57" customWidth="1"/>
    <col min="7449" max="7449" width="8" style="57" customWidth="1"/>
    <col min="7450" max="7450" width="9" style="57" customWidth="1"/>
    <col min="7451" max="7451" width="9.33203125" style="57" customWidth="1"/>
    <col min="7452" max="7452" width="6.88671875" style="57" customWidth="1"/>
    <col min="7453" max="7677" width="9.109375" style="57"/>
    <col min="7678" max="7678" width="19.33203125" style="57" customWidth="1"/>
    <col min="7679" max="7679" width="9.6640625" style="57" customWidth="1"/>
    <col min="7680" max="7680" width="9.44140625" style="57" customWidth="1"/>
    <col min="7681" max="7681" width="8.6640625" style="57" customWidth="1"/>
    <col min="7682" max="7683" width="9.44140625" style="57" customWidth="1"/>
    <col min="7684" max="7684" width="7.6640625" style="57" customWidth="1"/>
    <col min="7685" max="7685" width="8.88671875" style="57" customWidth="1"/>
    <col min="7686" max="7686" width="8.6640625" style="57" customWidth="1"/>
    <col min="7687" max="7687" width="7.6640625" style="57" customWidth="1"/>
    <col min="7688" max="7689" width="8.109375" style="57" customWidth="1"/>
    <col min="7690" max="7690" width="6.44140625" style="57" customWidth="1"/>
    <col min="7691" max="7692" width="7.44140625" style="57" customWidth="1"/>
    <col min="7693" max="7693" width="6.33203125" style="57" customWidth="1"/>
    <col min="7694" max="7694" width="7.6640625" style="57" customWidth="1"/>
    <col min="7695" max="7695" width="7.33203125" style="57" customWidth="1"/>
    <col min="7696" max="7696" width="7.5546875" style="57" customWidth="1"/>
    <col min="7697" max="7697" width="8.33203125" style="57" customWidth="1"/>
    <col min="7698" max="7698" width="8.44140625" style="57" customWidth="1"/>
    <col min="7699" max="7699" width="7.33203125" style="57" customWidth="1"/>
    <col min="7700" max="7701" width="9.109375" style="57" customWidth="1"/>
    <col min="7702" max="7702" width="8" style="57" customWidth="1"/>
    <col min="7703" max="7704" width="9.109375" style="57" customWidth="1"/>
    <col min="7705" max="7705" width="8" style="57" customWidth="1"/>
    <col min="7706" max="7706" width="9" style="57" customWidth="1"/>
    <col min="7707" max="7707" width="9.33203125" style="57" customWidth="1"/>
    <col min="7708" max="7708" width="6.88671875" style="57" customWidth="1"/>
    <col min="7709" max="7933" width="9.109375" style="57"/>
    <col min="7934" max="7934" width="19.33203125" style="57" customWidth="1"/>
    <col min="7935" max="7935" width="9.6640625" style="57" customWidth="1"/>
    <col min="7936" max="7936" width="9.44140625" style="57" customWidth="1"/>
    <col min="7937" max="7937" width="8.6640625" style="57" customWidth="1"/>
    <col min="7938" max="7939" width="9.44140625" style="57" customWidth="1"/>
    <col min="7940" max="7940" width="7.6640625" style="57" customWidth="1"/>
    <col min="7941" max="7941" width="8.88671875" style="57" customWidth="1"/>
    <col min="7942" max="7942" width="8.6640625" style="57" customWidth="1"/>
    <col min="7943" max="7943" width="7.6640625" style="57" customWidth="1"/>
    <col min="7944" max="7945" width="8.109375" style="57" customWidth="1"/>
    <col min="7946" max="7946" width="6.44140625" style="57" customWidth="1"/>
    <col min="7947" max="7948" width="7.44140625" style="57" customWidth="1"/>
    <col min="7949" max="7949" width="6.33203125" style="57" customWidth="1"/>
    <col min="7950" max="7950" width="7.6640625" style="57" customWidth="1"/>
    <col min="7951" max="7951" width="7.33203125" style="57" customWidth="1"/>
    <col min="7952" max="7952" width="7.5546875" style="57" customWidth="1"/>
    <col min="7953" max="7953" width="8.33203125" style="57" customWidth="1"/>
    <col min="7954" max="7954" width="8.44140625" style="57" customWidth="1"/>
    <col min="7955" max="7955" width="7.33203125" style="57" customWidth="1"/>
    <col min="7956" max="7957" width="9.109375" style="57" customWidth="1"/>
    <col min="7958" max="7958" width="8" style="57" customWidth="1"/>
    <col min="7959" max="7960" width="9.109375" style="57" customWidth="1"/>
    <col min="7961" max="7961" width="8" style="57" customWidth="1"/>
    <col min="7962" max="7962" width="9" style="57" customWidth="1"/>
    <col min="7963" max="7963" width="9.33203125" style="57" customWidth="1"/>
    <col min="7964" max="7964" width="6.88671875" style="57" customWidth="1"/>
    <col min="7965" max="8189" width="9.109375" style="57"/>
    <col min="8190" max="8190" width="19.33203125" style="57" customWidth="1"/>
    <col min="8191" max="8191" width="9.6640625" style="57" customWidth="1"/>
    <col min="8192" max="8192" width="9.44140625" style="57" customWidth="1"/>
    <col min="8193" max="8193" width="8.6640625" style="57" customWidth="1"/>
    <col min="8194" max="8195" width="9.44140625" style="57" customWidth="1"/>
    <col min="8196" max="8196" width="7.6640625" style="57" customWidth="1"/>
    <col min="8197" max="8197" width="8.88671875" style="57" customWidth="1"/>
    <col min="8198" max="8198" width="8.6640625" style="57" customWidth="1"/>
    <col min="8199" max="8199" width="7.6640625" style="57" customWidth="1"/>
    <col min="8200" max="8201" width="8.109375" style="57" customWidth="1"/>
    <col min="8202" max="8202" width="6.44140625" style="57" customWidth="1"/>
    <col min="8203" max="8204" width="7.44140625" style="57" customWidth="1"/>
    <col min="8205" max="8205" width="6.33203125" style="57" customWidth="1"/>
    <col min="8206" max="8206" width="7.6640625" style="57" customWidth="1"/>
    <col min="8207" max="8207" width="7.33203125" style="57" customWidth="1"/>
    <col min="8208" max="8208" width="7.5546875" style="57" customWidth="1"/>
    <col min="8209" max="8209" width="8.33203125" style="57" customWidth="1"/>
    <col min="8210" max="8210" width="8.44140625" style="57" customWidth="1"/>
    <col min="8211" max="8211" width="7.33203125" style="57" customWidth="1"/>
    <col min="8212" max="8213" width="9.109375" style="57" customWidth="1"/>
    <col min="8214" max="8214" width="8" style="57" customWidth="1"/>
    <col min="8215" max="8216" width="9.109375" style="57" customWidth="1"/>
    <col min="8217" max="8217" width="8" style="57" customWidth="1"/>
    <col min="8218" max="8218" width="9" style="57" customWidth="1"/>
    <col min="8219" max="8219" width="9.33203125" style="57" customWidth="1"/>
    <col min="8220" max="8220" width="6.88671875" style="57" customWidth="1"/>
    <col min="8221" max="8445" width="9.109375" style="57"/>
    <col min="8446" max="8446" width="19.33203125" style="57" customWidth="1"/>
    <col min="8447" max="8447" width="9.6640625" style="57" customWidth="1"/>
    <col min="8448" max="8448" width="9.44140625" style="57" customWidth="1"/>
    <col min="8449" max="8449" width="8.6640625" style="57" customWidth="1"/>
    <col min="8450" max="8451" width="9.44140625" style="57" customWidth="1"/>
    <col min="8452" max="8452" width="7.6640625" style="57" customWidth="1"/>
    <col min="8453" max="8453" width="8.88671875" style="57" customWidth="1"/>
    <col min="8454" max="8454" width="8.6640625" style="57" customWidth="1"/>
    <col min="8455" max="8455" width="7.6640625" style="57" customWidth="1"/>
    <col min="8456" max="8457" width="8.109375" style="57" customWidth="1"/>
    <col min="8458" max="8458" width="6.44140625" style="57" customWidth="1"/>
    <col min="8459" max="8460" width="7.44140625" style="57" customWidth="1"/>
    <col min="8461" max="8461" width="6.33203125" style="57" customWidth="1"/>
    <col min="8462" max="8462" width="7.6640625" style="57" customWidth="1"/>
    <col min="8463" max="8463" width="7.33203125" style="57" customWidth="1"/>
    <col min="8464" max="8464" width="7.5546875" style="57" customWidth="1"/>
    <col min="8465" max="8465" width="8.33203125" style="57" customWidth="1"/>
    <col min="8466" max="8466" width="8.44140625" style="57" customWidth="1"/>
    <col min="8467" max="8467" width="7.33203125" style="57" customWidth="1"/>
    <col min="8468" max="8469" width="9.109375" style="57" customWidth="1"/>
    <col min="8470" max="8470" width="8" style="57" customWidth="1"/>
    <col min="8471" max="8472" width="9.109375" style="57" customWidth="1"/>
    <col min="8473" max="8473" width="8" style="57" customWidth="1"/>
    <col min="8474" max="8474" width="9" style="57" customWidth="1"/>
    <col min="8475" max="8475" width="9.33203125" style="57" customWidth="1"/>
    <col min="8476" max="8476" width="6.88671875" style="57" customWidth="1"/>
    <col min="8477" max="8701" width="9.109375" style="57"/>
    <col min="8702" max="8702" width="19.33203125" style="57" customWidth="1"/>
    <col min="8703" max="8703" width="9.6640625" style="57" customWidth="1"/>
    <col min="8704" max="8704" width="9.44140625" style="57" customWidth="1"/>
    <col min="8705" max="8705" width="8.6640625" style="57" customWidth="1"/>
    <col min="8706" max="8707" width="9.44140625" style="57" customWidth="1"/>
    <col min="8708" max="8708" width="7.6640625" style="57" customWidth="1"/>
    <col min="8709" max="8709" width="8.88671875" style="57" customWidth="1"/>
    <col min="8710" max="8710" width="8.6640625" style="57" customWidth="1"/>
    <col min="8711" max="8711" width="7.6640625" style="57" customWidth="1"/>
    <col min="8712" max="8713" width="8.109375" style="57" customWidth="1"/>
    <col min="8714" max="8714" width="6.44140625" style="57" customWidth="1"/>
    <col min="8715" max="8716" width="7.44140625" style="57" customWidth="1"/>
    <col min="8717" max="8717" width="6.33203125" style="57" customWidth="1"/>
    <col min="8718" max="8718" width="7.6640625" style="57" customWidth="1"/>
    <col min="8719" max="8719" width="7.33203125" style="57" customWidth="1"/>
    <col min="8720" max="8720" width="7.5546875" style="57" customWidth="1"/>
    <col min="8721" max="8721" width="8.33203125" style="57" customWidth="1"/>
    <col min="8722" max="8722" width="8.44140625" style="57" customWidth="1"/>
    <col min="8723" max="8723" width="7.33203125" style="57" customWidth="1"/>
    <col min="8724" max="8725" width="9.109375" style="57" customWidth="1"/>
    <col min="8726" max="8726" width="8" style="57" customWidth="1"/>
    <col min="8727" max="8728" width="9.109375" style="57" customWidth="1"/>
    <col min="8729" max="8729" width="8" style="57" customWidth="1"/>
    <col min="8730" max="8730" width="9" style="57" customWidth="1"/>
    <col min="8731" max="8731" width="9.33203125" style="57" customWidth="1"/>
    <col min="8732" max="8732" width="6.88671875" style="57" customWidth="1"/>
    <col min="8733" max="8957" width="9.109375" style="57"/>
    <col min="8958" max="8958" width="19.33203125" style="57" customWidth="1"/>
    <col min="8959" max="8959" width="9.6640625" style="57" customWidth="1"/>
    <col min="8960" max="8960" width="9.44140625" style="57" customWidth="1"/>
    <col min="8961" max="8961" width="8.6640625" style="57" customWidth="1"/>
    <col min="8962" max="8963" width="9.44140625" style="57" customWidth="1"/>
    <col min="8964" max="8964" width="7.6640625" style="57" customWidth="1"/>
    <col min="8965" max="8965" width="8.88671875" style="57" customWidth="1"/>
    <col min="8966" max="8966" width="8.6640625" style="57" customWidth="1"/>
    <col min="8967" max="8967" width="7.6640625" style="57" customWidth="1"/>
    <col min="8968" max="8969" width="8.109375" style="57" customWidth="1"/>
    <col min="8970" max="8970" width="6.44140625" style="57" customWidth="1"/>
    <col min="8971" max="8972" width="7.44140625" style="57" customWidth="1"/>
    <col min="8973" max="8973" width="6.33203125" style="57" customWidth="1"/>
    <col min="8974" max="8974" width="7.6640625" style="57" customWidth="1"/>
    <col min="8975" max="8975" width="7.33203125" style="57" customWidth="1"/>
    <col min="8976" max="8976" width="7.5546875" style="57" customWidth="1"/>
    <col min="8977" max="8977" width="8.33203125" style="57" customWidth="1"/>
    <col min="8978" max="8978" width="8.44140625" style="57" customWidth="1"/>
    <col min="8979" max="8979" width="7.33203125" style="57" customWidth="1"/>
    <col min="8980" max="8981" width="9.109375" style="57" customWidth="1"/>
    <col min="8982" max="8982" width="8" style="57" customWidth="1"/>
    <col min="8983" max="8984" width="9.109375" style="57" customWidth="1"/>
    <col min="8985" max="8985" width="8" style="57" customWidth="1"/>
    <col min="8986" max="8986" width="9" style="57" customWidth="1"/>
    <col min="8987" max="8987" width="9.33203125" style="57" customWidth="1"/>
    <col min="8988" max="8988" width="6.88671875" style="57" customWidth="1"/>
    <col min="8989" max="9213" width="9.109375" style="57"/>
    <col min="9214" max="9214" width="19.33203125" style="57" customWidth="1"/>
    <col min="9215" max="9215" width="9.6640625" style="57" customWidth="1"/>
    <col min="9216" max="9216" width="9.44140625" style="57" customWidth="1"/>
    <col min="9217" max="9217" width="8.6640625" style="57" customWidth="1"/>
    <col min="9218" max="9219" width="9.44140625" style="57" customWidth="1"/>
    <col min="9220" max="9220" width="7.6640625" style="57" customWidth="1"/>
    <col min="9221" max="9221" width="8.88671875" style="57" customWidth="1"/>
    <col min="9222" max="9222" width="8.6640625" style="57" customWidth="1"/>
    <col min="9223" max="9223" width="7.6640625" style="57" customWidth="1"/>
    <col min="9224" max="9225" width="8.109375" style="57" customWidth="1"/>
    <col min="9226" max="9226" width="6.44140625" style="57" customWidth="1"/>
    <col min="9227" max="9228" width="7.44140625" style="57" customWidth="1"/>
    <col min="9229" max="9229" width="6.33203125" style="57" customWidth="1"/>
    <col min="9230" max="9230" width="7.6640625" style="57" customWidth="1"/>
    <col min="9231" max="9231" width="7.33203125" style="57" customWidth="1"/>
    <col min="9232" max="9232" width="7.5546875" style="57" customWidth="1"/>
    <col min="9233" max="9233" width="8.33203125" style="57" customWidth="1"/>
    <col min="9234" max="9234" width="8.44140625" style="57" customWidth="1"/>
    <col min="9235" max="9235" width="7.33203125" style="57" customWidth="1"/>
    <col min="9236" max="9237" width="9.109375" style="57" customWidth="1"/>
    <col min="9238" max="9238" width="8" style="57" customWidth="1"/>
    <col min="9239" max="9240" width="9.109375" style="57" customWidth="1"/>
    <col min="9241" max="9241" width="8" style="57" customWidth="1"/>
    <col min="9242" max="9242" width="9" style="57" customWidth="1"/>
    <col min="9243" max="9243" width="9.33203125" style="57" customWidth="1"/>
    <col min="9244" max="9244" width="6.88671875" style="57" customWidth="1"/>
    <col min="9245" max="9469" width="9.109375" style="57"/>
    <col min="9470" max="9470" width="19.33203125" style="57" customWidth="1"/>
    <col min="9471" max="9471" width="9.6640625" style="57" customWidth="1"/>
    <col min="9472" max="9472" width="9.44140625" style="57" customWidth="1"/>
    <col min="9473" max="9473" width="8.6640625" style="57" customWidth="1"/>
    <col min="9474" max="9475" width="9.44140625" style="57" customWidth="1"/>
    <col min="9476" max="9476" width="7.6640625" style="57" customWidth="1"/>
    <col min="9477" max="9477" width="8.88671875" style="57" customWidth="1"/>
    <col min="9478" max="9478" width="8.6640625" style="57" customWidth="1"/>
    <col min="9479" max="9479" width="7.6640625" style="57" customWidth="1"/>
    <col min="9480" max="9481" width="8.109375" style="57" customWidth="1"/>
    <col min="9482" max="9482" width="6.44140625" style="57" customWidth="1"/>
    <col min="9483" max="9484" width="7.44140625" style="57" customWidth="1"/>
    <col min="9485" max="9485" width="6.33203125" style="57" customWidth="1"/>
    <col min="9486" max="9486" width="7.6640625" style="57" customWidth="1"/>
    <col min="9487" max="9487" width="7.33203125" style="57" customWidth="1"/>
    <col min="9488" max="9488" width="7.5546875" style="57" customWidth="1"/>
    <col min="9489" max="9489" width="8.33203125" style="57" customWidth="1"/>
    <col min="9490" max="9490" width="8.44140625" style="57" customWidth="1"/>
    <col min="9491" max="9491" width="7.33203125" style="57" customWidth="1"/>
    <col min="9492" max="9493" width="9.109375" style="57" customWidth="1"/>
    <col min="9494" max="9494" width="8" style="57" customWidth="1"/>
    <col min="9495" max="9496" width="9.109375" style="57" customWidth="1"/>
    <col min="9497" max="9497" width="8" style="57" customWidth="1"/>
    <col min="9498" max="9498" width="9" style="57" customWidth="1"/>
    <col min="9499" max="9499" width="9.33203125" style="57" customWidth="1"/>
    <col min="9500" max="9500" width="6.88671875" style="57" customWidth="1"/>
    <col min="9501" max="9725" width="9.109375" style="57"/>
    <col min="9726" max="9726" width="19.33203125" style="57" customWidth="1"/>
    <col min="9727" max="9727" width="9.6640625" style="57" customWidth="1"/>
    <col min="9728" max="9728" width="9.44140625" style="57" customWidth="1"/>
    <col min="9729" max="9729" width="8.6640625" style="57" customWidth="1"/>
    <col min="9730" max="9731" width="9.44140625" style="57" customWidth="1"/>
    <col min="9732" max="9732" width="7.6640625" style="57" customWidth="1"/>
    <col min="9733" max="9733" width="8.88671875" style="57" customWidth="1"/>
    <col min="9734" max="9734" width="8.6640625" style="57" customWidth="1"/>
    <col min="9735" max="9735" width="7.6640625" style="57" customWidth="1"/>
    <col min="9736" max="9737" width="8.109375" style="57" customWidth="1"/>
    <col min="9738" max="9738" width="6.44140625" style="57" customWidth="1"/>
    <col min="9739" max="9740" width="7.44140625" style="57" customWidth="1"/>
    <col min="9741" max="9741" width="6.33203125" style="57" customWidth="1"/>
    <col min="9742" max="9742" width="7.6640625" style="57" customWidth="1"/>
    <col min="9743" max="9743" width="7.33203125" style="57" customWidth="1"/>
    <col min="9744" max="9744" width="7.5546875" style="57" customWidth="1"/>
    <col min="9745" max="9745" width="8.33203125" style="57" customWidth="1"/>
    <col min="9746" max="9746" width="8.44140625" style="57" customWidth="1"/>
    <col min="9747" max="9747" width="7.33203125" style="57" customWidth="1"/>
    <col min="9748" max="9749" width="9.109375" style="57" customWidth="1"/>
    <col min="9750" max="9750" width="8" style="57" customWidth="1"/>
    <col min="9751" max="9752" width="9.109375" style="57" customWidth="1"/>
    <col min="9753" max="9753" width="8" style="57" customWidth="1"/>
    <col min="9754" max="9754" width="9" style="57" customWidth="1"/>
    <col min="9755" max="9755" width="9.33203125" style="57" customWidth="1"/>
    <col min="9756" max="9756" width="6.88671875" style="57" customWidth="1"/>
    <col min="9757" max="9981" width="9.109375" style="57"/>
    <col min="9982" max="9982" width="19.33203125" style="57" customWidth="1"/>
    <col min="9983" max="9983" width="9.6640625" style="57" customWidth="1"/>
    <col min="9984" max="9984" width="9.44140625" style="57" customWidth="1"/>
    <col min="9985" max="9985" width="8.6640625" style="57" customWidth="1"/>
    <col min="9986" max="9987" width="9.44140625" style="57" customWidth="1"/>
    <col min="9988" max="9988" width="7.6640625" style="57" customWidth="1"/>
    <col min="9989" max="9989" width="8.88671875" style="57" customWidth="1"/>
    <col min="9990" max="9990" width="8.6640625" style="57" customWidth="1"/>
    <col min="9991" max="9991" width="7.6640625" style="57" customWidth="1"/>
    <col min="9992" max="9993" width="8.109375" style="57" customWidth="1"/>
    <col min="9994" max="9994" width="6.44140625" style="57" customWidth="1"/>
    <col min="9995" max="9996" width="7.44140625" style="57" customWidth="1"/>
    <col min="9997" max="9997" width="6.33203125" style="57" customWidth="1"/>
    <col min="9998" max="9998" width="7.6640625" style="57" customWidth="1"/>
    <col min="9999" max="9999" width="7.33203125" style="57" customWidth="1"/>
    <col min="10000" max="10000" width="7.5546875" style="57" customWidth="1"/>
    <col min="10001" max="10001" width="8.33203125" style="57" customWidth="1"/>
    <col min="10002" max="10002" width="8.44140625" style="57" customWidth="1"/>
    <col min="10003" max="10003" width="7.33203125" style="57" customWidth="1"/>
    <col min="10004" max="10005" width="9.109375" style="57" customWidth="1"/>
    <col min="10006" max="10006" width="8" style="57" customWidth="1"/>
    <col min="10007" max="10008" width="9.109375" style="57" customWidth="1"/>
    <col min="10009" max="10009" width="8" style="57" customWidth="1"/>
    <col min="10010" max="10010" width="9" style="57" customWidth="1"/>
    <col min="10011" max="10011" width="9.33203125" style="57" customWidth="1"/>
    <col min="10012" max="10012" width="6.88671875" style="57" customWidth="1"/>
    <col min="10013" max="10237" width="9.109375" style="57"/>
    <col min="10238" max="10238" width="19.33203125" style="57" customWidth="1"/>
    <col min="10239" max="10239" width="9.6640625" style="57" customWidth="1"/>
    <col min="10240" max="10240" width="9.44140625" style="57" customWidth="1"/>
    <col min="10241" max="10241" width="8.6640625" style="57" customWidth="1"/>
    <col min="10242" max="10243" width="9.44140625" style="57" customWidth="1"/>
    <col min="10244" max="10244" width="7.6640625" style="57" customWidth="1"/>
    <col min="10245" max="10245" width="8.88671875" style="57" customWidth="1"/>
    <col min="10246" max="10246" width="8.6640625" style="57" customWidth="1"/>
    <col min="10247" max="10247" width="7.6640625" style="57" customWidth="1"/>
    <col min="10248" max="10249" width="8.109375" style="57" customWidth="1"/>
    <col min="10250" max="10250" width="6.44140625" style="57" customWidth="1"/>
    <col min="10251" max="10252" width="7.44140625" style="57" customWidth="1"/>
    <col min="10253" max="10253" width="6.33203125" style="57" customWidth="1"/>
    <col min="10254" max="10254" width="7.6640625" style="57" customWidth="1"/>
    <col min="10255" max="10255" width="7.33203125" style="57" customWidth="1"/>
    <col min="10256" max="10256" width="7.5546875" style="57" customWidth="1"/>
    <col min="10257" max="10257" width="8.33203125" style="57" customWidth="1"/>
    <col min="10258" max="10258" width="8.44140625" style="57" customWidth="1"/>
    <col min="10259" max="10259" width="7.33203125" style="57" customWidth="1"/>
    <col min="10260" max="10261" width="9.109375" style="57" customWidth="1"/>
    <col min="10262" max="10262" width="8" style="57" customWidth="1"/>
    <col min="10263" max="10264" width="9.109375" style="57" customWidth="1"/>
    <col min="10265" max="10265" width="8" style="57" customWidth="1"/>
    <col min="10266" max="10266" width="9" style="57" customWidth="1"/>
    <col min="10267" max="10267" width="9.33203125" style="57" customWidth="1"/>
    <col min="10268" max="10268" width="6.88671875" style="57" customWidth="1"/>
    <col min="10269" max="10493" width="9.109375" style="57"/>
    <col min="10494" max="10494" width="19.33203125" style="57" customWidth="1"/>
    <col min="10495" max="10495" width="9.6640625" style="57" customWidth="1"/>
    <col min="10496" max="10496" width="9.44140625" style="57" customWidth="1"/>
    <col min="10497" max="10497" width="8.6640625" style="57" customWidth="1"/>
    <col min="10498" max="10499" width="9.44140625" style="57" customWidth="1"/>
    <col min="10500" max="10500" width="7.6640625" style="57" customWidth="1"/>
    <col min="10501" max="10501" width="8.88671875" style="57" customWidth="1"/>
    <col min="10502" max="10502" width="8.6640625" style="57" customWidth="1"/>
    <col min="10503" max="10503" width="7.6640625" style="57" customWidth="1"/>
    <col min="10504" max="10505" width="8.109375" style="57" customWidth="1"/>
    <col min="10506" max="10506" width="6.44140625" style="57" customWidth="1"/>
    <col min="10507" max="10508" width="7.44140625" style="57" customWidth="1"/>
    <col min="10509" max="10509" width="6.33203125" style="57" customWidth="1"/>
    <col min="10510" max="10510" width="7.6640625" style="57" customWidth="1"/>
    <col min="10511" max="10511" width="7.33203125" style="57" customWidth="1"/>
    <col min="10512" max="10512" width="7.5546875" style="57" customWidth="1"/>
    <col min="10513" max="10513" width="8.33203125" style="57" customWidth="1"/>
    <col min="10514" max="10514" width="8.44140625" style="57" customWidth="1"/>
    <col min="10515" max="10515" width="7.33203125" style="57" customWidth="1"/>
    <col min="10516" max="10517" width="9.109375" style="57" customWidth="1"/>
    <col min="10518" max="10518" width="8" style="57" customWidth="1"/>
    <col min="10519" max="10520" width="9.109375" style="57" customWidth="1"/>
    <col min="10521" max="10521" width="8" style="57" customWidth="1"/>
    <col min="10522" max="10522" width="9" style="57" customWidth="1"/>
    <col min="10523" max="10523" width="9.33203125" style="57" customWidth="1"/>
    <col min="10524" max="10524" width="6.88671875" style="57" customWidth="1"/>
    <col min="10525" max="10749" width="9.109375" style="57"/>
    <col min="10750" max="10750" width="19.33203125" style="57" customWidth="1"/>
    <col min="10751" max="10751" width="9.6640625" style="57" customWidth="1"/>
    <col min="10752" max="10752" width="9.44140625" style="57" customWidth="1"/>
    <col min="10753" max="10753" width="8.6640625" style="57" customWidth="1"/>
    <col min="10754" max="10755" width="9.44140625" style="57" customWidth="1"/>
    <col min="10756" max="10756" width="7.6640625" style="57" customWidth="1"/>
    <col min="10757" max="10757" width="8.88671875" style="57" customWidth="1"/>
    <col min="10758" max="10758" width="8.6640625" style="57" customWidth="1"/>
    <col min="10759" max="10759" width="7.6640625" style="57" customWidth="1"/>
    <col min="10760" max="10761" width="8.109375" style="57" customWidth="1"/>
    <col min="10762" max="10762" width="6.44140625" style="57" customWidth="1"/>
    <col min="10763" max="10764" width="7.44140625" style="57" customWidth="1"/>
    <col min="10765" max="10765" width="6.33203125" style="57" customWidth="1"/>
    <col min="10766" max="10766" width="7.6640625" style="57" customWidth="1"/>
    <col min="10767" max="10767" width="7.33203125" style="57" customWidth="1"/>
    <col min="10768" max="10768" width="7.5546875" style="57" customWidth="1"/>
    <col min="10769" max="10769" width="8.33203125" style="57" customWidth="1"/>
    <col min="10770" max="10770" width="8.44140625" style="57" customWidth="1"/>
    <col min="10771" max="10771" width="7.33203125" style="57" customWidth="1"/>
    <col min="10772" max="10773" width="9.109375" style="57" customWidth="1"/>
    <col min="10774" max="10774" width="8" style="57" customWidth="1"/>
    <col min="10775" max="10776" width="9.109375" style="57" customWidth="1"/>
    <col min="10777" max="10777" width="8" style="57" customWidth="1"/>
    <col min="10778" max="10778" width="9" style="57" customWidth="1"/>
    <col min="10779" max="10779" width="9.33203125" style="57" customWidth="1"/>
    <col min="10780" max="10780" width="6.88671875" style="57" customWidth="1"/>
    <col min="10781" max="11005" width="9.109375" style="57"/>
    <col min="11006" max="11006" width="19.33203125" style="57" customWidth="1"/>
    <col min="11007" max="11007" width="9.6640625" style="57" customWidth="1"/>
    <col min="11008" max="11008" width="9.44140625" style="57" customWidth="1"/>
    <col min="11009" max="11009" width="8.6640625" style="57" customWidth="1"/>
    <col min="11010" max="11011" width="9.44140625" style="57" customWidth="1"/>
    <col min="11012" max="11012" width="7.6640625" style="57" customWidth="1"/>
    <col min="11013" max="11013" width="8.88671875" style="57" customWidth="1"/>
    <col min="11014" max="11014" width="8.6640625" style="57" customWidth="1"/>
    <col min="11015" max="11015" width="7.6640625" style="57" customWidth="1"/>
    <col min="11016" max="11017" width="8.109375" style="57" customWidth="1"/>
    <col min="11018" max="11018" width="6.44140625" style="57" customWidth="1"/>
    <col min="11019" max="11020" width="7.44140625" style="57" customWidth="1"/>
    <col min="11021" max="11021" width="6.33203125" style="57" customWidth="1"/>
    <col min="11022" max="11022" width="7.6640625" style="57" customWidth="1"/>
    <col min="11023" max="11023" width="7.33203125" style="57" customWidth="1"/>
    <col min="11024" max="11024" width="7.5546875" style="57" customWidth="1"/>
    <col min="11025" max="11025" width="8.33203125" style="57" customWidth="1"/>
    <col min="11026" max="11026" width="8.44140625" style="57" customWidth="1"/>
    <col min="11027" max="11027" width="7.33203125" style="57" customWidth="1"/>
    <col min="11028" max="11029" width="9.109375" style="57" customWidth="1"/>
    <col min="11030" max="11030" width="8" style="57" customWidth="1"/>
    <col min="11031" max="11032" width="9.109375" style="57" customWidth="1"/>
    <col min="11033" max="11033" width="8" style="57" customWidth="1"/>
    <col min="11034" max="11034" width="9" style="57" customWidth="1"/>
    <col min="11035" max="11035" width="9.33203125" style="57" customWidth="1"/>
    <col min="11036" max="11036" width="6.88671875" style="57" customWidth="1"/>
    <col min="11037" max="11261" width="9.109375" style="57"/>
    <col min="11262" max="11262" width="19.33203125" style="57" customWidth="1"/>
    <col min="11263" max="11263" width="9.6640625" style="57" customWidth="1"/>
    <col min="11264" max="11264" width="9.44140625" style="57" customWidth="1"/>
    <col min="11265" max="11265" width="8.6640625" style="57" customWidth="1"/>
    <col min="11266" max="11267" width="9.44140625" style="57" customWidth="1"/>
    <col min="11268" max="11268" width="7.6640625" style="57" customWidth="1"/>
    <col min="11269" max="11269" width="8.88671875" style="57" customWidth="1"/>
    <col min="11270" max="11270" width="8.6640625" style="57" customWidth="1"/>
    <col min="11271" max="11271" width="7.6640625" style="57" customWidth="1"/>
    <col min="11272" max="11273" width="8.109375" style="57" customWidth="1"/>
    <col min="11274" max="11274" width="6.44140625" style="57" customWidth="1"/>
    <col min="11275" max="11276" width="7.44140625" style="57" customWidth="1"/>
    <col min="11277" max="11277" width="6.33203125" style="57" customWidth="1"/>
    <col min="11278" max="11278" width="7.6640625" style="57" customWidth="1"/>
    <col min="11279" max="11279" width="7.33203125" style="57" customWidth="1"/>
    <col min="11280" max="11280" width="7.5546875" style="57" customWidth="1"/>
    <col min="11281" max="11281" width="8.33203125" style="57" customWidth="1"/>
    <col min="11282" max="11282" width="8.44140625" style="57" customWidth="1"/>
    <col min="11283" max="11283" width="7.33203125" style="57" customWidth="1"/>
    <col min="11284" max="11285" width="9.109375" style="57" customWidth="1"/>
    <col min="11286" max="11286" width="8" style="57" customWidth="1"/>
    <col min="11287" max="11288" width="9.109375" style="57" customWidth="1"/>
    <col min="11289" max="11289" width="8" style="57" customWidth="1"/>
    <col min="11290" max="11290" width="9" style="57" customWidth="1"/>
    <col min="11291" max="11291" width="9.33203125" style="57" customWidth="1"/>
    <col min="11292" max="11292" width="6.88671875" style="57" customWidth="1"/>
    <col min="11293" max="11517" width="9.109375" style="57"/>
    <col min="11518" max="11518" width="19.33203125" style="57" customWidth="1"/>
    <col min="11519" max="11519" width="9.6640625" style="57" customWidth="1"/>
    <col min="11520" max="11520" width="9.44140625" style="57" customWidth="1"/>
    <col min="11521" max="11521" width="8.6640625" style="57" customWidth="1"/>
    <col min="11522" max="11523" width="9.44140625" style="57" customWidth="1"/>
    <col min="11524" max="11524" width="7.6640625" style="57" customWidth="1"/>
    <col min="11525" max="11525" width="8.88671875" style="57" customWidth="1"/>
    <col min="11526" max="11526" width="8.6640625" style="57" customWidth="1"/>
    <col min="11527" max="11527" width="7.6640625" style="57" customWidth="1"/>
    <col min="11528" max="11529" width="8.109375" style="57" customWidth="1"/>
    <col min="11530" max="11530" width="6.44140625" style="57" customWidth="1"/>
    <col min="11531" max="11532" width="7.44140625" style="57" customWidth="1"/>
    <col min="11533" max="11533" width="6.33203125" style="57" customWidth="1"/>
    <col min="11534" max="11534" width="7.6640625" style="57" customWidth="1"/>
    <col min="11535" max="11535" width="7.33203125" style="57" customWidth="1"/>
    <col min="11536" max="11536" width="7.5546875" style="57" customWidth="1"/>
    <col min="11537" max="11537" width="8.33203125" style="57" customWidth="1"/>
    <col min="11538" max="11538" width="8.44140625" style="57" customWidth="1"/>
    <col min="11539" max="11539" width="7.33203125" style="57" customWidth="1"/>
    <col min="11540" max="11541" width="9.109375" style="57" customWidth="1"/>
    <col min="11542" max="11542" width="8" style="57" customWidth="1"/>
    <col min="11543" max="11544" width="9.109375" style="57" customWidth="1"/>
    <col min="11545" max="11545" width="8" style="57" customWidth="1"/>
    <col min="11546" max="11546" width="9" style="57" customWidth="1"/>
    <col min="11547" max="11547" width="9.33203125" style="57" customWidth="1"/>
    <col min="11548" max="11548" width="6.88671875" style="57" customWidth="1"/>
    <col min="11549" max="11773" width="9.109375" style="57"/>
    <col min="11774" max="11774" width="19.33203125" style="57" customWidth="1"/>
    <col min="11775" max="11775" width="9.6640625" style="57" customWidth="1"/>
    <col min="11776" max="11776" width="9.44140625" style="57" customWidth="1"/>
    <col min="11777" max="11777" width="8.6640625" style="57" customWidth="1"/>
    <col min="11778" max="11779" width="9.44140625" style="57" customWidth="1"/>
    <col min="11780" max="11780" width="7.6640625" style="57" customWidth="1"/>
    <col min="11781" max="11781" width="8.88671875" style="57" customWidth="1"/>
    <col min="11782" max="11782" width="8.6640625" style="57" customWidth="1"/>
    <col min="11783" max="11783" width="7.6640625" style="57" customWidth="1"/>
    <col min="11784" max="11785" width="8.109375" style="57" customWidth="1"/>
    <col min="11786" max="11786" width="6.44140625" style="57" customWidth="1"/>
    <col min="11787" max="11788" width="7.44140625" style="57" customWidth="1"/>
    <col min="11789" max="11789" width="6.33203125" style="57" customWidth="1"/>
    <col min="11790" max="11790" width="7.6640625" style="57" customWidth="1"/>
    <col min="11791" max="11791" width="7.33203125" style="57" customWidth="1"/>
    <col min="11792" max="11792" width="7.5546875" style="57" customWidth="1"/>
    <col min="11793" max="11793" width="8.33203125" style="57" customWidth="1"/>
    <col min="11794" max="11794" width="8.44140625" style="57" customWidth="1"/>
    <col min="11795" max="11795" width="7.33203125" style="57" customWidth="1"/>
    <col min="11796" max="11797" width="9.109375" style="57" customWidth="1"/>
    <col min="11798" max="11798" width="8" style="57" customWidth="1"/>
    <col min="11799" max="11800" width="9.109375" style="57" customWidth="1"/>
    <col min="11801" max="11801" width="8" style="57" customWidth="1"/>
    <col min="11802" max="11802" width="9" style="57" customWidth="1"/>
    <col min="11803" max="11803" width="9.33203125" style="57" customWidth="1"/>
    <col min="11804" max="11804" width="6.88671875" style="57" customWidth="1"/>
    <col min="11805" max="12029" width="9.109375" style="57"/>
    <col min="12030" max="12030" width="19.33203125" style="57" customWidth="1"/>
    <col min="12031" max="12031" width="9.6640625" style="57" customWidth="1"/>
    <col min="12032" max="12032" width="9.44140625" style="57" customWidth="1"/>
    <col min="12033" max="12033" width="8.6640625" style="57" customWidth="1"/>
    <col min="12034" max="12035" width="9.44140625" style="57" customWidth="1"/>
    <col min="12036" max="12036" width="7.6640625" style="57" customWidth="1"/>
    <col min="12037" max="12037" width="8.88671875" style="57" customWidth="1"/>
    <col min="12038" max="12038" width="8.6640625" style="57" customWidth="1"/>
    <col min="12039" max="12039" width="7.6640625" style="57" customWidth="1"/>
    <col min="12040" max="12041" width="8.109375" style="57" customWidth="1"/>
    <col min="12042" max="12042" width="6.44140625" style="57" customWidth="1"/>
    <col min="12043" max="12044" width="7.44140625" style="57" customWidth="1"/>
    <col min="12045" max="12045" width="6.33203125" style="57" customWidth="1"/>
    <col min="12046" max="12046" width="7.6640625" style="57" customWidth="1"/>
    <col min="12047" max="12047" width="7.33203125" style="57" customWidth="1"/>
    <col min="12048" max="12048" width="7.5546875" style="57" customWidth="1"/>
    <col min="12049" max="12049" width="8.33203125" style="57" customWidth="1"/>
    <col min="12050" max="12050" width="8.44140625" style="57" customWidth="1"/>
    <col min="12051" max="12051" width="7.33203125" style="57" customWidth="1"/>
    <col min="12052" max="12053" width="9.109375" style="57" customWidth="1"/>
    <col min="12054" max="12054" width="8" style="57" customWidth="1"/>
    <col min="12055" max="12056" width="9.109375" style="57" customWidth="1"/>
    <col min="12057" max="12057" width="8" style="57" customWidth="1"/>
    <col min="12058" max="12058" width="9" style="57" customWidth="1"/>
    <col min="12059" max="12059" width="9.33203125" style="57" customWidth="1"/>
    <col min="12060" max="12060" width="6.88671875" style="57" customWidth="1"/>
    <col min="12061" max="12285" width="9.109375" style="57"/>
    <col min="12286" max="12286" width="19.33203125" style="57" customWidth="1"/>
    <col min="12287" max="12287" width="9.6640625" style="57" customWidth="1"/>
    <col min="12288" max="12288" width="9.44140625" style="57" customWidth="1"/>
    <col min="12289" max="12289" width="8.6640625" style="57" customWidth="1"/>
    <col min="12290" max="12291" width="9.44140625" style="57" customWidth="1"/>
    <col min="12292" max="12292" width="7.6640625" style="57" customWidth="1"/>
    <col min="12293" max="12293" width="8.88671875" style="57" customWidth="1"/>
    <col min="12294" max="12294" width="8.6640625" style="57" customWidth="1"/>
    <col min="12295" max="12295" width="7.6640625" style="57" customWidth="1"/>
    <col min="12296" max="12297" width="8.109375" style="57" customWidth="1"/>
    <col min="12298" max="12298" width="6.44140625" style="57" customWidth="1"/>
    <col min="12299" max="12300" width="7.44140625" style="57" customWidth="1"/>
    <col min="12301" max="12301" width="6.33203125" style="57" customWidth="1"/>
    <col min="12302" max="12302" width="7.6640625" style="57" customWidth="1"/>
    <col min="12303" max="12303" width="7.33203125" style="57" customWidth="1"/>
    <col min="12304" max="12304" width="7.5546875" style="57" customWidth="1"/>
    <col min="12305" max="12305" width="8.33203125" style="57" customWidth="1"/>
    <col min="12306" max="12306" width="8.44140625" style="57" customWidth="1"/>
    <col min="12307" max="12307" width="7.33203125" style="57" customWidth="1"/>
    <col min="12308" max="12309" width="9.109375" style="57" customWidth="1"/>
    <col min="12310" max="12310" width="8" style="57" customWidth="1"/>
    <col min="12311" max="12312" width="9.109375" style="57" customWidth="1"/>
    <col min="12313" max="12313" width="8" style="57" customWidth="1"/>
    <col min="12314" max="12314" width="9" style="57" customWidth="1"/>
    <col min="12315" max="12315" width="9.33203125" style="57" customWidth="1"/>
    <col min="12316" max="12316" width="6.88671875" style="57" customWidth="1"/>
    <col min="12317" max="12541" width="9.109375" style="57"/>
    <col min="12542" max="12542" width="19.33203125" style="57" customWidth="1"/>
    <col min="12543" max="12543" width="9.6640625" style="57" customWidth="1"/>
    <col min="12544" max="12544" width="9.44140625" style="57" customWidth="1"/>
    <col min="12545" max="12545" width="8.6640625" style="57" customWidth="1"/>
    <col min="12546" max="12547" width="9.44140625" style="57" customWidth="1"/>
    <col min="12548" max="12548" width="7.6640625" style="57" customWidth="1"/>
    <col min="12549" max="12549" width="8.88671875" style="57" customWidth="1"/>
    <col min="12550" max="12550" width="8.6640625" style="57" customWidth="1"/>
    <col min="12551" max="12551" width="7.6640625" style="57" customWidth="1"/>
    <col min="12552" max="12553" width="8.109375" style="57" customWidth="1"/>
    <col min="12554" max="12554" width="6.44140625" style="57" customWidth="1"/>
    <col min="12555" max="12556" width="7.44140625" style="57" customWidth="1"/>
    <col min="12557" max="12557" width="6.33203125" style="57" customWidth="1"/>
    <col min="12558" max="12558" width="7.6640625" style="57" customWidth="1"/>
    <col min="12559" max="12559" width="7.33203125" style="57" customWidth="1"/>
    <col min="12560" max="12560" width="7.5546875" style="57" customWidth="1"/>
    <col min="12561" max="12561" width="8.33203125" style="57" customWidth="1"/>
    <col min="12562" max="12562" width="8.44140625" style="57" customWidth="1"/>
    <col min="12563" max="12563" width="7.33203125" style="57" customWidth="1"/>
    <col min="12564" max="12565" width="9.109375" style="57" customWidth="1"/>
    <col min="12566" max="12566" width="8" style="57" customWidth="1"/>
    <col min="12567" max="12568" width="9.109375" style="57" customWidth="1"/>
    <col min="12569" max="12569" width="8" style="57" customWidth="1"/>
    <col min="12570" max="12570" width="9" style="57" customWidth="1"/>
    <col min="12571" max="12571" width="9.33203125" style="57" customWidth="1"/>
    <col min="12572" max="12572" width="6.88671875" style="57" customWidth="1"/>
    <col min="12573" max="12797" width="9.109375" style="57"/>
    <col min="12798" max="12798" width="19.33203125" style="57" customWidth="1"/>
    <col min="12799" max="12799" width="9.6640625" style="57" customWidth="1"/>
    <col min="12800" max="12800" width="9.44140625" style="57" customWidth="1"/>
    <col min="12801" max="12801" width="8.6640625" style="57" customWidth="1"/>
    <col min="12802" max="12803" width="9.44140625" style="57" customWidth="1"/>
    <col min="12804" max="12804" width="7.6640625" style="57" customWidth="1"/>
    <col min="12805" max="12805" width="8.88671875" style="57" customWidth="1"/>
    <col min="12806" max="12806" width="8.6640625" style="57" customWidth="1"/>
    <col min="12807" max="12807" width="7.6640625" style="57" customWidth="1"/>
    <col min="12808" max="12809" width="8.109375" style="57" customWidth="1"/>
    <col min="12810" max="12810" width="6.44140625" style="57" customWidth="1"/>
    <col min="12811" max="12812" width="7.44140625" style="57" customWidth="1"/>
    <col min="12813" max="12813" width="6.33203125" style="57" customWidth="1"/>
    <col min="12814" max="12814" width="7.6640625" style="57" customWidth="1"/>
    <col min="12815" max="12815" width="7.33203125" style="57" customWidth="1"/>
    <col min="12816" max="12816" width="7.5546875" style="57" customWidth="1"/>
    <col min="12817" max="12817" width="8.33203125" style="57" customWidth="1"/>
    <col min="12818" max="12818" width="8.44140625" style="57" customWidth="1"/>
    <col min="12819" max="12819" width="7.33203125" style="57" customWidth="1"/>
    <col min="12820" max="12821" width="9.109375" style="57" customWidth="1"/>
    <col min="12822" max="12822" width="8" style="57" customWidth="1"/>
    <col min="12823" max="12824" width="9.109375" style="57" customWidth="1"/>
    <col min="12825" max="12825" width="8" style="57" customWidth="1"/>
    <col min="12826" max="12826" width="9" style="57" customWidth="1"/>
    <col min="12827" max="12827" width="9.33203125" style="57" customWidth="1"/>
    <col min="12828" max="12828" width="6.88671875" style="57" customWidth="1"/>
    <col min="12829" max="13053" width="9.109375" style="57"/>
    <col min="13054" max="13054" width="19.33203125" style="57" customWidth="1"/>
    <col min="13055" max="13055" width="9.6640625" style="57" customWidth="1"/>
    <col min="13056" max="13056" width="9.44140625" style="57" customWidth="1"/>
    <col min="13057" max="13057" width="8.6640625" style="57" customWidth="1"/>
    <col min="13058" max="13059" width="9.44140625" style="57" customWidth="1"/>
    <col min="13060" max="13060" width="7.6640625" style="57" customWidth="1"/>
    <col min="13061" max="13061" width="8.88671875" style="57" customWidth="1"/>
    <col min="13062" max="13062" width="8.6640625" style="57" customWidth="1"/>
    <col min="13063" max="13063" width="7.6640625" style="57" customWidth="1"/>
    <col min="13064" max="13065" width="8.109375" style="57" customWidth="1"/>
    <col min="13066" max="13066" width="6.44140625" style="57" customWidth="1"/>
    <col min="13067" max="13068" width="7.44140625" style="57" customWidth="1"/>
    <col min="13069" max="13069" width="6.33203125" style="57" customWidth="1"/>
    <col min="13070" max="13070" width="7.6640625" style="57" customWidth="1"/>
    <col min="13071" max="13071" width="7.33203125" style="57" customWidth="1"/>
    <col min="13072" max="13072" width="7.5546875" style="57" customWidth="1"/>
    <col min="13073" max="13073" width="8.33203125" style="57" customWidth="1"/>
    <col min="13074" max="13074" width="8.44140625" style="57" customWidth="1"/>
    <col min="13075" max="13075" width="7.33203125" style="57" customWidth="1"/>
    <col min="13076" max="13077" width="9.109375" style="57" customWidth="1"/>
    <col min="13078" max="13078" width="8" style="57" customWidth="1"/>
    <col min="13079" max="13080" width="9.109375" style="57" customWidth="1"/>
    <col min="13081" max="13081" width="8" style="57" customWidth="1"/>
    <col min="13082" max="13082" width="9" style="57" customWidth="1"/>
    <col min="13083" max="13083" width="9.33203125" style="57" customWidth="1"/>
    <col min="13084" max="13084" width="6.88671875" style="57" customWidth="1"/>
    <col min="13085" max="13309" width="9.109375" style="57"/>
    <col min="13310" max="13310" width="19.33203125" style="57" customWidth="1"/>
    <col min="13311" max="13311" width="9.6640625" style="57" customWidth="1"/>
    <col min="13312" max="13312" width="9.44140625" style="57" customWidth="1"/>
    <col min="13313" max="13313" width="8.6640625" style="57" customWidth="1"/>
    <col min="13314" max="13315" width="9.44140625" style="57" customWidth="1"/>
    <col min="13316" max="13316" width="7.6640625" style="57" customWidth="1"/>
    <col min="13317" max="13317" width="8.88671875" style="57" customWidth="1"/>
    <col min="13318" max="13318" width="8.6640625" style="57" customWidth="1"/>
    <col min="13319" max="13319" width="7.6640625" style="57" customWidth="1"/>
    <col min="13320" max="13321" width="8.109375" style="57" customWidth="1"/>
    <col min="13322" max="13322" width="6.44140625" style="57" customWidth="1"/>
    <col min="13323" max="13324" width="7.44140625" style="57" customWidth="1"/>
    <col min="13325" max="13325" width="6.33203125" style="57" customWidth="1"/>
    <col min="13326" max="13326" width="7.6640625" style="57" customWidth="1"/>
    <col min="13327" max="13327" width="7.33203125" style="57" customWidth="1"/>
    <col min="13328" max="13328" width="7.5546875" style="57" customWidth="1"/>
    <col min="13329" max="13329" width="8.33203125" style="57" customWidth="1"/>
    <col min="13330" max="13330" width="8.44140625" style="57" customWidth="1"/>
    <col min="13331" max="13331" width="7.33203125" style="57" customWidth="1"/>
    <col min="13332" max="13333" width="9.109375" style="57" customWidth="1"/>
    <col min="13334" max="13334" width="8" style="57" customWidth="1"/>
    <col min="13335" max="13336" width="9.109375" style="57" customWidth="1"/>
    <col min="13337" max="13337" width="8" style="57" customWidth="1"/>
    <col min="13338" max="13338" width="9" style="57" customWidth="1"/>
    <col min="13339" max="13339" width="9.33203125" style="57" customWidth="1"/>
    <col min="13340" max="13340" width="6.88671875" style="57" customWidth="1"/>
    <col min="13341" max="13565" width="9.109375" style="57"/>
    <col min="13566" max="13566" width="19.33203125" style="57" customWidth="1"/>
    <col min="13567" max="13567" width="9.6640625" style="57" customWidth="1"/>
    <col min="13568" max="13568" width="9.44140625" style="57" customWidth="1"/>
    <col min="13569" max="13569" width="8.6640625" style="57" customWidth="1"/>
    <col min="13570" max="13571" width="9.44140625" style="57" customWidth="1"/>
    <col min="13572" max="13572" width="7.6640625" style="57" customWidth="1"/>
    <col min="13573" max="13573" width="8.88671875" style="57" customWidth="1"/>
    <col min="13574" max="13574" width="8.6640625" style="57" customWidth="1"/>
    <col min="13575" max="13575" width="7.6640625" style="57" customWidth="1"/>
    <col min="13576" max="13577" width="8.109375" style="57" customWidth="1"/>
    <col min="13578" max="13578" width="6.44140625" style="57" customWidth="1"/>
    <col min="13579" max="13580" width="7.44140625" style="57" customWidth="1"/>
    <col min="13581" max="13581" width="6.33203125" style="57" customWidth="1"/>
    <col min="13582" max="13582" width="7.6640625" style="57" customWidth="1"/>
    <col min="13583" max="13583" width="7.33203125" style="57" customWidth="1"/>
    <col min="13584" max="13584" width="7.5546875" style="57" customWidth="1"/>
    <col min="13585" max="13585" width="8.33203125" style="57" customWidth="1"/>
    <col min="13586" max="13586" width="8.44140625" style="57" customWidth="1"/>
    <col min="13587" max="13587" width="7.33203125" style="57" customWidth="1"/>
    <col min="13588" max="13589" width="9.109375" style="57" customWidth="1"/>
    <col min="13590" max="13590" width="8" style="57" customWidth="1"/>
    <col min="13591" max="13592" width="9.109375" style="57" customWidth="1"/>
    <col min="13593" max="13593" width="8" style="57" customWidth="1"/>
    <col min="13594" max="13594" width="9" style="57" customWidth="1"/>
    <col min="13595" max="13595" width="9.33203125" style="57" customWidth="1"/>
    <col min="13596" max="13596" width="6.88671875" style="57" customWidth="1"/>
    <col min="13597" max="13821" width="9.109375" style="57"/>
    <col min="13822" max="13822" width="19.33203125" style="57" customWidth="1"/>
    <col min="13823" max="13823" width="9.6640625" style="57" customWidth="1"/>
    <col min="13824" max="13824" width="9.44140625" style="57" customWidth="1"/>
    <col min="13825" max="13825" width="8.6640625" style="57" customWidth="1"/>
    <col min="13826" max="13827" width="9.44140625" style="57" customWidth="1"/>
    <col min="13828" max="13828" width="7.6640625" style="57" customWidth="1"/>
    <col min="13829" max="13829" width="8.88671875" style="57" customWidth="1"/>
    <col min="13830" max="13830" width="8.6640625" style="57" customWidth="1"/>
    <col min="13831" max="13831" width="7.6640625" style="57" customWidth="1"/>
    <col min="13832" max="13833" width="8.109375" style="57" customWidth="1"/>
    <col min="13834" max="13834" width="6.44140625" style="57" customWidth="1"/>
    <col min="13835" max="13836" width="7.44140625" style="57" customWidth="1"/>
    <col min="13837" max="13837" width="6.33203125" style="57" customWidth="1"/>
    <col min="13838" max="13838" width="7.6640625" style="57" customWidth="1"/>
    <col min="13839" max="13839" width="7.33203125" style="57" customWidth="1"/>
    <col min="13840" max="13840" width="7.5546875" style="57" customWidth="1"/>
    <col min="13841" max="13841" width="8.33203125" style="57" customWidth="1"/>
    <col min="13842" max="13842" width="8.44140625" style="57" customWidth="1"/>
    <col min="13843" max="13843" width="7.33203125" style="57" customWidth="1"/>
    <col min="13844" max="13845" width="9.109375" style="57" customWidth="1"/>
    <col min="13846" max="13846" width="8" style="57" customWidth="1"/>
    <col min="13847" max="13848" width="9.109375" style="57" customWidth="1"/>
    <col min="13849" max="13849" width="8" style="57" customWidth="1"/>
    <col min="13850" max="13850" width="9" style="57" customWidth="1"/>
    <col min="13851" max="13851" width="9.33203125" style="57" customWidth="1"/>
    <col min="13852" max="13852" width="6.88671875" style="57" customWidth="1"/>
    <col min="13853" max="14077" width="9.109375" style="57"/>
    <col min="14078" max="14078" width="19.33203125" style="57" customWidth="1"/>
    <col min="14079" max="14079" width="9.6640625" style="57" customWidth="1"/>
    <col min="14080" max="14080" width="9.44140625" style="57" customWidth="1"/>
    <col min="14081" max="14081" width="8.6640625" style="57" customWidth="1"/>
    <col min="14082" max="14083" width="9.44140625" style="57" customWidth="1"/>
    <col min="14084" max="14084" width="7.6640625" style="57" customWidth="1"/>
    <col min="14085" max="14085" width="8.88671875" style="57" customWidth="1"/>
    <col min="14086" max="14086" width="8.6640625" style="57" customWidth="1"/>
    <col min="14087" max="14087" width="7.6640625" style="57" customWidth="1"/>
    <col min="14088" max="14089" width="8.109375" style="57" customWidth="1"/>
    <col min="14090" max="14090" width="6.44140625" style="57" customWidth="1"/>
    <col min="14091" max="14092" width="7.44140625" style="57" customWidth="1"/>
    <col min="14093" max="14093" width="6.33203125" style="57" customWidth="1"/>
    <col min="14094" max="14094" width="7.6640625" style="57" customWidth="1"/>
    <col min="14095" max="14095" width="7.33203125" style="57" customWidth="1"/>
    <col min="14096" max="14096" width="7.5546875" style="57" customWidth="1"/>
    <col min="14097" max="14097" width="8.33203125" style="57" customWidth="1"/>
    <col min="14098" max="14098" width="8.44140625" style="57" customWidth="1"/>
    <col min="14099" max="14099" width="7.33203125" style="57" customWidth="1"/>
    <col min="14100" max="14101" width="9.109375" style="57" customWidth="1"/>
    <col min="14102" max="14102" width="8" style="57" customWidth="1"/>
    <col min="14103" max="14104" width="9.109375" style="57" customWidth="1"/>
    <col min="14105" max="14105" width="8" style="57" customWidth="1"/>
    <col min="14106" max="14106" width="9" style="57" customWidth="1"/>
    <col min="14107" max="14107" width="9.33203125" style="57" customWidth="1"/>
    <col min="14108" max="14108" width="6.88671875" style="57" customWidth="1"/>
    <col min="14109" max="14333" width="9.109375" style="57"/>
    <col min="14334" max="14334" width="19.33203125" style="57" customWidth="1"/>
    <col min="14335" max="14335" width="9.6640625" style="57" customWidth="1"/>
    <col min="14336" max="14336" width="9.44140625" style="57" customWidth="1"/>
    <col min="14337" max="14337" width="8.6640625" style="57" customWidth="1"/>
    <col min="14338" max="14339" width="9.44140625" style="57" customWidth="1"/>
    <col min="14340" max="14340" width="7.6640625" style="57" customWidth="1"/>
    <col min="14341" max="14341" width="8.88671875" style="57" customWidth="1"/>
    <col min="14342" max="14342" width="8.6640625" style="57" customWidth="1"/>
    <col min="14343" max="14343" width="7.6640625" style="57" customWidth="1"/>
    <col min="14344" max="14345" width="8.109375" style="57" customWidth="1"/>
    <col min="14346" max="14346" width="6.44140625" style="57" customWidth="1"/>
    <col min="14347" max="14348" width="7.44140625" style="57" customWidth="1"/>
    <col min="14349" max="14349" width="6.33203125" style="57" customWidth="1"/>
    <col min="14350" max="14350" width="7.6640625" style="57" customWidth="1"/>
    <col min="14351" max="14351" width="7.33203125" style="57" customWidth="1"/>
    <col min="14352" max="14352" width="7.5546875" style="57" customWidth="1"/>
    <col min="14353" max="14353" width="8.33203125" style="57" customWidth="1"/>
    <col min="14354" max="14354" width="8.44140625" style="57" customWidth="1"/>
    <col min="14355" max="14355" width="7.33203125" style="57" customWidth="1"/>
    <col min="14356" max="14357" width="9.109375" style="57" customWidth="1"/>
    <col min="14358" max="14358" width="8" style="57" customWidth="1"/>
    <col min="14359" max="14360" width="9.109375" style="57" customWidth="1"/>
    <col min="14361" max="14361" width="8" style="57" customWidth="1"/>
    <col min="14362" max="14362" width="9" style="57" customWidth="1"/>
    <col min="14363" max="14363" width="9.33203125" style="57" customWidth="1"/>
    <col min="14364" max="14364" width="6.88671875" style="57" customWidth="1"/>
    <col min="14365" max="14589" width="9.109375" style="57"/>
    <col min="14590" max="14590" width="19.33203125" style="57" customWidth="1"/>
    <col min="14591" max="14591" width="9.6640625" style="57" customWidth="1"/>
    <col min="14592" max="14592" width="9.44140625" style="57" customWidth="1"/>
    <col min="14593" max="14593" width="8.6640625" style="57" customWidth="1"/>
    <col min="14594" max="14595" width="9.44140625" style="57" customWidth="1"/>
    <col min="14596" max="14596" width="7.6640625" style="57" customWidth="1"/>
    <col min="14597" max="14597" width="8.88671875" style="57" customWidth="1"/>
    <col min="14598" max="14598" width="8.6640625" style="57" customWidth="1"/>
    <col min="14599" max="14599" width="7.6640625" style="57" customWidth="1"/>
    <col min="14600" max="14601" width="8.109375" style="57" customWidth="1"/>
    <col min="14602" max="14602" width="6.44140625" style="57" customWidth="1"/>
    <col min="14603" max="14604" width="7.44140625" style="57" customWidth="1"/>
    <col min="14605" max="14605" width="6.33203125" style="57" customWidth="1"/>
    <col min="14606" max="14606" width="7.6640625" style="57" customWidth="1"/>
    <col min="14607" max="14607" width="7.33203125" style="57" customWidth="1"/>
    <col min="14608" max="14608" width="7.5546875" style="57" customWidth="1"/>
    <col min="14609" max="14609" width="8.33203125" style="57" customWidth="1"/>
    <col min="14610" max="14610" width="8.44140625" style="57" customWidth="1"/>
    <col min="14611" max="14611" width="7.33203125" style="57" customWidth="1"/>
    <col min="14612" max="14613" width="9.109375" style="57" customWidth="1"/>
    <col min="14614" max="14614" width="8" style="57" customWidth="1"/>
    <col min="14615" max="14616" width="9.109375" style="57" customWidth="1"/>
    <col min="14617" max="14617" width="8" style="57" customWidth="1"/>
    <col min="14618" max="14618" width="9" style="57" customWidth="1"/>
    <col min="14619" max="14619" width="9.33203125" style="57" customWidth="1"/>
    <col min="14620" max="14620" width="6.88671875" style="57" customWidth="1"/>
    <col min="14621" max="14845" width="9.109375" style="57"/>
    <col min="14846" max="14846" width="19.33203125" style="57" customWidth="1"/>
    <col min="14847" max="14847" width="9.6640625" style="57" customWidth="1"/>
    <col min="14848" max="14848" width="9.44140625" style="57" customWidth="1"/>
    <col min="14849" max="14849" width="8.6640625" style="57" customWidth="1"/>
    <col min="14850" max="14851" width="9.44140625" style="57" customWidth="1"/>
    <col min="14852" max="14852" width="7.6640625" style="57" customWidth="1"/>
    <col min="14853" max="14853" width="8.88671875" style="57" customWidth="1"/>
    <col min="14854" max="14854" width="8.6640625" style="57" customWidth="1"/>
    <col min="14855" max="14855" width="7.6640625" style="57" customWidth="1"/>
    <col min="14856" max="14857" width="8.109375" style="57" customWidth="1"/>
    <col min="14858" max="14858" width="6.44140625" style="57" customWidth="1"/>
    <col min="14859" max="14860" width="7.44140625" style="57" customWidth="1"/>
    <col min="14861" max="14861" width="6.33203125" style="57" customWidth="1"/>
    <col min="14862" max="14862" width="7.6640625" style="57" customWidth="1"/>
    <col min="14863" max="14863" width="7.33203125" style="57" customWidth="1"/>
    <col min="14864" max="14864" width="7.5546875" style="57" customWidth="1"/>
    <col min="14865" max="14865" width="8.33203125" style="57" customWidth="1"/>
    <col min="14866" max="14866" width="8.44140625" style="57" customWidth="1"/>
    <col min="14867" max="14867" width="7.33203125" style="57" customWidth="1"/>
    <col min="14868" max="14869" width="9.109375" style="57" customWidth="1"/>
    <col min="14870" max="14870" width="8" style="57" customWidth="1"/>
    <col min="14871" max="14872" width="9.109375" style="57" customWidth="1"/>
    <col min="14873" max="14873" width="8" style="57" customWidth="1"/>
    <col min="14874" max="14874" width="9" style="57" customWidth="1"/>
    <col min="14875" max="14875" width="9.33203125" style="57" customWidth="1"/>
    <col min="14876" max="14876" width="6.88671875" style="57" customWidth="1"/>
    <col min="14877" max="15101" width="9.109375" style="57"/>
    <col min="15102" max="15102" width="19.33203125" style="57" customWidth="1"/>
    <col min="15103" max="15103" width="9.6640625" style="57" customWidth="1"/>
    <col min="15104" max="15104" width="9.44140625" style="57" customWidth="1"/>
    <col min="15105" max="15105" width="8.6640625" style="57" customWidth="1"/>
    <col min="15106" max="15107" width="9.44140625" style="57" customWidth="1"/>
    <col min="15108" max="15108" width="7.6640625" style="57" customWidth="1"/>
    <col min="15109" max="15109" width="8.88671875" style="57" customWidth="1"/>
    <col min="15110" max="15110" width="8.6640625" style="57" customWidth="1"/>
    <col min="15111" max="15111" width="7.6640625" style="57" customWidth="1"/>
    <col min="15112" max="15113" width="8.109375" style="57" customWidth="1"/>
    <col min="15114" max="15114" width="6.44140625" style="57" customWidth="1"/>
    <col min="15115" max="15116" width="7.44140625" style="57" customWidth="1"/>
    <col min="15117" max="15117" width="6.33203125" style="57" customWidth="1"/>
    <col min="15118" max="15118" width="7.6640625" style="57" customWidth="1"/>
    <col min="15119" max="15119" width="7.33203125" style="57" customWidth="1"/>
    <col min="15120" max="15120" width="7.5546875" style="57" customWidth="1"/>
    <col min="15121" max="15121" width="8.33203125" style="57" customWidth="1"/>
    <col min="15122" max="15122" width="8.44140625" style="57" customWidth="1"/>
    <col min="15123" max="15123" width="7.33203125" style="57" customWidth="1"/>
    <col min="15124" max="15125" width="9.109375" style="57" customWidth="1"/>
    <col min="15126" max="15126" width="8" style="57" customWidth="1"/>
    <col min="15127" max="15128" width="9.109375" style="57" customWidth="1"/>
    <col min="15129" max="15129" width="8" style="57" customWidth="1"/>
    <col min="15130" max="15130" width="9" style="57" customWidth="1"/>
    <col min="15131" max="15131" width="9.33203125" style="57" customWidth="1"/>
    <col min="15132" max="15132" width="6.88671875" style="57" customWidth="1"/>
    <col min="15133" max="15357" width="9.109375" style="57"/>
    <col min="15358" max="15358" width="19.33203125" style="57" customWidth="1"/>
    <col min="15359" max="15359" width="9.6640625" style="57" customWidth="1"/>
    <col min="15360" max="15360" width="9.44140625" style="57" customWidth="1"/>
    <col min="15361" max="15361" width="8.6640625" style="57" customWidth="1"/>
    <col min="15362" max="15363" width="9.44140625" style="57" customWidth="1"/>
    <col min="15364" max="15364" width="7.6640625" style="57" customWidth="1"/>
    <col min="15365" max="15365" width="8.88671875" style="57" customWidth="1"/>
    <col min="15366" max="15366" width="8.6640625" style="57" customWidth="1"/>
    <col min="15367" max="15367" width="7.6640625" style="57" customWidth="1"/>
    <col min="15368" max="15369" width="8.109375" style="57" customWidth="1"/>
    <col min="15370" max="15370" width="6.44140625" style="57" customWidth="1"/>
    <col min="15371" max="15372" width="7.44140625" style="57" customWidth="1"/>
    <col min="15373" max="15373" width="6.33203125" style="57" customWidth="1"/>
    <col min="15374" max="15374" width="7.6640625" style="57" customWidth="1"/>
    <col min="15375" max="15375" width="7.33203125" style="57" customWidth="1"/>
    <col min="15376" max="15376" width="7.5546875" style="57" customWidth="1"/>
    <col min="15377" max="15377" width="8.33203125" style="57" customWidth="1"/>
    <col min="15378" max="15378" width="8.44140625" style="57" customWidth="1"/>
    <col min="15379" max="15379" width="7.33203125" style="57" customWidth="1"/>
    <col min="15380" max="15381" width="9.109375" style="57" customWidth="1"/>
    <col min="15382" max="15382" width="8" style="57" customWidth="1"/>
    <col min="15383" max="15384" width="9.109375" style="57" customWidth="1"/>
    <col min="15385" max="15385" width="8" style="57" customWidth="1"/>
    <col min="15386" max="15386" width="9" style="57" customWidth="1"/>
    <col min="15387" max="15387" width="9.33203125" style="57" customWidth="1"/>
    <col min="15388" max="15388" width="6.88671875" style="57" customWidth="1"/>
    <col min="15389" max="15613" width="9.109375" style="57"/>
    <col min="15614" max="15614" width="19.33203125" style="57" customWidth="1"/>
    <col min="15615" max="15615" width="9.6640625" style="57" customWidth="1"/>
    <col min="15616" max="15616" width="9.44140625" style="57" customWidth="1"/>
    <col min="15617" max="15617" width="8.6640625" style="57" customWidth="1"/>
    <col min="15618" max="15619" width="9.44140625" style="57" customWidth="1"/>
    <col min="15620" max="15620" width="7.6640625" style="57" customWidth="1"/>
    <col min="15621" max="15621" width="8.88671875" style="57" customWidth="1"/>
    <col min="15622" max="15622" width="8.6640625" style="57" customWidth="1"/>
    <col min="15623" max="15623" width="7.6640625" style="57" customWidth="1"/>
    <col min="15624" max="15625" width="8.109375" style="57" customWidth="1"/>
    <col min="15626" max="15626" width="6.44140625" style="57" customWidth="1"/>
    <col min="15627" max="15628" width="7.44140625" style="57" customWidth="1"/>
    <col min="15629" max="15629" width="6.33203125" style="57" customWidth="1"/>
    <col min="15630" max="15630" width="7.6640625" style="57" customWidth="1"/>
    <col min="15631" max="15631" width="7.33203125" style="57" customWidth="1"/>
    <col min="15632" max="15632" width="7.5546875" style="57" customWidth="1"/>
    <col min="15633" max="15633" width="8.33203125" style="57" customWidth="1"/>
    <col min="15634" max="15634" width="8.44140625" style="57" customWidth="1"/>
    <col min="15635" max="15635" width="7.33203125" style="57" customWidth="1"/>
    <col min="15636" max="15637" width="9.109375" style="57" customWidth="1"/>
    <col min="15638" max="15638" width="8" style="57" customWidth="1"/>
    <col min="15639" max="15640" width="9.109375" style="57" customWidth="1"/>
    <col min="15641" max="15641" width="8" style="57" customWidth="1"/>
    <col min="15642" max="15642" width="9" style="57" customWidth="1"/>
    <col min="15643" max="15643" width="9.33203125" style="57" customWidth="1"/>
    <col min="15644" max="15644" width="6.88671875" style="57" customWidth="1"/>
    <col min="15645" max="15869" width="9.109375" style="57"/>
    <col min="15870" max="15870" width="19.33203125" style="57" customWidth="1"/>
    <col min="15871" max="15871" width="9.6640625" style="57" customWidth="1"/>
    <col min="15872" max="15872" width="9.44140625" style="57" customWidth="1"/>
    <col min="15873" max="15873" width="8.6640625" style="57" customWidth="1"/>
    <col min="15874" max="15875" width="9.44140625" style="57" customWidth="1"/>
    <col min="15876" max="15876" width="7.6640625" style="57" customWidth="1"/>
    <col min="15877" max="15877" width="8.88671875" style="57" customWidth="1"/>
    <col min="15878" max="15878" width="8.6640625" style="57" customWidth="1"/>
    <col min="15879" max="15879" width="7.6640625" style="57" customWidth="1"/>
    <col min="15880" max="15881" width="8.109375" style="57" customWidth="1"/>
    <col min="15882" max="15882" width="6.44140625" style="57" customWidth="1"/>
    <col min="15883" max="15884" width="7.44140625" style="57" customWidth="1"/>
    <col min="15885" max="15885" width="6.33203125" style="57" customWidth="1"/>
    <col min="15886" max="15886" width="7.6640625" style="57" customWidth="1"/>
    <col min="15887" max="15887" width="7.33203125" style="57" customWidth="1"/>
    <col min="15888" max="15888" width="7.5546875" style="57" customWidth="1"/>
    <col min="15889" max="15889" width="8.33203125" style="57" customWidth="1"/>
    <col min="15890" max="15890" width="8.44140625" style="57" customWidth="1"/>
    <col min="15891" max="15891" width="7.33203125" style="57" customWidth="1"/>
    <col min="15892" max="15893" width="9.109375" style="57" customWidth="1"/>
    <col min="15894" max="15894" width="8" style="57" customWidth="1"/>
    <col min="15895" max="15896" width="9.109375" style="57" customWidth="1"/>
    <col min="15897" max="15897" width="8" style="57" customWidth="1"/>
    <col min="15898" max="15898" width="9" style="57" customWidth="1"/>
    <col min="15899" max="15899" width="9.33203125" style="57" customWidth="1"/>
    <col min="15900" max="15900" width="6.88671875" style="57" customWidth="1"/>
    <col min="15901" max="16125" width="9.109375" style="57"/>
    <col min="16126" max="16126" width="19.33203125" style="57" customWidth="1"/>
    <col min="16127" max="16127" width="9.6640625" style="57" customWidth="1"/>
    <col min="16128" max="16128" width="9.44140625" style="57" customWidth="1"/>
    <col min="16129" max="16129" width="8.6640625" style="57" customWidth="1"/>
    <col min="16130" max="16131" width="9.44140625" style="57" customWidth="1"/>
    <col min="16132" max="16132" width="7.6640625" style="57" customWidth="1"/>
    <col min="16133" max="16133" width="8.88671875" style="57" customWidth="1"/>
    <col min="16134" max="16134" width="8.6640625" style="57" customWidth="1"/>
    <col min="16135" max="16135" width="7.6640625" style="57" customWidth="1"/>
    <col min="16136" max="16137" width="8.109375" style="57" customWidth="1"/>
    <col min="16138" max="16138" width="6.44140625" style="57" customWidth="1"/>
    <col min="16139" max="16140" width="7.44140625" style="57" customWidth="1"/>
    <col min="16141" max="16141" width="6.33203125" style="57" customWidth="1"/>
    <col min="16142" max="16142" width="7.6640625" style="57" customWidth="1"/>
    <col min="16143" max="16143" width="7.33203125" style="57" customWidth="1"/>
    <col min="16144" max="16144" width="7.5546875" style="57" customWidth="1"/>
    <col min="16145" max="16145" width="8.33203125" style="57" customWidth="1"/>
    <col min="16146" max="16146" width="8.44140625" style="57" customWidth="1"/>
    <col min="16147" max="16147" width="7.33203125" style="57" customWidth="1"/>
    <col min="16148" max="16149" width="9.109375" style="57" customWidth="1"/>
    <col min="16150" max="16150" width="8" style="57" customWidth="1"/>
    <col min="16151" max="16152" width="9.109375" style="57" customWidth="1"/>
    <col min="16153" max="16153" width="8" style="57" customWidth="1"/>
    <col min="16154" max="16154" width="9" style="57" customWidth="1"/>
    <col min="16155" max="16155" width="9.33203125" style="57" customWidth="1"/>
    <col min="16156" max="16156" width="6.88671875" style="57" customWidth="1"/>
    <col min="16157" max="16384" width="9.109375" style="57"/>
  </cols>
  <sheetData>
    <row r="1" spans="1:28" ht="6" customHeight="1"/>
    <row r="2" spans="1:28" s="34" customFormat="1" ht="40.5" customHeight="1">
      <c r="A2" s="81"/>
      <c r="B2" s="327" t="s">
        <v>110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82"/>
      <c r="P2" s="31"/>
      <c r="Q2" s="30"/>
      <c r="R2" s="83"/>
      <c r="S2" s="30"/>
      <c r="T2" s="30"/>
      <c r="U2" s="30"/>
      <c r="V2" s="30"/>
      <c r="W2" s="31"/>
      <c r="X2" s="82"/>
      <c r="Y2" s="31"/>
      <c r="AA2" s="73"/>
      <c r="AB2" s="17" t="s">
        <v>13</v>
      </c>
    </row>
    <row r="3" spans="1:28" s="34" customFormat="1" ht="11.4" customHeight="1">
      <c r="E3" s="84"/>
      <c r="F3" s="85"/>
      <c r="G3" s="84"/>
      <c r="H3" s="85"/>
      <c r="I3" s="85"/>
      <c r="J3" s="84"/>
      <c r="K3" s="84"/>
      <c r="P3" s="35" t="s">
        <v>14</v>
      </c>
      <c r="Q3" s="84"/>
      <c r="R3" s="85"/>
      <c r="S3" s="84"/>
      <c r="T3" s="84"/>
      <c r="U3" s="84"/>
      <c r="V3" s="84"/>
      <c r="W3" s="84"/>
      <c r="X3" s="86"/>
      <c r="Y3" s="87"/>
      <c r="Z3" s="87"/>
      <c r="AA3" s="87"/>
      <c r="AB3" s="35" t="s">
        <v>14</v>
      </c>
    </row>
    <row r="4" spans="1:28" s="88" customFormat="1" ht="21.75" customHeight="1">
      <c r="A4" s="291"/>
      <c r="B4" s="303" t="s">
        <v>50</v>
      </c>
      <c r="C4" s="304"/>
      <c r="D4" s="305"/>
      <c r="E4" s="303" t="s">
        <v>57</v>
      </c>
      <c r="F4" s="304"/>
      <c r="G4" s="305"/>
      <c r="H4" s="312" t="s">
        <v>58</v>
      </c>
      <c r="I4" s="312"/>
      <c r="J4" s="312"/>
      <c r="K4" s="303" t="s">
        <v>45</v>
      </c>
      <c r="L4" s="304"/>
      <c r="M4" s="305"/>
      <c r="N4" s="303" t="s">
        <v>59</v>
      </c>
      <c r="O4" s="304"/>
      <c r="P4" s="305"/>
      <c r="Q4" s="303" t="s">
        <v>15</v>
      </c>
      <c r="R4" s="304"/>
      <c r="S4" s="305"/>
      <c r="T4" s="303" t="s">
        <v>47</v>
      </c>
      <c r="U4" s="304"/>
      <c r="V4" s="305"/>
      <c r="W4" s="313" t="s">
        <v>48</v>
      </c>
      <c r="X4" s="314"/>
      <c r="Y4" s="315"/>
      <c r="Z4" s="303" t="s">
        <v>16</v>
      </c>
      <c r="AA4" s="304"/>
      <c r="AB4" s="305"/>
    </row>
    <row r="5" spans="1:28" s="89" customFormat="1" ht="18.75" customHeight="1">
      <c r="A5" s="292"/>
      <c r="B5" s="306"/>
      <c r="C5" s="307"/>
      <c r="D5" s="308"/>
      <c r="E5" s="306"/>
      <c r="F5" s="307"/>
      <c r="G5" s="308"/>
      <c r="H5" s="312"/>
      <c r="I5" s="312"/>
      <c r="J5" s="312"/>
      <c r="K5" s="307"/>
      <c r="L5" s="307"/>
      <c r="M5" s="308"/>
      <c r="N5" s="306"/>
      <c r="O5" s="307"/>
      <c r="P5" s="308"/>
      <c r="Q5" s="306"/>
      <c r="R5" s="307"/>
      <c r="S5" s="308"/>
      <c r="T5" s="306"/>
      <c r="U5" s="307"/>
      <c r="V5" s="308"/>
      <c r="W5" s="316"/>
      <c r="X5" s="317"/>
      <c r="Y5" s="318"/>
      <c r="Z5" s="306"/>
      <c r="AA5" s="307"/>
      <c r="AB5" s="308"/>
    </row>
    <row r="6" spans="1:28" s="89" customFormat="1" ht="17.25" customHeight="1">
      <c r="A6" s="292"/>
      <c r="B6" s="309"/>
      <c r="C6" s="310"/>
      <c r="D6" s="311"/>
      <c r="E6" s="309"/>
      <c r="F6" s="310"/>
      <c r="G6" s="311"/>
      <c r="H6" s="312"/>
      <c r="I6" s="312"/>
      <c r="J6" s="312"/>
      <c r="K6" s="310"/>
      <c r="L6" s="310"/>
      <c r="M6" s="311"/>
      <c r="N6" s="309"/>
      <c r="O6" s="310"/>
      <c r="P6" s="311"/>
      <c r="Q6" s="309"/>
      <c r="R6" s="310"/>
      <c r="S6" s="311"/>
      <c r="T6" s="309"/>
      <c r="U6" s="310"/>
      <c r="V6" s="311"/>
      <c r="W6" s="319"/>
      <c r="X6" s="320"/>
      <c r="Y6" s="321"/>
      <c r="Z6" s="309"/>
      <c r="AA6" s="310"/>
      <c r="AB6" s="311"/>
    </row>
    <row r="7" spans="1:28" s="38" customFormat="1" ht="24.75" customHeight="1">
      <c r="A7" s="293"/>
      <c r="B7" s="39">
        <v>2020</v>
      </c>
      <c r="C7" s="39">
        <v>2021</v>
      </c>
      <c r="D7" s="90" t="s">
        <v>2</v>
      </c>
      <c r="E7" s="39">
        <v>2020</v>
      </c>
      <c r="F7" s="39">
        <v>2021</v>
      </c>
      <c r="G7" s="90" t="s">
        <v>2</v>
      </c>
      <c r="H7" s="39">
        <v>2020</v>
      </c>
      <c r="I7" s="39">
        <v>2021</v>
      </c>
      <c r="J7" s="90" t="s">
        <v>2</v>
      </c>
      <c r="K7" s="39">
        <v>2020</v>
      </c>
      <c r="L7" s="39">
        <v>2021</v>
      </c>
      <c r="M7" s="90" t="s">
        <v>2</v>
      </c>
      <c r="N7" s="39">
        <v>2020</v>
      </c>
      <c r="O7" s="39">
        <v>2021</v>
      </c>
      <c r="P7" s="90" t="s">
        <v>2</v>
      </c>
      <c r="Q7" s="39">
        <v>2020</v>
      </c>
      <c r="R7" s="39">
        <v>2021</v>
      </c>
      <c r="S7" s="90" t="s">
        <v>2</v>
      </c>
      <c r="T7" s="39">
        <v>2020</v>
      </c>
      <c r="U7" s="39">
        <v>2021</v>
      </c>
      <c r="V7" s="90" t="s">
        <v>2</v>
      </c>
      <c r="W7" s="39">
        <v>2020</v>
      </c>
      <c r="X7" s="39">
        <v>2021</v>
      </c>
      <c r="Y7" s="90" t="s">
        <v>2</v>
      </c>
      <c r="Z7" s="39">
        <v>2020</v>
      </c>
      <c r="AA7" s="39">
        <v>2021</v>
      </c>
      <c r="AB7" s="90" t="s">
        <v>2</v>
      </c>
    </row>
    <row r="8" spans="1:28" s="41" customFormat="1" ht="12" customHeight="1">
      <c r="A8" s="40" t="s">
        <v>3</v>
      </c>
      <c r="B8" s="40">
        <v>1</v>
      </c>
      <c r="C8" s="40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  <c r="Z8" s="40">
        <v>25</v>
      </c>
      <c r="AA8" s="40">
        <v>26</v>
      </c>
      <c r="AB8" s="40">
        <v>27</v>
      </c>
    </row>
    <row r="9" spans="1:28" s="48" customFormat="1" ht="24.6" customHeight="1">
      <c r="A9" s="97" t="s">
        <v>17</v>
      </c>
      <c r="B9" s="42">
        <f>SUM(B10:B30)</f>
        <v>32833</v>
      </c>
      <c r="C9" s="42">
        <f>SUM(C10:C30)</f>
        <v>36899</v>
      </c>
      <c r="D9" s="43">
        <f>C9/B9*100</f>
        <v>112.38388206986873</v>
      </c>
      <c r="E9" s="46">
        <f>SUM(E10:E30)</f>
        <v>14807</v>
      </c>
      <c r="F9" s="46">
        <f>SUM(F10:F30)</f>
        <v>17958</v>
      </c>
      <c r="G9" s="91">
        <f>F9/E9*100</f>
        <v>121.2804754508003</v>
      </c>
      <c r="H9" s="46">
        <f>SUM(H10:H30)</f>
        <v>2702</v>
      </c>
      <c r="I9" s="46">
        <f>SUM(I10:I30)</f>
        <v>3490</v>
      </c>
      <c r="J9" s="91">
        <f>I9/H9*100</f>
        <v>129.16358253145819</v>
      </c>
      <c r="K9" s="46">
        <f>SUM(K10:K30)</f>
        <v>452</v>
      </c>
      <c r="L9" s="46">
        <f>SUM(L10:L30)</f>
        <v>449</v>
      </c>
      <c r="M9" s="91">
        <f>L9/K9*100</f>
        <v>99.336283185840713</v>
      </c>
      <c r="N9" s="46">
        <f>SUM(N10:N30)</f>
        <v>1436</v>
      </c>
      <c r="O9" s="46">
        <f>SUM(O10:O30)</f>
        <v>1247</v>
      </c>
      <c r="P9" s="91">
        <f>O9/N9*100</f>
        <v>86.83844011142061</v>
      </c>
      <c r="Q9" s="44">
        <f>SUM(Q10:Q30)</f>
        <v>9834</v>
      </c>
      <c r="R9" s="44">
        <f>SUM(R10:R30)</f>
        <v>14105</v>
      </c>
      <c r="S9" s="91">
        <f>R9/Q9*100</f>
        <v>143.4309538336384</v>
      </c>
      <c r="T9" s="46">
        <f>SUM(T10:T30)</f>
        <v>28479</v>
      </c>
      <c r="U9" s="46">
        <f>SUM(U10:U30)</f>
        <v>28124</v>
      </c>
      <c r="V9" s="91">
        <f>U9/T9*100</f>
        <v>98.75346746725657</v>
      </c>
      <c r="W9" s="46">
        <f>SUM(W10:W30)</f>
        <v>10754</v>
      </c>
      <c r="X9" s="46">
        <f>SUM(X10:X30)</f>
        <v>9427</v>
      </c>
      <c r="Y9" s="91">
        <f>X9/W9*100</f>
        <v>87.660405430537466</v>
      </c>
      <c r="Z9" s="46">
        <f>SUM(Z10:Z30)</f>
        <v>7738</v>
      </c>
      <c r="AA9" s="46">
        <f>SUM(AA10:AA30)</f>
        <v>7100</v>
      </c>
      <c r="AB9" s="92">
        <f>AA9/Z9*100</f>
        <v>91.754975445851642</v>
      </c>
    </row>
    <row r="10" spans="1:28" ht="31.5" customHeight="1">
      <c r="A10" s="98" t="s">
        <v>22</v>
      </c>
      <c r="B10" s="50">
        <v>9842</v>
      </c>
      <c r="C10" s="100">
        <v>10943</v>
      </c>
      <c r="D10" s="69">
        <f t="shared" ref="D10:D30" si="0">C10/B10*100</f>
        <v>111.18675066043487</v>
      </c>
      <c r="E10" s="178">
        <v>2509</v>
      </c>
      <c r="F10" s="178">
        <v>3110</v>
      </c>
      <c r="G10" s="58">
        <f t="shared" ref="G10:G30" si="1">F10/E10*100</f>
        <v>123.95376644081307</v>
      </c>
      <c r="H10" s="59">
        <v>393</v>
      </c>
      <c r="I10" s="59">
        <v>506</v>
      </c>
      <c r="J10" s="58">
        <f t="shared" ref="J10:J30" si="2">I10/H10*100</f>
        <v>128.7531806615776</v>
      </c>
      <c r="K10" s="178">
        <v>52</v>
      </c>
      <c r="L10" s="178">
        <v>64</v>
      </c>
      <c r="M10" s="58">
        <f t="shared" ref="M10:M30" si="3">L10/K10*100</f>
        <v>123.07692307692308</v>
      </c>
      <c r="N10" s="59">
        <v>259</v>
      </c>
      <c r="O10" s="59">
        <v>83</v>
      </c>
      <c r="P10" s="58">
        <f t="shared" ref="P10:P30" si="4">O10/N10*100</f>
        <v>32.046332046332047</v>
      </c>
      <c r="Q10" s="59">
        <v>947</v>
      </c>
      <c r="R10" s="59">
        <v>2326</v>
      </c>
      <c r="S10" s="58">
        <f t="shared" ref="S10:S30" si="5">R10/Q10*100</f>
        <v>245.61774023231257</v>
      </c>
      <c r="T10" s="59">
        <v>9337</v>
      </c>
      <c r="U10" s="59">
        <v>9139</v>
      </c>
      <c r="V10" s="58">
        <f t="shared" ref="V10:V30" si="6">U10/T10*100</f>
        <v>97.879404519652994</v>
      </c>
      <c r="W10" s="178">
        <v>2028</v>
      </c>
      <c r="X10" s="178">
        <v>1332</v>
      </c>
      <c r="Y10" s="58">
        <f t="shared" ref="Y10:Y30" si="7">X10/W10*100</f>
        <v>65.680473372781066</v>
      </c>
      <c r="Z10" s="178">
        <v>1633</v>
      </c>
      <c r="AA10" s="178">
        <v>1121</v>
      </c>
      <c r="AB10" s="60">
        <f t="shared" ref="AB10:AB30" si="8">AA10/Z10*100</f>
        <v>68.646662584200854</v>
      </c>
    </row>
    <row r="11" spans="1:28" ht="28.5" customHeight="1">
      <c r="A11" s="98" t="s">
        <v>23</v>
      </c>
      <c r="B11" s="50">
        <v>5046</v>
      </c>
      <c r="C11" s="100">
        <v>5587</v>
      </c>
      <c r="D11" s="69">
        <f t="shared" si="0"/>
        <v>110.72136345620294</v>
      </c>
      <c r="E11" s="178">
        <v>2458</v>
      </c>
      <c r="F11" s="178">
        <v>2959</v>
      </c>
      <c r="G11" s="58">
        <f t="shared" si="1"/>
        <v>120.38242473555736</v>
      </c>
      <c r="H11" s="59">
        <v>417</v>
      </c>
      <c r="I11" s="59">
        <v>569</v>
      </c>
      <c r="J11" s="58">
        <f t="shared" si="2"/>
        <v>136.45083932853717</v>
      </c>
      <c r="K11" s="178">
        <v>83</v>
      </c>
      <c r="L11" s="178">
        <v>67</v>
      </c>
      <c r="M11" s="58">
        <f t="shared" si="3"/>
        <v>80.722891566265062</v>
      </c>
      <c r="N11" s="59">
        <v>110</v>
      </c>
      <c r="O11" s="59">
        <v>201</v>
      </c>
      <c r="P11" s="58">
        <f t="shared" si="4"/>
        <v>182.72727272727275</v>
      </c>
      <c r="Q11" s="59">
        <v>1418</v>
      </c>
      <c r="R11" s="59">
        <v>1731</v>
      </c>
      <c r="S11" s="58">
        <f t="shared" si="5"/>
        <v>122.07334273624824</v>
      </c>
      <c r="T11" s="59">
        <v>4461</v>
      </c>
      <c r="U11" s="59">
        <v>4288</v>
      </c>
      <c r="V11" s="58">
        <f t="shared" si="6"/>
        <v>96.121945752073529</v>
      </c>
      <c r="W11" s="178">
        <v>1890</v>
      </c>
      <c r="X11" s="178">
        <v>1677</v>
      </c>
      <c r="Y11" s="58">
        <f t="shared" si="7"/>
        <v>88.73015873015872</v>
      </c>
      <c r="Z11" s="178">
        <v>1306</v>
      </c>
      <c r="AA11" s="178">
        <v>1117</v>
      </c>
      <c r="AB11" s="60">
        <f t="shared" si="8"/>
        <v>85.528330781010723</v>
      </c>
    </row>
    <row r="12" spans="1:28" ht="16.5" customHeight="1">
      <c r="A12" s="93" t="s">
        <v>24</v>
      </c>
      <c r="B12" s="50">
        <v>2425</v>
      </c>
      <c r="C12" s="100">
        <v>2646</v>
      </c>
      <c r="D12" s="69">
        <f t="shared" si="0"/>
        <v>109.11340206185567</v>
      </c>
      <c r="E12" s="178">
        <v>932</v>
      </c>
      <c r="F12" s="178">
        <v>1130</v>
      </c>
      <c r="G12" s="58">
        <f t="shared" si="1"/>
        <v>121.24463519313305</v>
      </c>
      <c r="H12" s="59">
        <v>215</v>
      </c>
      <c r="I12" s="59">
        <v>239</v>
      </c>
      <c r="J12" s="58">
        <f t="shared" si="2"/>
        <v>111.16279069767442</v>
      </c>
      <c r="K12" s="178">
        <v>62</v>
      </c>
      <c r="L12" s="178">
        <v>78</v>
      </c>
      <c r="M12" s="58">
        <f t="shared" si="3"/>
        <v>125.80645161290323</v>
      </c>
      <c r="N12" s="59">
        <v>78</v>
      </c>
      <c r="O12" s="59">
        <v>77</v>
      </c>
      <c r="P12" s="58">
        <f t="shared" si="4"/>
        <v>98.71794871794873</v>
      </c>
      <c r="Q12" s="59">
        <v>727</v>
      </c>
      <c r="R12" s="59">
        <v>950</v>
      </c>
      <c r="S12" s="58">
        <f t="shared" si="5"/>
        <v>130.67400275103162</v>
      </c>
      <c r="T12" s="59">
        <v>2133</v>
      </c>
      <c r="U12" s="59">
        <v>2101</v>
      </c>
      <c r="V12" s="58">
        <f t="shared" si="6"/>
        <v>98.49976558837318</v>
      </c>
      <c r="W12" s="178">
        <v>648</v>
      </c>
      <c r="X12" s="178">
        <v>589</v>
      </c>
      <c r="Y12" s="58">
        <f t="shared" si="7"/>
        <v>90.895061728395063</v>
      </c>
      <c r="Z12" s="178">
        <v>461</v>
      </c>
      <c r="AA12" s="178">
        <v>405</v>
      </c>
      <c r="AB12" s="60">
        <f t="shared" si="8"/>
        <v>87.85249457700651</v>
      </c>
    </row>
    <row r="13" spans="1:28" ht="16.5" customHeight="1">
      <c r="A13" s="93" t="s">
        <v>25</v>
      </c>
      <c r="B13" s="50">
        <v>2497</v>
      </c>
      <c r="C13" s="100">
        <v>2810</v>
      </c>
      <c r="D13" s="69">
        <f t="shared" si="0"/>
        <v>112.53504205046055</v>
      </c>
      <c r="E13" s="178">
        <v>1009</v>
      </c>
      <c r="F13" s="178">
        <v>1260</v>
      </c>
      <c r="G13" s="58">
        <f t="shared" si="1"/>
        <v>124.87611496531218</v>
      </c>
      <c r="H13" s="59">
        <v>160</v>
      </c>
      <c r="I13" s="59">
        <v>235</v>
      </c>
      <c r="J13" s="58">
        <f t="shared" si="2"/>
        <v>146.875</v>
      </c>
      <c r="K13" s="178">
        <v>37</v>
      </c>
      <c r="L13" s="178">
        <v>41</v>
      </c>
      <c r="M13" s="58">
        <f t="shared" si="3"/>
        <v>110.81081081081081</v>
      </c>
      <c r="N13" s="59">
        <v>204</v>
      </c>
      <c r="O13" s="59">
        <v>235</v>
      </c>
      <c r="P13" s="58">
        <f t="shared" si="4"/>
        <v>115.19607843137254</v>
      </c>
      <c r="Q13" s="59">
        <v>702</v>
      </c>
      <c r="R13" s="59">
        <v>1061</v>
      </c>
      <c r="S13" s="58">
        <f t="shared" si="5"/>
        <v>151.13960113960115</v>
      </c>
      <c r="T13" s="59">
        <v>2184</v>
      </c>
      <c r="U13" s="59">
        <v>2165</v>
      </c>
      <c r="V13" s="58">
        <f t="shared" si="6"/>
        <v>99.130036630036628</v>
      </c>
      <c r="W13" s="178">
        <v>777</v>
      </c>
      <c r="X13" s="178">
        <v>677</v>
      </c>
      <c r="Y13" s="58">
        <f t="shared" si="7"/>
        <v>87.129987129987128</v>
      </c>
      <c r="Z13" s="178">
        <v>610</v>
      </c>
      <c r="AA13" s="178">
        <v>557</v>
      </c>
      <c r="AB13" s="60">
        <f t="shared" si="8"/>
        <v>91.311475409836063</v>
      </c>
    </row>
    <row r="14" spans="1:28" ht="16.5" customHeight="1">
      <c r="A14" s="93" t="s">
        <v>26</v>
      </c>
      <c r="B14" s="50">
        <v>693</v>
      </c>
      <c r="C14" s="100">
        <v>897</v>
      </c>
      <c r="D14" s="69">
        <f t="shared" si="0"/>
        <v>129.43722943722943</v>
      </c>
      <c r="E14" s="178">
        <v>404</v>
      </c>
      <c r="F14" s="178">
        <v>498</v>
      </c>
      <c r="G14" s="58">
        <f t="shared" si="1"/>
        <v>123.26732673267327</v>
      </c>
      <c r="H14" s="59">
        <v>78</v>
      </c>
      <c r="I14" s="59">
        <v>122</v>
      </c>
      <c r="J14" s="58">
        <f t="shared" si="2"/>
        <v>156.41025641025641</v>
      </c>
      <c r="K14" s="178">
        <v>7</v>
      </c>
      <c r="L14" s="178">
        <v>7</v>
      </c>
      <c r="M14" s="58">
        <f t="shared" si="3"/>
        <v>100</v>
      </c>
      <c r="N14" s="59">
        <v>29</v>
      </c>
      <c r="O14" s="59">
        <v>1</v>
      </c>
      <c r="P14" s="58">
        <f t="shared" si="4"/>
        <v>3.4482758620689653</v>
      </c>
      <c r="Q14" s="59">
        <v>335</v>
      </c>
      <c r="R14" s="59">
        <v>432</v>
      </c>
      <c r="S14" s="58">
        <f t="shared" si="5"/>
        <v>128.955223880597</v>
      </c>
      <c r="T14" s="59">
        <v>573</v>
      </c>
      <c r="U14" s="59">
        <v>669</v>
      </c>
      <c r="V14" s="58">
        <f t="shared" si="6"/>
        <v>116.75392670157068</v>
      </c>
      <c r="W14" s="178">
        <v>285</v>
      </c>
      <c r="X14" s="178">
        <v>271</v>
      </c>
      <c r="Y14" s="58">
        <f t="shared" si="7"/>
        <v>95.087719298245617</v>
      </c>
      <c r="Z14" s="178">
        <v>207</v>
      </c>
      <c r="AA14" s="178">
        <v>204</v>
      </c>
      <c r="AB14" s="60">
        <f t="shared" si="8"/>
        <v>98.550724637681171</v>
      </c>
    </row>
    <row r="15" spans="1:28" ht="16.5" customHeight="1">
      <c r="A15" s="93" t="s">
        <v>27</v>
      </c>
      <c r="B15" s="50">
        <v>350</v>
      </c>
      <c r="C15" s="100">
        <v>410</v>
      </c>
      <c r="D15" s="69">
        <f t="shared" si="0"/>
        <v>117.14285714285715</v>
      </c>
      <c r="E15" s="178">
        <v>245</v>
      </c>
      <c r="F15" s="178">
        <v>326</v>
      </c>
      <c r="G15" s="58">
        <f t="shared" si="1"/>
        <v>133.0612244897959</v>
      </c>
      <c r="H15" s="59">
        <v>50</v>
      </c>
      <c r="I15" s="59">
        <v>63</v>
      </c>
      <c r="J15" s="58">
        <f t="shared" si="2"/>
        <v>126</v>
      </c>
      <c r="K15" s="178">
        <v>18</v>
      </c>
      <c r="L15" s="178">
        <v>9</v>
      </c>
      <c r="M15" s="58">
        <f t="shared" si="3"/>
        <v>50</v>
      </c>
      <c r="N15" s="59">
        <v>30</v>
      </c>
      <c r="O15" s="59">
        <v>32</v>
      </c>
      <c r="P15" s="58">
        <f t="shared" si="4"/>
        <v>106.66666666666667</v>
      </c>
      <c r="Q15" s="59">
        <v>217</v>
      </c>
      <c r="R15" s="59">
        <v>280</v>
      </c>
      <c r="S15" s="58">
        <f t="shared" si="5"/>
        <v>129.03225806451613</v>
      </c>
      <c r="T15" s="59">
        <v>258</v>
      </c>
      <c r="U15" s="59">
        <v>257</v>
      </c>
      <c r="V15" s="58">
        <f t="shared" si="6"/>
        <v>99.612403100775197</v>
      </c>
      <c r="W15" s="178">
        <v>168</v>
      </c>
      <c r="X15" s="178">
        <v>182</v>
      </c>
      <c r="Y15" s="58">
        <f t="shared" si="7"/>
        <v>108.33333333333333</v>
      </c>
      <c r="Z15" s="178">
        <v>124</v>
      </c>
      <c r="AA15" s="178">
        <v>149</v>
      </c>
      <c r="AB15" s="60">
        <f t="shared" si="8"/>
        <v>120.16129032258065</v>
      </c>
    </row>
    <row r="16" spans="1:28" ht="16.5" customHeight="1">
      <c r="A16" s="93" t="s">
        <v>28</v>
      </c>
      <c r="B16" s="50">
        <v>481</v>
      </c>
      <c r="C16" s="100">
        <v>567</v>
      </c>
      <c r="D16" s="69">
        <f t="shared" si="0"/>
        <v>117.87941787941787</v>
      </c>
      <c r="E16" s="178">
        <v>427</v>
      </c>
      <c r="F16" s="178">
        <v>509</v>
      </c>
      <c r="G16" s="58">
        <f t="shared" si="1"/>
        <v>119.20374707259953</v>
      </c>
      <c r="H16" s="59">
        <v>61</v>
      </c>
      <c r="I16" s="59">
        <v>64</v>
      </c>
      <c r="J16" s="58">
        <f t="shared" si="2"/>
        <v>104.91803278688525</v>
      </c>
      <c r="K16" s="178">
        <v>6</v>
      </c>
      <c r="L16" s="178">
        <v>2</v>
      </c>
      <c r="M16" s="58">
        <f t="shared" si="3"/>
        <v>33.333333333333329</v>
      </c>
      <c r="N16" s="59">
        <v>17</v>
      </c>
      <c r="O16" s="59">
        <v>35</v>
      </c>
      <c r="P16" s="58">
        <f t="shared" si="4"/>
        <v>205.88235294117646</v>
      </c>
      <c r="Q16" s="59">
        <v>313</v>
      </c>
      <c r="R16" s="59">
        <v>467</v>
      </c>
      <c r="S16" s="58">
        <f t="shared" si="5"/>
        <v>149.20127795527156</v>
      </c>
      <c r="T16" s="59">
        <v>349</v>
      </c>
      <c r="U16" s="59">
        <v>348</v>
      </c>
      <c r="V16" s="58">
        <f t="shared" si="6"/>
        <v>99.713467048710598</v>
      </c>
      <c r="W16" s="178">
        <v>319</v>
      </c>
      <c r="X16" s="178">
        <v>303</v>
      </c>
      <c r="Y16" s="58">
        <f t="shared" si="7"/>
        <v>94.984326018808773</v>
      </c>
      <c r="Z16" s="178">
        <v>236</v>
      </c>
      <c r="AA16" s="178">
        <v>269</v>
      </c>
      <c r="AB16" s="60">
        <f t="shared" si="8"/>
        <v>113.98305084745763</v>
      </c>
    </row>
    <row r="17" spans="1:28" ht="16.5" customHeight="1">
      <c r="A17" s="93" t="s">
        <v>29</v>
      </c>
      <c r="B17" s="50">
        <v>964</v>
      </c>
      <c r="C17" s="100">
        <v>1104</v>
      </c>
      <c r="D17" s="69">
        <f t="shared" si="0"/>
        <v>114.52282157676348</v>
      </c>
      <c r="E17" s="178">
        <v>341</v>
      </c>
      <c r="F17" s="178">
        <v>450</v>
      </c>
      <c r="G17" s="58">
        <f t="shared" si="1"/>
        <v>131.96480938416423</v>
      </c>
      <c r="H17" s="59">
        <v>94</v>
      </c>
      <c r="I17" s="59">
        <v>89</v>
      </c>
      <c r="J17" s="58">
        <f t="shared" si="2"/>
        <v>94.680851063829792</v>
      </c>
      <c r="K17" s="178">
        <v>16</v>
      </c>
      <c r="L17" s="178">
        <v>21</v>
      </c>
      <c r="M17" s="58">
        <f t="shared" si="3"/>
        <v>131.25</v>
      </c>
      <c r="N17" s="59">
        <v>57</v>
      </c>
      <c r="O17" s="59">
        <v>53</v>
      </c>
      <c r="P17" s="58">
        <f t="shared" si="4"/>
        <v>92.982456140350877</v>
      </c>
      <c r="Q17" s="59">
        <v>247</v>
      </c>
      <c r="R17" s="59">
        <v>350</v>
      </c>
      <c r="S17" s="58">
        <f t="shared" si="5"/>
        <v>141.70040485829961</v>
      </c>
      <c r="T17" s="59">
        <v>882</v>
      </c>
      <c r="U17" s="59">
        <v>924</v>
      </c>
      <c r="V17" s="58">
        <f t="shared" si="6"/>
        <v>104.76190476190477</v>
      </c>
      <c r="W17" s="178">
        <v>259</v>
      </c>
      <c r="X17" s="178">
        <v>270</v>
      </c>
      <c r="Y17" s="58">
        <f t="shared" si="7"/>
        <v>104.24710424710423</v>
      </c>
      <c r="Z17" s="178">
        <v>203</v>
      </c>
      <c r="AA17" s="178">
        <v>240</v>
      </c>
      <c r="AB17" s="60">
        <f t="shared" si="8"/>
        <v>118.22660098522168</v>
      </c>
    </row>
    <row r="18" spans="1:28" ht="16.5" customHeight="1">
      <c r="A18" s="93" t="s">
        <v>30</v>
      </c>
      <c r="B18" s="50">
        <v>1227</v>
      </c>
      <c r="C18" s="100">
        <v>1365</v>
      </c>
      <c r="D18" s="69">
        <f t="shared" si="0"/>
        <v>111.24694376528117</v>
      </c>
      <c r="E18" s="178">
        <v>708</v>
      </c>
      <c r="F18" s="178">
        <v>848</v>
      </c>
      <c r="G18" s="58">
        <f t="shared" si="1"/>
        <v>119.77401129943503</v>
      </c>
      <c r="H18" s="59">
        <v>138</v>
      </c>
      <c r="I18" s="59">
        <v>140</v>
      </c>
      <c r="J18" s="58">
        <f t="shared" si="2"/>
        <v>101.44927536231884</v>
      </c>
      <c r="K18" s="178">
        <v>6</v>
      </c>
      <c r="L18" s="178">
        <v>11</v>
      </c>
      <c r="M18" s="58">
        <f t="shared" si="3"/>
        <v>183.33333333333331</v>
      </c>
      <c r="N18" s="59">
        <v>20</v>
      </c>
      <c r="O18" s="59">
        <v>22</v>
      </c>
      <c r="P18" s="58">
        <f t="shared" si="4"/>
        <v>110.00000000000001</v>
      </c>
      <c r="Q18" s="59">
        <v>419</v>
      </c>
      <c r="R18" s="59">
        <v>687</v>
      </c>
      <c r="S18" s="58">
        <f t="shared" si="5"/>
        <v>163.96181384248209</v>
      </c>
      <c r="T18" s="59">
        <v>986</v>
      </c>
      <c r="U18" s="59">
        <v>986</v>
      </c>
      <c r="V18" s="58">
        <f t="shared" si="6"/>
        <v>100</v>
      </c>
      <c r="W18" s="178">
        <v>483</v>
      </c>
      <c r="X18" s="178">
        <v>473</v>
      </c>
      <c r="Y18" s="58">
        <f t="shared" si="7"/>
        <v>97.929606625258799</v>
      </c>
      <c r="Z18" s="178">
        <v>267</v>
      </c>
      <c r="AA18" s="178">
        <v>322</v>
      </c>
      <c r="AB18" s="60">
        <f t="shared" si="8"/>
        <v>120.5992509363296</v>
      </c>
    </row>
    <row r="19" spans="1:28" ht="16.5" customHeight="1">
      <c r="A19" s="93" t="s">
        <v>31</v>
      </c>
      <c r="B19" s="50">
        <v>1283</v>
      </c>
      <c r="C19" s="100">
        <v>1446</v>
      </c>
      <c r="D19" s="69">
        <f t="shared" si="0"/>
        <v>112.70459859703818</v>
      </c>
      <c r="E19" s="178">
        <v>855</v>
      </c>
      <c r="F19" s="178">
        <v>1000</v>
      </c>
      <c r="G19" s="58">
        <f t="shared" si="1"/>
        <v>116.95906432748538</v>
      </c>
      <c r="H19" s="59">
        <v>82</v>
      </c>
      <c r="I19" s="59">
        <v>124</v>
      </c>
      <c r="J19" s="58">
        <f t="shared" si="2"/>
        <v>151.21951219512195</v>
      </c>
      <c r="K19" s="178">
        <v>48</v>
      </c>
      <c r="L19" s="178">
        <v>43</v>
      </c>
      <c r="M19" s="58">
        <f t="shared" si="3"/>
        <v>89.583333333333343</v>
      </c>
      <c r="N19" s="59">
        <v>83</v>
      </c>
      <c r="O19" s="59">
        <v>85</v>
      </c>
      <c r="P19" s="58">
        <f t="shared" si="4"/>
        <v>102.40963855421687</v>
      </c>
      <c r="Q19" s="59">
        <v>504</v>
      </c>
      <c r="R19" s="59">
        <v>723</v>
      </c>
      <c r="S19" s="58">
        <f t="shared" si="5"/>
        <v>143.45238095238096</v>
      </c>
      <c r="T19" s="59">
        <v>1047</v>
      </c>
      <c r="U19" s="59">
        <v>981</v>
      </c>
      <c r="V19" s="58">
        <f t="shared" si="6"/>
        <v>93.696275071633238</v>
      </c>
      <c r="W19" s="178">
        <v>621</v>
      </c>
      <c r="X19" s="178">
        <v>535</v>
      </c>
      <c r="Y19" s="58">
        <f t="shared" si="7"/>
        <v>86.151368760064415</v>
      </c>
      <c r="Z19" s="178">
        <v>327</v>
      </c>
      <c r="AA19" s="178">
        <v>318</v>
      </c>
      <c r="AB19" s="60">
        <f t="shared" si="8"/>
        <v>97.247706422018354</v>
      </c>
    </row>
    <row r="20" spans="1:28" ht="16.5" customHeight="1">
      <c r="A20" s="93" t="s">
        <v>32</v>
      </c>
      <c r="B20" s="50">
        <v>266</v>
      </c>
      <c r="C20" s="100">
        <v>312</v>
      </c>
      <c r="D20" s="69">
        <f t="shared" si="0"/>
        <v>117.29323308270676</v>
      </c>
      <c r="E20" s="178">
        <v>176</v>
      </c>
      <c r="F20" s="178">
        <v>218</v>
      </c>
      <c r="G20" s="58">
        <f t="shared" si="1"/>
        <v>123.86363636363636</v>
      </c>
      <c r="H20" s="59">
        <v>37</v>
      </c>
      <c r="I20" s="59">
        <v>40</v>
      </c>
      <c r="J20" s="58">
        <f t="shared" si="2"/>
        <v>108.10810810810811</v>
      </c>
      <c r="K20" s="178">
        <v>1</v>
      </c>
      <c r="L20" s="178">
        <v>3</v>
      </c>
      <c r="M20" s="58">
        <f t="shared" si="3"/>
        <v>300</v>
      </c>
      <c r="N20" s="59">
        <v>12</v>
      </c>
      <c r="O20" s="59">
        <v>11</v>
      </c>
      <c r="P20" s="58">
        <f t="shared" si="4"/>
        <v>91.666666666666657</v>
      </c>
      <c r="Q20" s="59">
        <v>126</v>
      </c>
      <c r="R20" s="59">
        <v>190</v>
      </c>
      <c r="S20" s="58">
        <f t="shared" si="5"/>
        <v>150.79365079365078</v>
      </c>
      <c r="T20" s="59">
        <v>197</v>
      </c>
      <c r="U20" s="59">
        <v>212</v>
      </c>
      <c r="V20" s="58">
        <f t="shared" si="6"/>
        <v>107.61421319796953</v>
      </c>
      <c r="W20" s="178">
        <v>109</v>
      </c>
      <c r="X20" s="178">
        <v>120</v>
      </c>
      <c r="Y20" s="58">
        <f t="shared" si="7"/>
        <v>110.09174311926606</v>
      </c>
      <c r="Z20" s="178">
        <v>89</v>
      </c>
      <c r="AA20" s="178">
        <v>108</v>
      </c>
      <c r="AB20" s="60">
        <f t="shared" si="8"/>
        <v>121.34831460674158</v>
      </c>
    </row>
    <row r="21" spans="1:28" ht="16.5" customHeight="1">
      <c r="A21" s="93" t="s">
        <v>33</v>
      </c>
      <c r="B21" s="50">
        <v>1263</v>
      </c>
      <c r="C21" s="100">
        <v>1447</v>
      </c>
      <c r="D21" s="69">
        <f t="shared" si="0"/>
        <v>114.56848772763261</v>
      </c>
      <c r="E21" s="178">
        <v>1055</v>
      </c>
      <c r="F21" s="178">
        <v>1207</v>
      </c>
      <c r="G21" s="58">
        <f t="shared" si="1"/>
        <v>114.40758293838861</v>
      </c>
      <c r="H21" s="59">
        <v>128</v>
      </c>
      <c r="I21" s="59">
        <v>194</v>
      </c>
      <c r="J21" s="58">
        <f t="shared" si="2"/>
        <v>151.5625</v>
      </c>
      <c r="K21" s="178">
        <v>12</v>
      </c>
      <c r="L21" s="178">
        <v>2</v>
      </c>
      <c r="M21" s="58">
        <f t="shared" si="3"/>
        <v>16.666666666666664</v>
      </c>
      <c r="N21" s="59">
        <v>37</v>
      </c>
      <c r="O21" s="59">
        <v>10</v>
      </c>
      <c r="P21" s="58">
        <f t="shared" si="4"/>
        <v>27.027027027027028</v>
      </c>
      <c r="Q21" s="59">
        <v>930</v>
      </c>
      <c r="R21" s="59">
        <v>1094</v>
      </c>
      <c r="S21" s="58">
        <f t="shared" si="5"/>
        <v>117.63440860215053</v>
      </c>
      <c r="T21" s="59">
        <v>925</v>
      </c>
      <c r="U21" s="59">
        <v>922</v>
      </c>
      <c r="V21" s="58">
        <f t="shared" si="6"/>
        <v>99.675675675675677</v>
      </c>
      <c r="W21" s="178">
        <v>719</v>
      </c>
      <c r="X21" s="178">
        <v>688</v>
      </c>
      <c r="Y21" s="58">
        <f t="shared" si="7"/>
        <v>95.688456189151594</v>
      </c>
      <c r="Z21" s="178">
        <v>435</v>
      </c>
      <c r="AA21" s="178">
        <v>460</v>
      </c>
      <c r="AB21" s="60">
        <f t="shared" si="8"/>
        <v>105.74712643678161</v>
      </c>
    </row>
    <row r="22" spans="1:28" ht="16.5" customHeight="1">
      <c r="A22" s="93" t="s">
        <v>34</v>
      </c>
      <c r="B22" s="50">
        <v>325</v>
      </c>
      <c r="C22" s="100">
        <v>322</v>
      </c>
      <c r="D22" s="69">
        <f t="shared" si="0"/>
        <v>99.07692307692308</v>
      </c>
      <c r="E22" s="178">
        <v>310</v>
      </c>
      <c r="F22" s="178">
        <v>315</v>
      </c>
      <c r="G22" s="58">
        <f t="shared" si="1"/>
        <v>101.61290322580645</v>
      </c>
      <c r="H22" s="59">
        <v>77</v>
      </c>
      <c r="I22" s="59">
        <v>82</v>
      </c>
      <c r="J22" s="58">
        <f t="shared" si="2"/>
        <v>106.49350649350649</v>
      </c>
      <c r="K22" s="178">
        <v>0</v>
      </c>
      <c r="L22" s="178">
        <v>4</v>
      </c>
      <c r="M22" s="58">
        <v>0</v>
      </c>
      <c r="N22" s="59">
        <v>32</v>
      </c>
      <c r="O22" s="59">
        <v>38</v>
      </c>
      <c r="P22" s="58">
        <f t="shared" si="4"/>
        <v>118.75</v>
      </c>
      <c r="Q22" s="59">
        <v>247</v>
      </c>
      <c r="R22" s="59">
        <v>290</v>
      </c>
      <c r="S22" s="58">
        <f t="shared" si="5"/>
        <v>117.4089068825911</v>
      </c>
      <c r="T22" s="59">
        <v>205</v>
      </c>
      <c r="U22" s="59">
        <v>160</v>
      </c>
      <c r="V22" s="58">
        <f t="shared" si="6"/>
        <v>78.048780487804876</v>
      </c>
      <c r="W22" s="178">
        <v>201</v>
      </c>
      <c r="X22" s="178">
        <v>153</v>
      </c>
      <c r="Y22" s="58">
        <f t="shared" si="7"/>
        <v>76.119402985074629</v>
      </c>
      <c r="Z22" s="178">
        <v>172</v>
      </c>
      <c r="AA22" s="178">
        <v>134</v>
      </c>
      <c r="AB22" s="60">
        <f t="shared" si="8"/>
        <v>77.906976744186053</v>
      </c>
    </row>
    <row r="23" spans="1:28" ht="16.5" customHeight="1">
      <c r="A23" s="93" t="s">
        <v>35</v>
      </c>
      <c r="B23" s="50">
        <v>696</v>
      </c>
      <c r="C23" s="100">
        <v>844</v>
      </c>
      <c r="D23" s="69">
        <f t="shared" si="0"/>
        <v>121.26436781609196</v>
      </c>
      <c r="E23" s="178">
        <v>474</v>
      </c>
      <c r="F23" s="178">
        <v>591</v>
      </c>
      <c r="G23" s="58">
        <f t="shared" si="1"/>
        <v>124.68354430379746</v>
      </c>
      <c r="H23" s="59">
        <v>102</v>
      </c>
      <c r="I23" s="59">
        <v>155</v>
      </c>
      <c r="J23" s="58">
        <f t="shared" si="2"/>
        <v>151.96078431372547</v>
      </c>
      <c r="K23" s="178">
        <v>8</v>
      </c>
      <c r="L23" s="178">
        <v>3</v>
      </c>
      <c r="M23" s="58">
        <f t="shared" si="3"/>
        <v>37.5</v>
      </c>
      <c r="N23" s="59">
        <v>60</v>
      </c>
      <c r="O23" s="59">
        <v>83</v>
      </c>
      <c r="P23" s="58">
        <f t="shared" si="4"/>
        <v>138.33333333333334</v>
      </c>
      <c r="Q23" s="59">
        <v>422</v>
      </c>
      <c r="R23" s="59">
        <v>514</v>
      </c>
      <c r="S23" s="58">
        <f t="shared" si="5"/>
        <v>121.80094786729858</v>
      </c>
      <c r="T23" s="59">
        <v>515</v>
      </c>
      <c r="U23" s="59">
        <v>546</v>
      </c>
      <c r="V23" s="58">
        <f t="shared" si="6"/>
        <v>106.01941747572816</v>
      </c>
      <c r="W23" s="178">
        <v>293</v>
      </c>
      <c r="X23" s="178">
        <v>294</v>
      </c>
      <c r="Y23" s="58">
        <f t="shared" si="7"/>
        <v>100.34129692832765</v>
      </c>
      <c r="Z23" s="178">
        <v>216</v>
      </c>
      <c r="AA23" s="178">
        <v>250</v>
      </c>
      <c r="AB23" s="60">
        <f t="shared" si="8"/>
        <v>115.74074074074075</v>
      </c>
    </row>
    <row r="24" spans="1:28" ht="16.5" customHeight="1">
      <c r="A24" s="93" t="s">
        <v>36</v>
      </c>
      <c r="B24" s="50">
        <v>1440</v>
      </c>
      <c r="C24" s="100">
        <v>1537</v>
      </c>
      <c r="D24" s="69">
        <f t="shared" si="0"/>
        <v>106.73611111111111</v>
      </c>
      <c r="E24" s="178">
        <v>701</v>
      </c>
      <c r="F24" s="178">
        <v>776</v>
      </c>
      <c r="G24" s="58">
        <f t="shared" si="1"/>
        <v>110.69900142653353</v>
      </c>
      <c r="H24" s="59">
        <v>157</v>
      </c>
      <c r="I24" s="59">
        <v>198</v>
      </c>
      <c r="J24" s="58">
        <f t="shared" si="2"/>
        <v>126.11464968152866</v>
      </c>
      <c r="K24" s="178">
        <v>15</v>
      </c>
      <c r="L24" s="178">
        <v>22</v>
      </c>
      <c r="M24" s="58">
        <f t="shared" si="3"/>
        <v>146.66666666666666</v>
      </c>
      <c r="N24" s="59">
        <v>43</v>
      </c>
      <c r="O24" s="59">
        <v>15</v>
      </c>
      <c r="P24" s="58">
        <f t="shared" si="4"/>
        <v>34.883720930232556</v>
      </c>
      <c r="Q24" s="59">
        <v>550</v>
      </c>
      <c r="R24" s="59">
        <v>675</v>
      </c>
      <c r="S24" s="58">
        <f t="shared" si="5"/>
        <v>122.72727272727273</v>
      </c>
      <c r="T24" s="59">
        <v>1172</v>
      </c>
      <c r="U24" s="59">
        <v>1154</v>
      </c>
      <c r="V24" s="58">
        <f t="shared" si="6"/>
        <v>98.464163822525592</v>
      </c>
      <c r="W24" s="178">
        <v>469</v>
      </c>
      <c r="X24" s="178">
        <v>439</v>
      </c>
      <c r="Y24" s="58">
        <f t="shared" si="7"/>
        <v>93.603411513859285</v>
      </c>
      <c r="Z24" s="178">
        <v>339</v>
      </c>
      <c r="AA24" s="178">
        <v>340</v>
      </c>
      <c r="AB24" s="60">
        <f t="shared" si="8"/>
        <v>100.29498525073745</v>
      </c>
    </row>
    <row r="25" spans="1:28" ht="16.5" customHeight="1">
      <c r="A25" s="93" t="s">
        <v>37</v>
      </c>
      <c r="B25" s="50">
        <v>1121</v>
      </c>
      <c r="C25" s="100">
        <v>1245</v>
      </c>
      <c r="D25" s="69">
        <f t="shared" si="0"/>
        <v>111.06155218554861</v>
      </c>
      <c r="E25" s="178">
        <v>634</v>
      </c>
      <c r="F25" s="178">
        <v>720</v>
      </c>
      <c r="G25" s="58">
        <f t="shared" si="1"/>
        <v>113.56466876971609</v>
      </c>
      <c r="H25" s="59">
        <v>145</v>
      </c>
      <c r="I25" s="59">
        <v>199</v>
      </c>
      <c r="J25" s="58">
        <f t="shared" si="2"/>
        <v>137.24137931034483</v>
      </c>
      <c r="K25" s="178">
        <v>23</v>
      </c>
      <c r="L25" s="178">
        <v>27</v>
      </c>
      <c r="M25" s="58">
        <f t="shared" si="3"/>
        <v>117.39130434782609</v>
      </c>
      <c r="N25" s="59">
        <v>167</v>
      </c>
      <c r="O25" s="59">
        <v>122</v>
      </c>
      <c r="P25" s="58">
        <f t="shared" si="4"/>
        <v>73.053892215568865</v>
      </c>
      <c r="Q25" s="59">
        <v>527</v>
      </c>
      <c r="R25" s="59">
        <v>608</v>
      </c>
      <c r="S25" s="58">
        <f t="shared" si="5"/>
        <v>115.37001897533207</v>
      </c>
      <c r="T25" s="59">
        <v>871</v>
      </c>
      <c r="U25" s="59">
        <v>825</v>
      </c>
      <c r="V25" s="58">
        <f t="shared" si="6"/>
        <v>94.718714121699193</v>
      </c>
      <c r="W25" s="178">
        <v>385</v>
      </c>
      <c r="X25" s="178">
        <v>301</v>
      </c>
      <c r="Y25" s="58">
        <f t="shared" si="7"/>
        <v>78.181818181818187</v>
      </c>
      <c r="Z25" s="178">
        <v>309</v>
      </c>
      <c r="AA25" s="178">
        <v>223</v>
      </c>
      <c r="AB25" s="60">
        <f t="shared" si="8"/>
        <v>72.168284789644005</v>
      </c>
    </row>
    <row r="26" spans="1:28" ht="16.5" customHeight="1">
      <c r="A26" s="93" t="s">
        <v>38</v>
      </c>
      <c r="B26" s="50">
        <v>1019</v>
      </c>
      <c r="C26" s="100">
        <v>1164</v>
      </c>
      <c r="D26" s="69">
        <f t="shared" si="0"/>
        <v>114.22963689892052</v>
      </c>
      <c r="E26" s="178">
        <v>551</v>
      </c>
      <c r="F26" s="178">
        <v>675</v>
      </c>
      <c r="G26" s="58">
        <f t="shared" si="1"/>
        <v>122.50453720508168</v>
      </c>
      <c r="H26" s="59">
        <v>113</v>
      </c>
      <c r="I26" s="59">
        <v>134</v>
      </c>
      <c r="J26" s="58">
        <f t="shared" si="2"/>
        <v>118.58407079646018</v>
      </c>
      <c r="K26" s="178">
        <v>32</v>
      </c>
      <c r="L26" s="178">
        <v>16</v>
      </c>
      <c r="M26" s="58">
        <f t="shared" si="3"/>
        <v>50</v>
      </c>
      <c r="N26" s="59">
        <v>41</v>
      </c>
      <c r="O26" s="59">
        <v>33</v>
      </c>
      <c r="P26" s="58">
        <f t="shared" si="4"/>
        <v>80.487804878048792</v>
      </c>
      <c r="Q26" s="59">
        <v>425</v>
      </c>
      <c r="R26" s="59">
        <v>578</v>
      </c>
      <c r="S26" s="58">
        <f t="shared" si="5"/>
        <v>136</v>
      </c>
      <c r="T26" s="59">
        <v>829</v>
      </c>
      <c r="U26" s="59">
        <v>847</v>
      </c>
      <c r="V26" s="58">
        <f t="shared" si="6"/>
        <v>102.17129071170083</v>
      </c>
      <c r="W26" s="178">
        <v>363</v>
      </c>
      <c r="X26" s="178">
        <v>361</v>
      </c>
      <c r="Y26" s="58">
        <f t="shared" si="7"/>
        <v>99.449035812672179</v>
      </c>
      <c r="Z26" s="178">
        <v>265</v>
      </c>
      <c r="AA26" s="178">
        <v>293</v>
      </c>
      <c r="AB26" s="60">
        <f t="shared" si="8"/>
        <v>110.56603773584905</v>
      </c>
    </row>
    <row r="27" spans="1:28" ht="16.5" customHeight="1">
      <c r="A27" s="93" t="s">
        <v>39</v>
      </c>
      <c r="B27" s="50">
        <v>644</v>
      </c>
      <c r="C27" s="100">
        <v>743</v>
      </c>
      <c r="D27" s="69">
        <f t="shared" si="0"/>
        <v>115.37267080745342</v>
      </c>
      <c r="E27" s="178">
        <v>294</v>
      </c>
      <c r="F27" s="178">
        <v>403</v>
      </c>
      <c r="G27" s="58">
        <f t="shared" si="1"/>
        <v>137.0748299319728</v>
      </c>
      <c r="H27" s="59">
        <v>88</v>
      </c>
      <c r="I27" s="59">
        <v>101</v>
      </c>
      <c r="J27" s="58">
        <f t="shared" si="2"/>
        <v>114.77272727272727</v>
      </c>
      <c r="K27" s="178">
        <v>8</v>
      </c>
      <c r="L27" s="178">
        <v>12</v>
      </c>
      <c r="M27" s="58">
        <f t="shared" si="3"/>
        <v>150</v>
      </c>
      <c r="N27" s="59">
        <v>45</v>
      </c>
      <c r="O27" s="59">
        <v>26</v>
      </c>
      <c r="P27" s="58">
        <f t="shared" si="4"/>
        <v>57.777777777777771</v>
      </c>
      <c r="Q27" s="59">
        <v>220</v>
      </c>
      <c r="R27" s="59">
        <v>333</v>
      </c>
      <c r="S27" s="58">
        <f t="shared" si="5"/>
        <v>151.36363636363637</v>
      </c>
      <c r="T27" s="59">
        <v>536</v>
      </c>
      <c r="U27" s="59">
        <v>551</v>
      </c>
      <c r="V27" s="58">
        <f t="shared" si="6"/>
        <v>102.79850746268657</v>
      </c>
      <c r="W27" s="178">
        <v>207</v>
      </c>
      <c r="X27" s="178">
        <v>218</v>
      </c>
      <c r="Y27" s="58">
        <f t="shared" si="7"/>
        <v>105.31400966183575</v>
      </c>
      <c r="Z27" s="178">
        <v>152</v>
      </c>
      <c r="AA27" s="178">
        <v>169</v>
      </c>
      <c r="AB27" s="60">
        <f t="shared" si="8"/>
        <v>111.18421052631579</v>
      </c>
    </row>
    <row r="28" spans="1:28" ht="16.5" customHeight="1">
      <c r="A28" s="93" t="s">
        <v>40</v>
      </c>
      <c r="B28" s="50">
        <v>441</v>
      </c>
      <c r="C28" s="100">
        <v>516</v>
      </c>
      <c r="D28" s="69">
        <f t="shared" si="0"/>
        <v>117.00680272108843</v>
      </c>
      <c r="E28" s="178">
        <v>241</v>
      </c>
      <c r="F28" s="178">
        <v>327</v>
      </c>
      <c r="G28" s="58">
        <f t="shared" si="1"/>
        <v>135.68464730290458</v>
      </c>
      <c r="H28" s="59">
        <v>70</v>
      </c>
      <c r="I28" s="59">
        <v>110</v>
      </c>
      <c r="J28" s="58">
        <f t="shared" si="2"/>
        <v>157.14285714285714</v>
      </c>
      <c r="K28" s="178">
        <v>5</v>
      </c>
      <c r="L28" s="178">
        <v>6</v>
      </c>
      <c r="M28" s="58">
        <f t="shared" si="3"/>
        <v>120</v>
      </c>
      <c r="N28" s="59">
        <v>17</v>
      </c>
      <c r="O28" s="59">
        <v>27</v>
      </c>
      <c r="P28" s="58">
        <f t="shared" si="4"/>
        <v>158.8235294117647</v>
      </c>
      <c r="Q28" s="59">
        <v>195</v>
      </c>
      <c r="R28" s="59">
        <v>291</v>
      </c>
      <c r="S28" s="58">
        <f t="shared" si="5"/>
        <v>149.23076923076923</v>
      </c>
      <c r="T28" s="59">
        <v>336</v>
      </c>
      <c r="U28" s="59">
        <v>332</v>
      </c>
      <c r="V28" s="58">
        <f t="shared" si="6"/>
        <v>98.80952380952381</v>
      </c>
      <c r="W28" s="178">
        <v>171</v>
      </c>
      <c r="X28" s="178">
        <v>181</v>
      </c>
      <c r="Y28" s="58">
        <f t="shared" si="7"/>
        <v>105.84795321637428</v>
      </c>
      <c r="Z28" s="178">
        <v>113</v>
      </c>
      <c r="AA28" s="178">
        <v>154</v>
      </c>
      <c r="AB28" s="60">
        <f t="shared" si="8"/>
        <v>136.28318584070794</v>
      </c>
    </row>
    <row r="29" spans="1:28" ht="16.5" customHeight="1">
      <c r="A29" s="93" t="s">
        <v>41</v>
      </c>
      <c r="B29" s="50">
        <v>439</v>
      </c>
      <c r="C29" s="100">
        <v>506</v>
      </c>
      <c r="D29" s="69">
        <f t="shared" si="0"/>
        <v>115.26195899772209</v>
      </c>
      <c r="E29" s="178">
        <v>263</v>
      </c>
      <c r="F29" s="178">
        <v>325</v>
      </c>
      <c r="G29" s="58">
        <f t="shared" si="1"/>
        <v>123.57414448669202</v>
      </c>
      <c r="H29" s="59">
        <v>57</v>
      </c>
      <c r="I29" s="59">
        <v>49</v>
      </c>
      <c r="J29" s="58">
        <f t="shared" si="2"/>
        <v>85.964912280701753</v>
      </c>
      <c r="K29" s="178">
        <v>11</v>
      </c>
      <c r="L29" s="178">
        <v>7</v>
      </c>
      <c r="M29" s="58">
        <f t="shared" si="3"/>
        <v>63.636363636363633</v>
      </c>
      <c r="N29" s="59">
        <v>28</v>
      </c>
      <c r="O29" s="59">
        <v>41</v>
      </c>
      <c r="P29" s="58">
        <f t="shared" si="4"/>
        <v>146.42857142857142</v>
      </c>
      <c r="Q29" s="59">
        <v>208</v>
      </c>
      <c r="R29" s="59">
        <v>277</v>
      </c>
      <c r="S29" s="58">
        <f t="shared" si="5"/>
        <v>133.17307692307691</v>
      </c>
      <c r="T29" s="59">
        <v>366</v>
      </c>
      <c r="U29" s="59">
        <v>353</v>
      </c>
      <c r="V29" s="58">
        <f t="shared" si="6"/>
        <v>96.448087431693992</v>
      </c>
      <c r="W29" s="178">
        <v>193</v>
      </c>
      <c r="X29" s="178">
        <v>174</v>
      </c>
      <c r="Y29" s="58">
        <f t="shared" si="7"/>
        <v>90.155440414507765</v>
      </c>
      <c r="Z29" s="178">
        <v>168</v>
      </c>
      <c r="AA29" s="178">
        <v>149</v>
      </c>
      <c r="AB29" s="60">
        <f t="shared" si="8"/>
        <v>88.69047619047619</v>
      </c>
    </row>
    <row r="30" spans="1:28" ht="16.5" customHeight="1">
      <c r="A30" s="93" t="s">
        <v>42</v>
      </c>
      <c r="B30" s="50">
        <v>371</v>
      </c>
      <c r="C30" s="179">
        <v>488</v>
      </c>
      <c r="D30" s="69">
        <f t="shared" si="0"/>
        <v>131.53638814016173</v>
      </c>
      <c r="E30" s="178">
        <v>220</v>
      </c>
      <c r="F30" s="178">
        <v>311</v>
      </c>
      <c r="G30" s="58">
        <f t="shared" si="1"/>
        <v>141.36363636363635</v>
      </c>
      <c r="H30" s="59">
        <v>40</v>
      </c>
      <c r="I30" s="59">
        <v>77</v>
      </c>
      <c r="J30" s="58">
        <f t="shared" si="2"/>
        <v>192.5</v>
      </c>
      <c r="K30" s="178">
        <v>2</v>
      </c>
      <c r="L30" s="178">
        <v>4</v>
      </c>
      <c r="M30" s="58">
        <f t="shared" si="3"/>
        <v>200</v>
      </c>
      <c r="N30" s="59">
        <v>67</v>
      </c>
      <c r="O30" s="59">
        <v>17</v>
      </c>
      <c r="P30" s="58">
        <f t="shared" si="4"/>
        <v>25.373134328358208</v>
      </c>
      <c r="Q30" s="59">
        <v>155</v>
      </c>
      <c r="R30" s="59">
        <v>248</v>
      </c>
      <c r="S30" s="58">
        <f t="shared" si="5"/>
        <v>160</v>
      </c>
      <c r="T30" s="59">
        <v>317</v>
      </c>
      <c r="U30" s="59">
        <v>364</v>
      </c>
      <c r="V30" s="58">
        <f t="shared" si="6"/>
        <v>114.82649842271293</v>
      </c>
      <c r="W30" s="178">
        <v>166</v>
      </c>
      <c r="X30" s="178">
        <v>189</v>
      </c>
      <c r="Y30" s="58">
        <f t="shared" si="7"/>
        <v>113.85542168674698</v>
      </c>
      <c r="Z30" s="178">
        <v>106</v>
      </c>
      <c r="AA30" s="178">
        <v>118</v>
      </c>
      <c r="AB30" s="60">
        <f t="shared" si="8"/>
        <v>111.32075471698113</v>
      </c>
    </row>
    <row r="31" spans="1:28">
      <c r="E31" s="18"/>
      <c r="Q31" s="94"/>
      <c r="R31" s="95"/>
      <c r="S31" s="96"/>
      <c r="T31" s="96"/>
      <c r="U31" s="96"/>
      <c r="V31" s="96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87" orientation="landscape" r:id="rId1"/>
  <headerFooter alignWithMargins="0"/>
  <colBreaks count="1" manualBreakCount="1">
    <brk id="16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view="pageBreakPreview" zoomScale="71" zoomScaleNormal="85" zoomScaleSheetLayoutView="71" workbookViewId="0">
      <selection activeCell="H34" sqref="H34"/>
    </sheetView>
  </sheetViews>
  <sheetFormatPr defaultRowHeight="15.6"/>
  <cols>
    <col min="1" max="1" width="29.33203125" style="62" customWidth="1"/>
    <col min="2" max="2" width="9.6640625" style="62" customWidth="1"/>
    <col min="3" max="3" width="9.44140625" style="62" customWidth="1"/>
    <col min="4" max="4" width="8.6640625" style="62" customWidth="1"/>
    <col min="5" max="6" width="9.44140625" style="57" customWidth="1"/>
    <col min="7" max="7" width="8.5546875" style="57" customWidth="1"/>
    <col min="8" max="8" width="8.88671875" style="57" customWidth="1"/>
    <col min="9" max="9" width="8.6640625" style="57" customWidth="1"/>
    <col min="10" max="10" width="8.5546875" style="57" customWidth="1"/>
    <col min="11" max="11" width="8" style="57" customWidth="1"/>
    <col min="12" max="12" width="8.44140625" style="57" customWidth="1"/>
    <col min="13" max="13" width="8.5546875" style="57" customWidth="1"/>
    <col min="14" max="14" width="8.33203125" style="57" customWidth="1"/>
    <col min="15" max="15" width="8.88671875" style="57" customWidth="1"/>
    <col min="16" max="16" width="8.5546875" style="57" customWidth="1"/>
    <col min="17" max="17" width="8.88671875" style="57" customWidth="1"/>
    <col min="18" max="18" width="9.33203125" style="57" customWidth="1"/>
    <col min="19" max="19" width="8.33203125" style="57" customWidth="1"/>
    <col min="20" max="21" width="9.109375" style="57" customWidth="1"/>
    <col min="22" max="22" width="8.88671875" style="57" customWidth="1"/>
    <col min="23" max="25" width="9.109375" style="57" customWidth="1"/>
    <col min="26" max="26" width="9" style="57" customWidth="1"/>
    <col min="27" max="27" width="9.33203125" style="57" customWidth="1"/>
    <col min="28" max="28" width="8.44140625" style="57" customWidth="1"/>
    <col min="29" max="253" width="9.109375" style="57"/>
    <col min="254" max="254" width="19.33203125" style="57" customWidth="1"/>
    <col min="255" max="255" width="9.6640625" style="57" customWidth="1"/>
    <col min="256" max="256" width="9.44140625" style="57" customWidth="1"/>
    <col min="257" max="257" width="8.6640625" style="57" customWidth="1"/>
    <col min="258" max="259" width="9.44140625" style="57" customWidth="1"/>
    <col min="260" max="260" width="7.6640625" style="57" customWidth="1"/>
    <col min="261" max="261" width="8.88671875" style="57" customWidth="1"/>
    <col min="262" max="262" width="8.6640625" style="57" customWidth="1"/>
    <col min="263" max="263" width="7.6640625" style="57" customWidth="1"/>
    <col min="264" max="265" width="8.109375" style="57" customWidth="1"/>
    <col min="266" max="266" width="6.44140625" style="57" customWidth="1"/>
    <col min="267" max="268" width="7.44140625" style="57" customWidth="1"/>
    <col min="269" max="269" width="6.33203125" style="57" customWidth="1"/>
    <col min="270" max="270" width="7.6640625" style="57" customWidth="1"/>
    <col min="271" max="271" width="7.33203125" style="57" customWidth="1"/>
    <col min="272" max="272" width="7.5546875" style="57" customWidth="1"/>
    <col min="273" max="273" width="8.33203125" style="57" customWidth="1"/>
    <col min="274" max="274" width="9.33203125" style="57" customWidth="1"/>
    <col min="275" max="275" width="7.33203125" style="57" customWidth="1"/>
    <col min="276" max="277" width="9.109375" style="57" customWidth="1"/>
    <col min="278" max="278" width="8" style="57" customWidth="1"/>
    <col min="279" max="280" width="9.109375" style="57" customWidth="1"/>
    <col min="281" max="281" width="8" style="57" customWidth="1"/>
    <col min="282" max="282" width="9" style="57" customWidth="1"/>
    <col min="283" max="283" width="9.33203125" style="57" customWidth="1"/>
    <col min="284" max="284" width="6.88671875" style="57" customWidth="1"/>
    <col min="285" max="509" width="9.109375" style="57"/>
    <col min="510" max="510" width="19.33203125" style="57" customWidth="1"/>
    <col min="511" max="511" width="9.6640625" style="57" customWidth="1"/>
    <col min="512" max="512" width="9.44140625" style="57" customWidth="1"/>
    <col min="513" max="513" width="8.6640625" style="57" customWidth="1"/>
    <col min="514" max="515" width="9.44140625" style="57" customWidth="1"/>
    <col min="516" max="516" width="7.6640625" style="57" customWidth="1"/>
    <col min="517" max="517" width="8.88671875" style="57" customWidth="1"/>
    <col min="518" max="518" width="8.6640625" style="57" customWidth="1"/>
    <col min="519" max="519" width="7.6640625" style="57" customWidth="1"/>
    <col min="520" max="521" width="8.109375" style="57" customWidth="1"/>
    <col min="522" max="522" width="6.44140625" style="57" customWidth="1"/>
    <col min="523" max="524" width="7.44140625" style="57" customWidth="1"/>
    <col min="525" max="525" width="6.33203125" style="57" customWidth="1"/>
    <col min="526" max="526" width="7.6640625" style="57" customWidth="1"/>
    <col min="527" max="527" width="7.33203125" style="57" customWidth="1"/>
    <col min="528" max="528" width="7.5546875" style="57" customWidth="1"/>
    <col min="529" max="529" width="8.33203125" style="57" customWidth="1"/>
    <col min="530" max="530" width="9.33203125" style="57" customWidth="1"/>
    <col min="531" max="531" width="7.33203125" style="57" customWidth="1"/>
    <col min="532" max="533" width="9.109375" style="57" customWidth="1"/>
    <col min="534" max="534" width="8" style="57" customWidth="1"/>
    <col min="535" max="536" width="9.109375" style="57" customWidth="1"/>
    <col min="537" max="537" width="8" style="57" customWidth="1"/>
    <col min="538" max="538" width="9" style="57" customWidth="1"/>
    <col min="539" max="539" width="9.33203125" style="57" customWidth="1"/>
    <col min="540" max="540" width="6.88671875" style="57" customWidth="1"/>
    <col min="541" max="765" width="9.109375" style="57"/>
    <col min="766" max="766" width="19.33203125" style="57" customWidth="1"/>
    <col min="767" max="767" width="9.6640625" style="57" customWidth="1"/>
    <col min="768" max="768" width="9.44140625" style="57" customWidth="1"/>
    <col min="769" max="769" width="8.6640625" style="57" customWidth="1"/>
    <col min="770" max="771" width="9.44140625" style="57" customWidth="1"/>
    <col min="772" max="772" width="7.6640625" style="57" customWidth="1"/>
    <col min="773" max="773" width="8.88671875" style="57" customWidth="1"/>
    <col min="774" max="774" width="8.6640625" style="57" customWidth="1"/>
    <col min="775" max="775" width="7.6640625" style="57" customWidth="1"/>
    <col min="776" max="777" width="8.109375" style="57" customWidth="1"/>
    <col min="778" max="778" width="6.44140625" style="57" customWidth="1"/>
    <col min="779" max="780" width="7.44140625" style="57" customWidth="1"/>
    <col min="781" max="781" width="6.33203125" style="57" customWidth="1"/>
    <col min="782" max="782" width="7.6640625" style="57" customWidth="1"/>
    <col min="783" max="783" width="7.33203125" style="57" customWidth="1"/>
    <col min="784" max="784" width="7.5546875" style="57" customWidth="1"/>
    <col min="785" max="785" width="8.33203125" style="57" customWidth="1"/>
    <col min="786" max="786" width="9.33203125" style="57" customWidth="1"/>
    <col min="787" max="787" width="7.33203125" style="57" customWidth="1"/>
    <col min="788" max="789" width="9.109375" style="57" customWidth="1"/>
    <col min="790" max="790" width="8" style="57" customWidth="1"/>
    <col min="791" max="792" width="9.109375" style="57" customWidth="1"/>
    <col min="793" max="793" width="8" style="57" customWidth="1"/>
    <col min="794" max="794" width="9" style="57" customWidth="1"/>
    <col min="795" max="795" width="9.33203125" style="57" customWidth="1"/>
    <col min="796" max="796" width="6.88671875" style="57" customWidth="1"/>
    <col min="797" max="1021" width="9.109375" style="57"/>
    <col min="1022" max="1022" width="19.33203125" style="57" customWidth="1"/>
    <col min="1023" max="1023" width="9.6640625" style="57" customWidth="1"/>
    <col min="1024" max="1024" width="9.44140625" style="57" customWidth="1"/>
    <col min="1025" max="1025" width="8.6640625" style="57" customWidth="1"/>
    <col min="1026" max="1027" width="9.44140625" style="57" customWidth="1"/>
    <col min="1028" max="1028" width="7.6640625" style="57" customWidth="1"/>
    <col min="1029" max="1029" width="8.88671875" style="57" customWidth="1"/>
    <col min="1030" max="1030" width="8.6640625" style="57" customWidth="1"/>
    <col min="1031" max="1031" width="7.6640625" style="57" customWidth="1"/>
    <col min="1032" max="1033" width="8.109375" style="57" customWidth="1"/>
    <col min="1034" max="1034" width="6.44140625" style="57" customWidth="1"/>
    <col min="1035" max="1036" width="7.44140625" style="57" customWidth="1"/>
    <col min="1037" max="1037" width="6.33203125" style="57" customWidth="1"/>
    <col min="1038" max="1038" width="7.6640625" style="57" customWidth="1"/>
    <col min="1039" max="1039" width="7.33203125" style="57" customWidth="1"/>
    <col min="1040" max="1040" width="7.5546875" style="57" customWidth="1"/>
    <col min="1041" max="1041" width="8.33203125" style="57" customWidth="1"/>
    <col min="1042" max="1042" width="9.33203125" style="57" customWidth="1"/>
    <col min="1043" max="1043" width="7.33203125" style="57" customWidth="1"/>
    <col min="1044" max="1045" width="9.109375" style="57" customWidth="1"/>
    <col min="1046" max="1046" width="8" style="57" customWidth="1"/>
    <col min="1047" max="1048" width="9.109375" style="57" customWidth="1"/>
    <col min="1049" max="1049" width="8" style="57" customWidth="1"/>
    <col min="1050" max="1050" width="9" style="57" customWidth="1"/>
    <col min="1051" max="1051" width="9.33203125" style="57" customWidth="1"/>
    <col min="1052" max="1052" width="6.88671875" style="57" customWidth="1"/>
    <col min="1053" max="1277" width="9.109375" style="57"/>
    <col min="1278" max="1278" width="19.33203125" style="57" customWidth="1"/>
    <col min="1279" max="1279" width="9.6640625" style="57" customWidth="1"/>
    <col min="1280" max="1280" width="9.44140625" style="57" customWidth="1"/>
    <col min="1281" max="1281" width="8.6640625" style="57" customWidth="1"/>
    <col min="1282" max="1283" width="9.44140625" style="57" customWidth="1"/>
    <col min="1284" max="1284" width="7.6640625" style="57" customWidth="1"/>
    <col min="1285" max="1285" width="8.88671875" style="57" customWidth="1"/>
    <col min="1286" max="1286" width="8.6640625" style="57" customWidth="1"/>
    <col min="1287" max="1287" width="7.6640625" style="57" customWidth="1"/>
    <col min="1288" max="1289" width="8.109375" style="57" customWidth="1"/>
    <col min="1290" max="1290" width="6.44140625" style="57" customWidth="1"/>
    <col min="1291" max="1292" width="7.44140625" style="57" customWidth="1"/>
    <col min="1293" max="1293" width="6.33203125" style="57" customWidth="1"/>
    <col min="1294" max="1294" width="7.6640625" style="57" customWidth="1"/>
    <col min="1295" max="1295" width="7.33203125" style="57" customWidth="1"/>
    <col min="1296" max="1296" width="7.5546875" style="57" customWidth="1"/>
    <col min="1297" max="1297" width="8.33203125" style="57" customWidth="1"/>
    <col min="1298" max="1298" width="9.33203125" style="57" customWidth="1"/>
    <col min="1299" max="1299" width="7.33203125" style="57" customWidth="1"/>
    <col min="1300" max="1301" width="9.109375" style="57" customWidth="1"/>
    <col min="1302" max="1302" width="8" style="57" customWidth="1"/>
    <col min="1303" max="1304" width="9.109375" style="57" customWidth="1"/>
    <col min="1305" max="1305" width="8" style="57" customWidth="1"/>
    <col min="1306" max="1306" width="9" style="57" customWidth="1"/>
    <col min="1307" max="1307" width="9.33203125" style="57" customWidth="1"/>
    <col min="1308" max="1308" width="6.88671875" style="57" customWidth="1"/>
    <col min="1309" max="1533" width="9.109375" style="57"/>
    <col min="1534" max="1534" width="19.33203125" style="57" customWidth="1"/>
    <col min="1535" max="1535" width="9.6640625" style="57" customWidth="1"/>
    <col min="1536" max="1536" width="9.44140625" style="57" customWidth="1"/>
    <col min="1537" max="1537" width="8.6640625" style="57" customWidth="1"/>
    <col min="1538" max="1539" width="9.44140625" style="57" customWidth="1"/>
    <col min="1540" max="1540" width="7.6640625" style="57" customWidth="1"/>
    <col min="1541" max="1541" width="8.88671875" style="57" customWidth="1"/>
    <col min="1542" max="1542" width="8.6640625" style="57" customWidth="1"/>
    <col min="1543" max="1543" width="7.6640625" style="57" customWidth="1"/>
    <col min="1544" max="1545" width="8.109375" style="57" customWidth="1"/>
    <col min="1546" max="1546" width="6.44140625" style="57" customWidth="1"/>
    <col min="1547" max="1548" width="7.44140625" style="57" customWidth="1"/>
    <col min="1549" max="1549" width="6.33203125" style="57" customWidth="1"/>
    <col min="1550" max="1550" width="7.6640625" style="57" customWidth="1"/>
    <col min="1551" max="1551" width="7.33203125" style="57" customWidth="1"/>
    <col min="1552" max="1552" width="7.5546875" style="57" customWidth="1"/>
    <col min="1553" max="1553" width="8.33203125" style="57" customWidth="1"/>
    <col min="1554" max="1554" width="9.33203125" style="57" customWidth="1"/>
    <col min="1555" max="1555" width="7.33203125" style="57" customWidth="1"/>
    <col min="1556" max="1557" width="9.109375" style="57" customWidth="1"/>
    <col min="1558" max="1558" width="8" style="57" customWidth="1"/>
    <col min="1559" max="1560" width="9.109375" style="57" customWidth="1"/>
    <col min="1561" max="1561" width="8" style="57" customWidth="1"/>
    <col min="1562" max="1562" width="9" style="57" customWidth="1"/>
    <col min="1563" max="1563" width="9.33203125" style="57" customWidth="1"/>
    <col min="1564" max="1564" width="6.88671875" style="57" customWidth="1"/>
    <col min="1565" max="1789" width="9.109375" style="57"/>
    <col min="1790" max="1790" width="19.33203125" style="57" customWidth="1"/>
    <col min="1791" max="1791" width="9.6640625" style="57" customWidth="1"/>
    <col min="1792" max="1792" width="9.44140625" style="57" customWidth="1"/>
    <col min="1793" max="1793" width="8.6640625" style="57" customWidth="1"/>
    <col min="1794" max="1795" width="9.44140625" style="57" customWidth="1"/>
    <col min="1796" max="1796" width="7.6640625" style="57" customWidth="1"/>
    <col min="1797" max="1797" width="8.88671875" style="57" customWidth="1"/>
    <col min="1798" max="1798" width="8.6640625" style="57" customWidth="1"/>
    <col min="1799" max="1799" width="7.6640625" style="57" customWidth="1"/>
    <col min="1800" max="1801" width="8.109375" style="57" customWidth="1"/>
    <col min="1802" max="1802" width="6.44140625" style="57" customWidth="1"/>
    <col min="1803" max="1804" width="7.44140625" style="57" customWidth="1"/>
    <col min="1805" max="1805" width="6.33203125" style="57" customWidth="1"/>
    <col min="1806" max="1806" width="7.6640625" style="57" customWidth="1"/>
    <col min="1807" max="1807" width="7.33203125" style="57" customWidth="1"/>
    <col min="1808" max="1808" width="7.5546875" style="57" customWidth="1"/>
    <col min="1809" max="1809" width="8.33203125" style="57" customWidth="1"/>
    <col min="1810" max="1810" width="9.33203125" style="57" customWidth="1"/>
    <col min="1811" max="1811" width="7.33203125" style="57" customWidth="1"/>
    <col min="1812" max="1813" width="9.109375" style="57" customWidth="1"/>
    <col min="1814" max="1814" width="8" style="57" customWidth="1"/>
    <col min="1815" max="1816" width="9.109375" style="57" customWidth="1"/>
    <col min="1817" max="1817" width="8" style="57" customWidth="1"/>
    <col min="1818" max="1818" width="9" style="57" customWidth="1"/>
    <col min="1819" max="1819" width="9.33203125" style="57" customWidth="1"/>
    <col min="1820" max="1820" width="6.88671875" style="57" customWidth="1"/>
    <col min="1821" max="2045" width="9.109375" style="57"/>
    <col min="2046" max="2046" width="19.33203125" style="57" customWidth="1"/>
    <col min="2047" max="2047" width="9.6640625" style="57" customWidth="1"/>
    <col min="2048" max="2048" width="9.44140625" style="57" customWidth="1"/>
    <col min="2049" max="2049" width="8.6640625" style="57" customWidth="1"/>
    <col min="2050" max="2051" width="9.44140625" style="57" customWidth="1"/>
    <col min="2052" max="2052" width="7.6640625" style="57" customWidth="1"/>
    <col min="2053" max="2053" width="8.88671875" style="57" customWidth="1"/>
    <col min="2054" max="2054" width="8.6640625" style="57" customWidth="1"/>
    <col min="2055" max="2055" width="7.6640625" style="57" customWidth="1"/>
    <col min="2056" max="2057" width="8.109375" style="57" customWidth="1"/>
    <col min="2058" max="2058" width="6.44140625" style="57" customWidth="1"/>
    <col min="2059" max="2060" width="7.44140625" style="57" customWidth="1"/>
    <col min="2061" max="2061" width="6.33203125" style="57" customWidth="1"/>
    <col min="2062" max="2062" width="7.6640625" style="57" customWidth="1"/>
    <col min="2063" max="2063" width="7.33203125" style="57" customWidth="1"/>
    <col min="2064" max="2064" width="7.5546875" style="57" customWidth="1"/>
    <col min="2065" max="2065" width="8.33203125" style="57" customWidth="1"/>
    <col min="2066" max="2066" width="9.33203125" style="57" customWidth="1"/>
    <col min="2067" max="2067" width="7.33203125" style="57" customWidth="1"/>
    <col min="2068" max="2069" width="9.109375" style="57" customWidth="1"/>
    <col min="2070" max="2070" width="8" style="57" customWidth="1"/>
    <col min="2071" max="2072" width="9.109375" style="57" customWidth="1"/>
    <col min="2073" max="2073" width="8" style="57" customWidth="1"/>
    <col min="2074" max="2074" width="9" style="57" customWidth="1"/>
    <col min="2075" max="2075" width="9.33203125" style="57" customWidth="1"/>
    <col min="2076" max="2076" width="6.88671875" style="57" customWidth="1"/>
    <col min="2077" max="2301" width="9.109375" style="57"/>
    <col min="2302" max="2302" width="19.33203125" style="57" customWidth="1"/>
    <col min="2303" max="2303" width="9.6640625" style="57" customWidth="1"/>
    <col min="2304" max="2304" width="9.44140625" style="57" customWidth="1"/>
    <col min="2305" max="2305" width="8.6640625" style="57" customWidth="1"/>
    <col min="2306" max="2307" width="9.44140625" style="57" customWidth="1"/>
    <col min="2308" max="2308" width="7.6640625" style="57" customWidth="1"/>
    <col min="2309" max="2309" width="8.88671875" style="57" customWidth="1"/>
    <col min="2310" max="2310" width="8.6640625" style="57" customWidth="1"/>
    <col min="2311" max="2311" width="7.6640625" style="57" customWidth="1"/>
    <col min="2312" max="2313" width="8.109375" style="57" customWidth="1"/>
    <col min="2314" max="2314" width="6.44140625" style="57" customWidth="1"/>
    <col min="2315" max="2316" width="7.44140625" style="57" customWidth="1"/>
    <col min="2317" max="2317" width="6.33203125" style="57" customWidth="1"/>
    <col min="2318" max="2318" width="7.6640625" style="57" customWidth="1"/>
    <col min="2319" max="2319" width="7.33203125" style="57" customWidth="1"/>
    <col min="2320" max="2320" width="7.5546875" style="57" customWidth="1"/>
    <col min="2321" max="2321" width="8.33203125" style="57" customWidth="1"/>
    <col min="2322" max="2322" width="9.33203125" style="57" customWidth="1"/>
    <col min="2323" max="2323" width="7.33203125" style="57" customWidth="1"/>
    <col min="2324" max="2325" width="9.109375" style="57" customWidth="1"/>
    <col min="2326" max="2326" width="8" style="57" customWidth="1"/>
    <col min="2327" max="2328" width="9.109375" style="57" customWidth="1"/>
    <col min="2329" max="2329" width="8" style="57" customWidth="1"/>
    <col min="2330" max="2330" width="9" style="57" customWidth="1"/>
    <col min="2331" max="2331" width="9.33203125" style="57" customWidth="1"/>
    <col min="2332" max="2332" width="6.88671875" style="57" customWidth="1"/>
    <col min="2333" max="2557" width="9.109375" style="57"/>
    <col min="2558" max="2558" width="19.33203125" style="57" customWidth="1"/>
    <col min="2559" max="2559" width="9.6640625" style="57" customWidth="1"/>
    <col min="2560" max="2560" width="9.44140625" style="57" customWidth="1"/>
    <col min="2561" max="2561" width="8.6640625" style="57" customWidth="1"/>
    <col min="2562" max="2563" width="9.44140625" style="57" customWidth="1"/>
    <col min="2564" max="2564" width="7.6640625" style="57" customWidth="1"/>
    <col min="2565" max="2565" width="8.88671875" style="57" customWidth="1"/>
    <col min="2566" max="2566" width="8.6640625" style="57" customWidth="1"/>
    <col min="2567" max="2567" width="7.6640625" style="57" customWidth="1"/>
    <col min="2568" max="2569" width="8.109375" style="57" customWidth="1"/>
    <col min="2570" max="2570" width="6.44140625" style="57" customWidth="1"/>
    <col min="2571" max="2572" width="7.44140625" style="57" customWidth="1"/>
    <col min="2573" max="2573" width="6.33203125" style="57" customWidth="1"/>
    <col min="2574" max="2574" width="7.6640625" style="57" customWidth="1"/>
    <col min="2575" max="2575" width="7.33203125" style="57" customWidth="1"/>
    <col min="2576" max="2576" width="7.5546875" style="57" customWidth="1"/>
    <col min="2577" max="2577" width="8.33203125" style="57" customWidth="1"/>
    <col min="2578" max="2578" width="9.33203125" style="57" customWidth="1"/>
    <col min="2579" max="2579" width="7.33203125" style="57" customWidth="1"/>
    <col min="2580" max="2581" width="9.109375" style="57" customWidth="1"/>
    <col min="2582" max="2582" width="8" style="57" customWidth="1"/>
    <col min="2583" max="2584" width="9.109375" style="57" customWidth="1"/>
    <col min="2585" max="2585" width="8" style="57" customWidth="1"/>
    <col min="2586" max="2586" width="9" style="57" customWidth="1"/>
    <col min="2587" max="2587" width="9.33203125" style="57" customWidth="1"/>
    <col min="2588" max="2588" width="6.88671875" style="57" customWidth="1"/>
    <col min="2589" max="2813" width="9.109375" style="57"/>
    <col min="2814" max="2814" width="19.33203125" style="57" customWidth="1"/>
    <col min="2815" max="2815" width="9.6640625" style="57" customWidth="1"/>
    <col min="2816" max="2816" width="9.44140625" style="57" customWidth="1"/>
    <col min="2817" max="2817" width="8.6640625" style="57" customWidth="1"/>
    <col min="2818" max="2819" width="9.44140625" style="57" customWidth="1"/>
    <col min="2820" max="2820" width="7.6640625" style="57" customWidth="1"/>
    <col min="2821" max="2821" width="8.88671875" style="57" customWidth="1"/>
    <col min="2822" max="2822" width="8.6640625" style="57" customWidth="1"/>
    <col min="2823" max="2823" width="7.6640625" style="57" customWidth="1"/>
    <col min="2824" max="2825" width="8.109375" style="57" customWidth="1"/>
    <col min="2826" max="2826" width="6.44140625" style="57" customWidth="1"/>
    <col min="2827" max="2828" width="7.44140625" style="57" customWidth="1"/>
    <col min="2829" max="2829" width="6.33203125" style="57" customWidth="1"/>
    <col min="2830" max="2830" width="7.6640625" style="57" customWidth="1"/>
    <col min="2831" max="2831" width="7.33203125" style="57" customWidth="1"/>
    <col min="2832" max="2832" width="7.5546875" style="57" customWidth="1"/>
    <col min="2833" max="2833" width="8.33203125" style="57" customWidth="1"/>
    <col min="2834" max="2834" width="9.33203125" style="57" customWidth="1"/>
    <col min="2835" max="2835" width="7.33203125" style="57" customWidth="1"/>
    <col min="2836" max="2837" width="9.109375" style="57" customWidth="1"/>
    <col min="2838" max="2838" width="8" style="57" customWidth="1"/>
    <col min="2839" max="2840" width="9.109375" style="57" customWidth="1"/>
    <col min="2841" max="2841" width="8" style="57" customWidth="1"/>
    <col min="2842" max="2842" width="9" style="57" customWidth="1"/>
    <col min="2843" max="2843" width="9.33203125" style="57" customWidth="1"/>
    <col min="2844" max="2844" width="6.88671875" style="57" customWidth="1"/>
    <col min="2845" max="3069" width="9.109375" style="57"/>
    <col min="3070" max="3070" width="19.33203125" style="57" customWidth="1"/>
    <col min="3071" max="3071" width="9.6640625" style="57" customWidth="1"/>
    <col min="3072" max="3072" width="9.44140625" style="57" customWidth="1"/>
    <col min="3073" max="3073" width="8.6640625" style="57" customWidth="1"/>
    <col min="3074" max="3075" width="9.44140625" style="57" customWidth="1"/>
    <col min="3076" max="3076" width="7.6640625" style="57" customWidth="1"/>
    <col min="3077" max="3077" width="8.88671875" style="57" customWidth="1"/>
    <col min="3078" max="3078" width="8.6640625" style="57" customWidth="1"/>
    <col min="3079" max="3079" width="7.6640625" style="57" customWidth="1"/>
    <col min="3080" max="3081" width="8.109375" style="57" customWidth="1"/>
    <col min="3082" max="3082" width="6.44140625" style="57" customWidth="1"/>
    <col min="3083" max="3084" width="7.44140625" style="57" customWidth="1"/>
    <col min="3085" max="3085" width="6.33203125" style="57" customWidth="1"/>
    <col min="3086" max="3086" width="7.6640625" style="57" customWidth="1"/>
    <col min="3087" max="3087" width="7.33203125" style="57" customWidth="1"/>
    <col min="3088" max="3088" width="7.5546875" style="57" customWidth="1"/>
    <col min="3089" max="3089" width="8.33203125" style="57" customWidth="1"/>
    <col min="3090" max="3090" width="9.33203125" style="57" customWidth="1"/>
    <col min="3091" max="3091" width="7.33203125" style="57" customWidth="1"/>
    <col min="3092" max="3093" width="9.109375" style="57" customWidth="1"/>
    <col min="3094" max="3094" width="8" style="57" customWidth="1"/>
    <col min="3095" max="3096" width="9.109375" style="57" customWidth="1"/>
    <col min="3097" max="3097" width="8" style="57" customWidth="1"/>
    <col min="3098" max="3098" width="9" style="57" customWidth="1"/>
    <col min="3099" max="3099" width="9.33203125" style="57" customWidth="1"/>
    <col min="3100" max="3100" width="6.88671875" style="57" customWidth="1"/>
    <col min="3101" max="3325" width="9.109375" style="57"/>
    <col min="3326" max="3326" width="19.33203125" style="57" customWidth="1"/>
    <col min="3327" max="3327" width="9.6640625" style="57" customWidth="1"/>
    <col min="3328" max="3328" width="9.44140625" style="57" customWidth="1"/>
    <col min="3329" max="3329" width="8.6640625" style="57" customWidth="1"/>
    <col min="3330" max="3331" width="9.44140625" style="57" customWidth="1"/>
    <col min="3332" max="3332" width="7.6640625" style="57" customWidth="1"/>
    <col min="3333" max="3333" width="8.88671875" style="57" customWidth="1"/>
    <col min="3334" max="3334" width="8.6640625" style="57" customWidth="1"/>
    <col min="3335" max="3335" width="7.6640625" style="57" customWidth="1"/>
    <col min="3336" max="3337" width="8.109375" style="57" customWidth="1"/>
    <col min="3338" max="3338" width="6.44140625" style="57" customWidth="1"/>
    <col min="3339" max="3340" width="7.44140625" style="57" customWidth="1"/>
    <col min="3341" max="3341" width="6.33203125" style="57" customWidth="1"/>
    <col min="3342" max="3342" width="7.6640625" style="57" customWidth="1"/>
    <col min="3343" max="3343" width="7.33203125" style="57" customWidth="1"/>
    <col min="3344" max="3344" width="7.5546875" style="57" customWidth="1"/>
    <col min="3345" max="3345" width="8.33203125" style="57" customWidth="1"/>
    <col min="3346" max="3346" width="9.33203125" style="57" customWidth="1"/>
    <col min="3347" max="3347" width="7.33203125" style="57" customWidth="1"/>
    <col min="3348" max="3349" width="9.109375" style="57" customWidth="1"/>
    <col min="3350" max="3350" width="8" style="57" customWidth="1"/>
    <col min="3351" max="3352" width="9.109375" style="57" customWidth="1"/>
    <col min="3353" max="3353" width="8" style="57" customWidth="1"/>
    <col min="3354" max="3354" width="9" style="57" customWidth="1"/>
    <col min="3355" max="3355" width="9.33203125" style="57" customWidth="1"/>
    <col min="3356" max="3356" width="6.88671875" style="57" customWidth="1"/>
    <col min="3357" max="3581" width="9.109375" style="57"/>
    <col min="3582" max="3582" width="19.33203125" style="57" customWidth="1"/>
    <col min="3583" max="3583" width="9.6640625" style="57" customWidth="1"/>
    <col min="3584" max="3584" width="9.44140625" style="57" customWidth="1"/>
    <col min="3585" max="3585" width="8.6640625" style="57" customWidth="1"/>
    <col min="3586" max="3587" width="9.44140625" style="57" customWidth="1"/>
    <col min="3588" max="3588" width="7.6640625" style="57" customWidth="1"/>
    <col min="3589" max="3589" width="8.88671875" style="57" customWidth="1"/>
    <col min="3590" max="3590" width="8.6640625" style="57" customWidth="1"/>
    <col min="3591" max="3591" width="7.6640625" style="57" customWidth="1"/>
    <col min="3592" max="3593" width="8.109375" style="57" customWidth="1"/>
    <col min="3594" max="3594" width="6.44140625" style="57" customWidth="1"/>
    <col min="3595" max="3596" width="7.44140625" style="57" customWidth="1"/>
    <col min="3597" max="3597" width="6.33203125" style="57" customWidth="1"/>
    <col min="3598" max="3598" width="7.6640625" style="57" customWidth="1"/>
    <col min="3599" max="3599" width="7.33203125" style="57" customWidth="1"/>
    <col min="3600" max="3600" width="7.5546875" style="57" customWidth="1"/>
    <col min="3601" max="3601" width="8.33203125" style="57" customWidth="1"/>
    <col min="3602" max="3602" width="9.33203125" style="57" customWidth="1"/>
    <col min="3603" max="3603" width="7.33203125" style="57" customWidth="1"/>
    <col min="3604" max="3605" width="9.109375" style="57" customWidth="1"/>
    <col min="3606" max="3606" width="8" style="57" customWidth="1"/>
    <col min="3607" max="3608" width="9.109375" style="57" customWidth="1"/>
    <col min="3609" max="3609" width="8" style="57" customWidth="1"/>
    <col min="3610" max="3610" width="9" style="57" customWidth="1"/>
    <col min="3611" max="3611" width="9.33203125" style="57" customWidth="1"/>
    <col min="3612" max="3612" width="6.88671875" style="57" customWidth="1"/>
    <col min="3613" max="3837" width="9.109375" style="57"/>
    <col min="3838" max="3838" width="19.33203125" style="57" customWidth="1"/>
    <col min="3839" max="3839" width="9.6640625" style="57" customWidth="1"/>
    <col min="3840" max="3840" width="9.44140625" style="57" customWidth="1"/>
    <col min="3841" max="3841" width="8.6640625" style="57" customWidth="1"/>
    <col min="3842" max="3843" width="9.44140625" style="57" customWidth="1"/>
    <col min="3844" max="3844" width="7.6640625" style="57" customWidth="1"/>
    <col min="3845" max="3845" width="8.88671875" style="57" customWidth="1"/>
    <col min="3846" max="3846" width="8.6640625" style="57" customWidth="1"/>
    <col min="3847" max="3847" width="7.6640625" style="57" customWidth="1"/>
    <col min="3848" max="3849" width="8.109375" style="57" customWidth="1"/>
    <col min="3850" max="3850" width="6.44140625" style="57" customWidth="1"/>
    <col min="3851" max="3852" width="7.44140625" style="57" customWidth="1"/>
    <col min="3853" max="3853" width="6.33203125" style="57" customWidth="1"/>
    <col min="3854" max="3854" width="7.6640625" style="57" customWidth="1"/>
    <col min="3855" max="3855" width="7.33203125" style="57" customWidth="1"/>
    <col min="3856" max="3856" width="7.5546875" style="57" customWidth="1"/>
    <col min="3857" max="3857" width="8.33203125" style="57" customWidth="1"/>
    <col min="3858" max="3858" width="9.33203125" style="57" customWidth="1"/>
    <col min="3859" max="3859" width="7.33203125" style="57" customWidth="1"/>
    <col min="3860" max="3861" width="9.109375" style="57" customWidth="1"/>
    <col min="3862" max="3862" width="8" style="57" customWidth="1"/>
    <col min="3863" max="3864" width="9.109375" style="57" customWidth="1"/>
    <col min="3865" max="3865" width="8" style="57" customWidth="1"/>
    <col min="3866" max="3866" width="9" style="57" customWidth="1"/>
    <col min="3867" max="3867" width="9.33203125" style="57" customWidth="1"/>
    <col min="3868" max="3868" width="6.88671875" style="57" customWidth="1"/>
    <col min="3869" max="4093" width="9.109375" style="57"/>
    <col min="4094" max="4094" width="19.33203125" style="57" customWidth="1"/>
    <col min="4095" max="4095" width="9.6640625" style="57" customWidth="1"/>
    <col min="4096" max="4096" width="9.44140625" style="57" customWidth="1"/>
    <col min="4097" max="4097" width="8.6640625" style="57" customWidth="1"/>
    <col min="4098" max="4099" width="9.44140625" style="57" customWidth="1"/>
    <col min="4100" max="4100" width="7.6640625" style="57" customWidth="1"/>
    <col min="4101" max="4101" width="8.88671875" style="57" customWidth="1"/>
    <col min="4102" max="4102" width="8.6640625" style="57" customWidth="1"/>
    <col min="4103" max="4103" width="7.6640625" style="57" customWidth="1"/>
    <col min="4104" max="4105" width="8.109375" style="57" customWidth="1"/>
    <col min="4106" max="4106" width="6.44140625" style="57" customWidth="1"/>
    <col min="4107" max="4108" width="7.44140625" style="57" customWidth="1"/>
    <col min="4109" max="4109" width="6.33203125" style="57" customWidth="1"/>
    <col min="4110" max="4110" width="7.6640625" style="57" customWidth="1"/>
    <col min="4111" max="4111" width="7.33203125" style="57" customWidth="1"/>
    <col min="4112" max="4112" width="7.5546875" style="57" customWidth="1"/>
    <col min="4113" max="4113" width="8.33203125" style="57" customWidth="1"/>
    <col min="4114" max="4114" width="9.33203125" style="57" customWidth="1"/>
    <col min="4115" max="4115" width="7.33203125" style="57" customWidth="1"/>
    <col min="4116" max="4117" width="9.109375" style="57" customWidth="1"/>
    <col min="4118" max="4118" width="8" style="57" customWidth="1"/>
    <col min="4119" max="4120" width="9.109375" style="57" customWidth="1"/>
    <col min="4121" max="4121" width="8" style="57" customWidth="1"/>
    <col min="4122" max="4122" width="9" style="57" customWidth="1"/>
    <col min="4123" max="4123" width="9.33203125" style="57" customWidth="1"/>
    <col min="4124" max="4124" width="6.88671875" style="57" customWidth="1"/>
    <col min="4125" max="4349" width="9.109375" style="57"/>
    <col min="4350" max="4350" width="19.33203125" style="57" customWidth="1"/>
    <col min="4351" max="4351" width="9.6640625" style="57" customWidth="1"/>
    <col min="4352" max="4352" width="9.44140625" style="57" customWidth="1"/>
    <col min="4353" max="4353" width="8.6640625" style="57" customWidth="1"/>
    <col min="4354" max="4355" width="9.44140625" style="57" customWidth="1"/>
    <col min="4356" max="4356" width="7.6640625" style="57" customWidth="1"/>
    <col min="4357" max="4357" width="8.88671875" style="57" customWidth="1"/>
    <col min="4358" max="4358" width="8.6640625" style="57" customWidth="1"/>
    <col min="4359" max="4359" width="7.6640625" style="57" customWidth="1"/>
    <col min="4360" max="4361" width="8.109375" style="57" customWidth="1"/>
    <col min="4362" max="4362" width="6.44140625" style="57" customWidth="1"/>
    <col min="4363" max="4364" width="7.44140625" style="57" customWidth="1"/>
    <col min="4365" max="4365" width="6.33203125" style="57" customWidth="1"/>
    <col min="4366" max="4366" width="7.6640625" style="57" customWidth="1"/>
    <col min="4367" max="4367" width="7.33203125" style="57" customWidth="1"/>
    <col min="4368" max="4368" width="7.5546875" style="57" customWidth="1"/>
    <col min="4369" max="4369" width="8.33203125" style="57" customWidth="1"/>
    <col min="4370" max="4370" width="9.33203125" style="57" customWidth="1"/>
    <col min="4371" max="4371" width="7.33203125" style="57" customWidth="1"/>
    <col min="4372" max="4373" width="9.109375" style="57" customWidth="1"/>
    <col min="4374" max="4374" width="8" style="57" customWidth="1"/>
    <col min="4375" max="4376" width="9.109375" style="57" customWidth="1"/>
    <col min="4377" max="4377" width="8" style="57" customWidth="1"/>
    <col min="4378" max="4378" width="9" style="57" customWidth="1"/>
    <col min="4379" max="4379" width="9.33203125" style="57" customWidth="1"/>
    <col min="4380" max="4380" width="6.88671875" style="57" customWidth="1"/>
    <col min="4381" max="4605" width="9.109375" style="57"/>
    <col min="4606" max="4606" width="19.33203125" style="57" customWidth="1"/>
    <col min="4607" max="4607" width="9.6640625" style="57" customWidth="1"/>
    <col min="4608" max="4608" width="9.44140625" style="57" customWidth="1"/>
    <col min="4609" max="4609" width="8.6640625" style="57" customWidth="1"/>
    <col min="4610" max="4611" width="9.44140625" style="57" customWidth="1"/>
    <col min="4612" max="4612" width="7.6640625" style="57" customWidth="1"/>
    <col min="4613" max="4613" width="8.88671875" style="57" customWidth="1"/>
    <col min="4614" max="4614" width="8.6640625" style="57" customWidth="1"/>
    <col min="4615" max="4615" width="7.6640625" style="57" customWidth="1"/>
    <col min="4616" max="4617" width="8.109375" style="57" customWidth="1"/>
    <col min="4618" max="4618" width="6.44140625" style="57" customWidth="1"/>
    <col min="4619" max="4620" width="7.44140625" style="57" customWidth="1"/>
    <col min="4621" max="4621" width="6.33203125" style="57" customWidth="1"/>
    <col min="4622" max="4622" width="7.6640625" style="57" customWidth="1"/>
    <col min="4623" max="4623" width="7.33203125" style="57" customWidth="1"/>
    <col min="4624" max="4624" width="7.5546875" style="57" customWidth="1"/>
    <col min="4625" max="4625" width="8.33203125" style="57" customWidth="1"/>
    <col min="4626" max="4626" width="9.33203125" style="57" customWidth="1"/>
    <col min="4627" max="4627" width="7.33203125" style="57" customWidth="1"/>
    <col min="4628" max="4629" width="9.109375" style="57" customWidth="1"/>
    <col min="4630" max="4630" width="8" style="57" customWidth="1"/>
    <col min="4631" max="4632" width="9.109375" style="57" customWidth="1"/>
    <col min="4633" max="4633" width="8" style="57" customWidth="1"/>
    <col min="4634" max="4634" width="9" style="57" customWidth="1"/>
    <col min="4635" max="4635" width="9.33203125" style="57" customWidth="1"/>
    <col min="4636" max="4636" width="6.88671875" style="57" customWidth="1"/>
    <col min="4637" max="4861" width="9.109375" style="57"/>
    <col min="4862" max="4862" width="19.33203125" style="57" customWidth="1"/>
    <col min="4863" max="4863" width="9.6640625" style="57" customWidth="1"/>
    <col min="4864" max="4864" width="9.44140625" style="57" customWidth="1"/>
    <col min="4865" max="4865" width="8.6640625" style="57" customWidth="1"/>
    <col min="4866" max="4867" width="9.44140625" style="57" customWidth="1"/>
    <col min="4868" max="4868" width="7.6640625" style="57" customWidth="1"/>
    <col min="4869" max="4869" width="8.88671875" style="57" customWidth="1"/>
    <col min="4870" max="4870" width="8.6640625" style="57" customWidth="1"/>
    <col min="4871" max="4871" width="7.6640625" style="57" customWidth="1"/>
    <col min="4872" max="4873" width="8.109375" style="57" customWidth="1"/>
    <col min="4874" max="4874" width="6.44140625" style="57" customWidth="1"/>
    <col min="4875" max="4876" width="7.44140625" style="57" customWidth="1"/>
    <col min="4877" max="4877" width="6.33203125" style="57" customWidth="1"/>
    <col min="4878" max="4878" width="7.6640625" style="57" customWidth="1"/>
    <col min="4879" max="4879" width="7.33203125" style="57" customWidth="1"/>
    <col min="4880" max="4880" width="7.5546875" style="57" customWidth="1"/>
    <col min="4881" max="4881" width="8.33203125" style="57" customWidth="1"/>
    <col min="4882" max="4882" width="9.33203125" style="57" customWidth="1"/>
    <col min="4883" max="4883" width="7.33203125" style="57" customWidth="1"/>
    <col min="4884" max="4885" width="9.109375" style="57" customWidth="1"/>
    <col min="4886" max="4886" width="8" style="57" customWidth="1"/>
    <col min="4887" max="4888" width="9.109375" style="57" customWidth="1"/>
    <col min="4889" max="4889" width="8" style="57" customWidth="1"/>
    <col min="4890" max="4890" width="9" style="57" customWidth="1"/>
    <col min="4891" max="4891" width="9.33203125" style="57" customWidth="1"/>
    <col min="4892" max="4892" width="6.88671875" style="57" customWidth="1"/>
    <col min="4893" max="5117" width="9.109375" style="57"/>
    <col min="5118" max="5118" width="19.33203125" style="57" customWidth="1"/>
    <col min="5119" max="5119" width="9.6640625" style="57" customWidth="1"/>
    <col min="5120" max="5120" width="9.44140625" style="57" customWidth="1"/>
    <col min="5121" max="5121" width="8.6640625" style="57" customWidth="1"/>
    <col min="5122" max="5123" width="9.44140625" style="57" customWidth="1"/>
    <col min="5124" max="5124" width="7.6640625" style="57" customWidth="1"/>
    <col min="5125" max="5125" width="8.88671875" style="57" customWidth="1"/>
    <col min="5126" max="5126" width="8.6640625" style="57" customWidth="1"/>
    <col min="5127" max="5127" width="7.6640625" style="57" customWidth="1"/>
    <col min="5128" max="5129" width="8.109375" style="57" customWidth="1"/>
    <col min="5130" max="5130" width="6.44140625" style="57" customWidth="1"/>
    <col min="5131" max="5132" width="7.44140625" style="57" customWidth="1"/>
    <col min="5133" max="5133" width="6.33203125" style="57" customWidth="1"/>
    <col min="5134" max="5134" width="7.6640625" style="57" customWidth="1"/>
    <col min="5135" max="5135" width="7.33203125" style="57" customWidth="1"/>
    <col min="5136" max="5136" width="7.5546875" style="57" customWidth="1"/>
    <col min="5137" max="5137" width="8.33203125" style="57" customWidth="1"/>
    <col min="5138" max="5138" width="9.33203125" style="57" customWidth="1"/>
    <col min="5139" max="5139" width="7.33203125" style="57" customWidth="1"/>
    <col min="5140" max="5141" width="9.109375" style="57" customWidth="1"/>
    <col min="5142" max="5142" width="8" style="57" customWidth="1"/>
    <col min="5143" max="5144" width="9.109375" style="57" customWidth="1"/>
    <col min="5145" max="5145" width="8" style="57" customWidth="1"/>
    <col min="5146" max="5146" width="9" style="57" customWidth="1"/>
    <col min="5147" max="5147" width="9.33203125" style="57" customWidth="1"/>
    <col min="5148" max="5148" width="6.88671875" style="57" customWidth="1"/>
    <col min="5149" max="5373" width="9.109375" style="57"/>
    <col min="5374" max="5374" width="19.33203125" style="57" customWidth="1"/>
    <col min="5375" max="5375" width="9.6640625" style="57" customWidth="1"/>
    <col min="5376" max="5376" width="9.44140625" style="57" customWidth="1"/>
    <col min="5377" max="5377" width="8.6640625" style="57" customWidth="1"/>
    <col min="5378" max="5379" width="9.44140625" style="57" customWidth="1"/>
    <col min="5380" max="5380" width="7.6640625" style="57" customWidth="1"/>
    <col min="5381" max="5381" width="8.88671875" style="57" customWidth="1"/>
    <col min="5382" max="5382" width="8.6640625" style="57" customWidth="1"/>
    <col min="5383" max="5383" width="7.6640625" style="57" customWidth="1"/>
    <col min="5384" max="5385" width="8.109375" style="57" customWidth="1"/>
    <col min="5386" max="5386" width="6.44140625" style="57" customWidth="1"/>
    <col min="5387" max="5388" width="7.44140625" style="57" customWidth="1"/>
    <col min="5389" max="5389" width="6.33203125" style="57" customWidth="1"/>
    <col min="5390" max="5390" width="7.6640625" style="57" customWidth="1"/>
    <col min="5391" max="5391" width="7.33203125" style="57" customWidth="1"/>
    <col min="5392" max="5392" width="7.5546875" style="57" customWidth="1"/>
    <col min="5393" max="5393" width="8.33203125" style="57" customWidth="1"/>
    <col min="5394" max="5394" width="9.33203125" style="57" customWidth="1"/>
    <col min="5395" max="5395" width="7.33203125" style="57" customWidth="1"/>
    <col min="5396" max="5397" width="9.109375" style="57" customWidth="1"/>
    <col min="5398" max="5398" width="8" style="57" customWidth="1"/>
    <col min="5399" max="5400" width="9.109375" style="57" customWidth="1"/>
    <col min="5401" max="5401" width="8" style="57" customWidth="1"/>
    <col min="5402" max="5402" width="9" style="57" customWidth="1"/>
    <col min="5403" max="5403" width="9.33203125" style="57" customWidth="1"/>
    <col min="5404" max="5404" width="6.88671875" style="57" customWidth="1"/>
    <col min="5405" max="5629" width="9.109375" style="57"/>
    <col min="5630" max="5630" width="19.33203125" style="57" customWidth="1"/>
    <col min="5631" max="5631" width="9.6640625" style="57" customWidth="1"/>
    <col min="5632" max="5632" width="9.44140625" style="57" customWidth="1"/>
    <col min="5633" max="5633" width="8.6640625" style="57" customWidth="1"/>
    <col min="5634" max="5635" width="9.44140625" style="57" customWidth="1"/>
    <col min="5636" max="5636" width="7.6640625" style="57" customWidth="1"/>
    <col min="5637" max="5637" width="8.88671875" style="57" customWidth="1"/>
    <col min="5638" max="5638" width="8.6640625" style="57" customWidth="1"/>
    <col min="5639" max="5639" width="7.6640625" style="57" customWidth="1"/>
    <col min="5640" max="5641" width="8.109375" style="57" customWidth="1"/>
    <col min="5642" max="5642" width="6.44140625" style="57" customWidth="1"/>
    <col min="5643" max="5644" width="7.44140625" style="57" customWidth="1"/>
    <col min="5645" max="5645" width="6.33203125" style="57" customWidth="1"/>
    <col min="5646" max="5646" width="7.6640625" style="57" customWidth="1"/>
    <col min="5647" max="5647" width="7.33203125" style="57" customWidth="1"/>
    <col min="5648" max="5648" width="7.5546875" style="57" customWidth="1"/>
    <col min="5649" max="5649" width="8.33203125" style="57" customWidth="1"/>
    <col min="5650" max="5650" width="9.33203125" style="57" customWidth="1"/>
    <col min="5651" max="5651" width="7.33203125" style="57" customWidth="1"/>
    <col min="5652" max="5653" width="9.109375" style="57" customWidth="1"/>
    <col min="5654" max="5654" width="8" style="57" customWidth="1"/>
    <col min="5655" max="5656" width="9.109375" style="57" customWidth="1"/>
    <col min="5657" max="5657" width="8" style="57" customWidth="1"/>
    <col min="5658" max="5658" width="9" style="57" customWidth="1"/>
    <col min="5659" max="5659" width="9.33203125" style="57" customWidth="1"/>
    <col min="5660" max="5660" width="6.88671875" style="57" customWidth="1"/>
    <col min="5661" max="5885" width="9.109375" style="57"/>
    <col min="5886" max="5886" width="19.33203125" style="57" customWidth="1"/>
    <col min="5887" max="5887" width="9.6640625" style="57" customWidth="1"/>
    <col min="5888" max="5888" width="9.44140625" style="57" customWidth="1"/>
    <col min="5889" max="5889" width="8.6640625" style="57" customWidth="1"/>
    <col min="5890" max="5891" width="9.44140625" style="57" customWidth="1"/>
    <col min="5892" max="5892" width="7.6640625" style="57" customWidth="1"/>
    <col min="5893" max="5893" width="8.88671875" style="57" customWidth="1"/>
    <col min="5894" max="5894" width="8.6640625" style="57" customWidth="1"/>
    <col min="5895" max="5895" width="7.6640625" style="57" customWidth="1"/>
    <col min="5896" max="5897" width="8.109375" style="57" customWidth="1"/>
    <col min="5898" max="5898" width="6.44140625" style="57" customWidth="1"/>
    <col min="5899" max="5900" width="7.44140625" style="57" customWidth="1"/>
    <col min="5901" max="5901" width="6.33203125" style="57" customWidth="1"/>
    <col min="5902" max="5902" width="7.6640625" style="57" customWidth="1"/>
    <col min="5903" max="5903" width="7.33203125" style="57" customWidth="1"/>
    <col min="5904" max="5904" width="7.5546875" style="57" customWidth="1"/>
    <col min="5905" max="5905" width="8.33203125" style="57" customWidth="1"/>
    <col min="5906" max="5906" width="9.33203125" style="57" customWidth="1"/>
    <col min="5907" max="5907" width="7.33203125" style="57" customWidth="1"/>
    <col min="5908" max="5909" width="9.109375" style="57" customWidth="1"/>
    <col min="5910" max="5910" width="8" style="57" customWidth="1"/>
    <col min="5911" max="5912" width="9.109375" style="57" customWidth="1"/>
    <col min="5913" max="5913" width="8" style="57" customWidth="1"/>
    <col min="5914" max="5914" width="9" style="57" customWidth="1"/>
    <col min="5915" max="5915" width="9.33203125" style="57" customWidth="1"/>
    <col min="5916" max="5916" width="6.88671875" style="57" customWidth="1"/>
    <col min="5917" max="6141" width="9.109375" style="57"/>
    <col min="6142" max="6142" width="19.33203125" style="57" customWidth="1"/>
    <col min="6143" max="6143" width="9.6640625" style="57" customWidth="1"/>
    <col min="6144" max="6144" width="9.44140625" style="57" customWidth="1"/>
    <col min="6145" max="6145" width="8.6640625" style="57" customWidth="1"/>
    <col min="6146" max="6147" width="9.44140625" style="57" customWidth="1"/>
    <col min="6148" max="6148" width="7.6640625" style="57" customWidth="1"/>
    <col min="6149" max="6149" width="8.88671875" style="57" customWidth="1"/>
    <col min="6150" max="6150" width="8.6640625" style="57" customWidth="1"/>
    <col min="6151" max="6151" width="7.6640625" style="57" customWidth="1"/>
    <col min="6152" max="6153" width="8.109375" style="57" customWidth="1"/>
    <col min="6154" max="6154" width="6.44140625" style="57" customWidth="1"/>
    <col min="6155" max="6156" width="7.44140625" style="57" customWidth="1"/>
    <col min="6157" max="6157" width="6.33203125" style="57" customWidth="1"/>
    <col min="6158" max="6158" width="7.6640625" style="57" customWidth="1"/>
    <col min="6159" max="6159" width="7.33203125" style="57" customWidth="1"/>
    <col min="6160" max="6160" width="7.5546875" style="57" customWidth="1"/>
    <col min="6161" max="6161" width="8.33203125" style="57" customWidth="1"/>
    <col min="6162" max="6162" width="9.33203125" style="57" customWidth="1"/>
    <col min="6163" max="6163" width="7.33203125" style="57" customWidth="1"/>
    <col min="6164" max="6165" width="9.109375" style="57" customWidth="1"/>
    <col min="6166" max="6166" width="8" style="57" customWidth="1"/>
    <col min="6167" max="6168" width="9.109375" style="57" customWidth="1"/>
    <col min="6169" max="6169" width="8" style="57" customWidth="1"/>
    <col min="6170" max="6170" width="9" style="57" customWidth="1"/>
    <col min="6171" max="6171" width="9.33203125" style="57" customWidth="1"/>
    <col min="6172" max="6172" width="6.88671875" style="57" customWidth="1"/>
    <col min="6173" max="6397" width="9.109375" style="57"/>
    <col min="6398" max="6398" width="19.33203125" style="57" customWidth="1"/>
    <col min="6399" max="6399" width="9.6640625" style="57" customWidth="1"/>
    <col min="6400" max="6400" width="9.44140625" style="57" customWidth="1"/>
    <col min="6401" max="6401" width="8.6640625" style="57" customWidth="1"/>
    <col min="6402" max="6403" width="9.44140625" style="57" customWidth="1"/>
    <col min="6404" max="6404" width="7.6640625" style="57" customWidth="1"/>
    <col min="6405" max="6405" width="8.88671875" style="57" customWidth="1"/>
    <col min="6406" max="6406" width="8.6640625" style="57" customWidth="1"/>
    <col min="6407" max="6407" width="7.6640625" style="57" customWidth="1"/>
    <col min="6408" max="6409" width="8.109375" style="57" customWidth="1"/>
    <col min="6410" max="6410" width="6.44140625" style="57" customWidth="1"/>
    <col min="6411" max="6412" width="7.44140625" style="57" customWidth="1"/>
    <col min="6413" max="6413" width="6.33203125" style="57" customWidth="1"/>
    <col min="6414" max="6414" width="7.6640625" style="57" customWidth="1"/>
    <col min="6415" max="6415" width="7.33203125" style="57" customWidth="1"/>
    <col min="6416" max="6416" width="7.5546875" style="57" customWidth="1"/>
    <col min="6417" max="6417" width="8.33203125" style="57" customWidth="1"/>
    <col min="6418" max="6418" width="9.33203125" style="57" customWidth="1"/>
    <col min="6419" max="6419" width="7.33203125" style="57" customWidth="1"/>
    <col min="6420" max="6421" width="9.109375" style="57" customWidth="1"/>
    <col min="6422" max="6422" width="8" style="57" customWidth="1"/>
    <col min="6423" max="6424" width="9.109375" style="57" customWidth="1"/>
    <col min="6425" max="6425" width="8" style="57" customWidth="1"/>
    <col min="6426" max="6426" width="9" style="57" customWidth="1"/>
    <col min="6427" max="6427" width="9.33203125" style="57" customWidth="1"/>
    <col min="6428" max="6428" width="6.88671875" style="57" customWidth="1"/>
    <col min="6429" max="6653" width="9.109375" style="57"/>
    <col min="6654" max="6654" width="19.33203125" style="57" customWidth="1"/>
    <col min="6655" max="6655" width="9.6640625" style="57" customWidth="1"/>
    <col min="6656" max="6656" width="9.44140625" style="57" customWidth="1"/>
    <col min="6657" max="6657" width="8.6640625" style="57" customWidth="1"/>
    <col min="6658" max="6659" width="9.44140625" style="57" customWidth="1"/>
    <col min="6660" max="6660" width="7.6640625" style="57" customWidth="1"/>
    <col min="6661" max="6661" width="8.88671875" style="57" customWidth="1"/>
    <col min="6662" max="6662" width="8.6640625" style="57" customWidth="1"/>
    <col min="6663" max="6663" width="7.6640625" style="57" customWidth="1"/>
    <col min="6664" max="6665" width="8.109375" style="57" customWidth="1"/>
    <col min="6666" max="6666" width="6.44140625" style="57" customWidth="1"/>
    <col min="6667" max="6668" width="7.44140625" style="57" customWidth="1"/>
    <col min="6669" max="6669" width="6.33203125" style="57" customWidth="1"/>
    <col min="6670" max="6670" width="7.6640625" style="57" customWidth="1"/>
    <col min="6671" max="6671" width="7.33203125" style="57" customWidth="1"/>
    <col min="6672" max="6672" width="7.5546875" style="57" customWidth="1"/>
    <col min="6673" max="6673" width="8.33203125" style="57" customWidth="1"/>
    <col min="6674" max="6674" width="9.33203125" style="57" customWidth="1"/>
    <col min="6675" max="6675" width="7.33203125" style="57" customWidth="1"/>
    <col min="6676" max="6677" width="9.109375" style="57" customWidth="1"/>
    <col min="6678" max="6678" width="8" style="57" customWidth="1"/>
    <col min="6679" max="6680" width="9.109375" style="57" customWidth="1"/>
    <col min="6681" max="6681" width="8" style="57" customWidth="1"/>
    <col min="6682" max="6682" width="9" style="57" customWidth="1"/>
    <col min="6683" max="6683" width="9.33203125" style="57" customWidth="1"/>
    <col min="6684" max="6684" width="6.88671875" style="57" customWidth="1"/>
    <col min="6685" max="6909" width="9.109375" style="57"/>
    <col min="6910" max="6910" width="19.33203125" style="57" customWidth="1"/>
    <col min="6911" max="6911" width="9.6640625" style="57" customWidth="1"/>
    <col min="6912" max="6912" width="9.44140625" style="57" customWidth="1"/>
    <col min="6913" max="6913" width="8.6640625" style="57" customWidth="1"/>
    <col min="6914" max="6915" width="9.44140625" style="57" customWidth="1"/>
    <col min="6916" max="6916" width="7.6640625" style="57" customWidth="1"/>
    <col min="6917" max="6917" width="8.88671875" style="57" customWidth="1"/>
    <col min="6918" max="6918" width="8.6640625" style="57" customWidth="1"/>
    <col min="6919" max="6919" width="7.6640625" style="57" customWidth="1"/>
    <col min="6920" max="6921" width="8.109375" style="57" customWidth="1"/>
    <col min="6922" max="6922" width="6.44140625" style="57" customWidth="1"/>
    <col min="6923" max="6924" width="7.44140625" style="57" customWidth="1"/>
    <col min="6925" max="6925" width="6.33203125" style="57" customWidth="1"/>
    <col min="6926" max="6926" width="7.6640625" style="57" customWidth="1"/>
    <col min="6927" max="6927" width="7.33203125" style="57" customWidth="1"/>
    <col min="6928" max="6928" width="7.5546875" style="57" customWidth="1"/>
    <col min="6929" max="6929" width="8.33203125" style="57" customWidth="1"/>
    <col min="6930" max="6930" width="9.33203125" style="57" customWidth="1"/>
    <col min="6931" max="6931" width="7.33203125" style="57" customWidth="1"/>
    <col min="6932" max="6933" width="9.109375" style="57" customWidth="1"/>
    <col min="6934" max="6934" width="8" style="57" customWidth="1"/>
    <col min="6935" max="6936" width="9.109375" style="57" customWidth="1"/>
    <col min="6937" max="6937" width="8" style="57" customWidth="1"/>
    <col min="6938" max="6938" width="9" style="57" customWidth="1"/>
    <col min="6939" max="6939" width="9.33203125" style="57" customWidth="1"/>
    <col min="6940" max="6940" width="6.88671875" style="57" customWidth="1"/>
    <col min="6941" max="7165" width="9.109375" style="57"/>
    <col min="7166" max="7166" width="19.33203125" style="57" customWidth="1"/>
    <col min="7167" max="7167" width="9.6640625" style="57" customWidth="1"/>
    <col min="7168" max="7168" width="9.44140625" style="57" customWidth="1"/>
    <col min="7169" max="7169" width="8.6640625" style="57" customWidth="1"/>
    <col min="7170" max="7171" width="9.44140625" style="57" customWidth="1"/>
    <col min="7172" max="7172" width="7.6640625" style="57" customWidth="1"/>
    <col min="7173" max="7173" width="8.88671875" style="57" customWidth="1"/>
    <col min="7174" max="7174" width="8.6640625" style="57" customWidth="1"/>
    <col min="7175" max="7175" width="7.6640625" style="57" customWidth="1"/>
    <col min="7176" max="7177" width="8.109375" style="57" customWidth="1"/>
    <col min="7178" max="7178" width="6.44140625" style="57" customWidth="1"/>
    <col min="7179" max="7180" width="7.44140625" style="57" customWidth="1"/>
    <col min="7181" max="7181" width="6.33203125" style="57" customWidth="1"/>
    <col min="7182" max="7182" width="7.6640625" style="57" customWidth="1"/>
    <col min="7183" max="7183" width="7.33203125" style="57" customWidth="1"/>
    <col min="7184" max="7184" width="7.5546875" style="57" customWidth="1"/>
    <col min="7185" max="7185" width="8.33203125" style="57" customWidth="1"/>
    <col min="7186" max="7186" width="9.33203125" style="57" customWidth="1"/>
    <col min="7187" max="7187" width="7.33203125" style="57" customWidth="1"/>
    <col min="7188" max="7189" width="9.109375" style="57" customWidth="1"/>
    <col min="7190" max="7190" width="8" style="57" customWidth="1"/>
    <col min="7191" max="7192" width="9.109375" style="57" customWidth="1"/>
    <col min="7193" max="7193" width="8" style="57" customWidth="1"/>
    <col min="7194" max="7194" width="9" style="57" customWidth="1"/>
    <col min="7195" max="7195" width="9.33203125" style="57" customWidth="1"/>
    <col min="7196" max="7196" width="6.88671875" style="57" customWidth="1"/>
    <col min="7197" max="7421" width="9.109375" style="57"/>
    <col min="7422" max="7422" width="19.33203125" style="57" customWidth="1"/>
    <col min="7423" max="7423" width="9.6640625" style="57" customWidth="1"/>
    <col min="7424" max="7424" width="9.44140625" style="57" customWidth="1"/>
    <col min="7425" max="7425" width="8.6640625" style="57" customWidth="1"/>
    <col min="7426" max="7427" width="9.44140625" style="57" customWidth="1"/>
    <col min="7428" max="7428" width="7.6640625" style="57" customWidth="1"/>
    <col min="7429" max="7429" width="8.88671875" style="57" customWidth="1"/>
    <col min="7430" max="7430" width="8.6640625" style="57" customWidth="1"/>
    <col min="7431" max="7431" width="7.6640625" style="57" customWidth="1"/>
    <col min="7432" max="7433" width="8.109375" style="57" customWidth="1"/>
    <col min="7434" max="7434" width="6.44140625" style="57" customWidth="1"/>
    <col min="7435" max="7436" width="7.44140625" style="57" customWidth="1"/>
    <col min="7437" max="7437" width="6.33203125" style="57" customWidth="1"/>
    <col min="7438" max="7438" width="7.6640625" style="57" customWidth="1"/>
    <col min="7439" max="7439" width="7.33203125" style="57" customWidth="1"/>
    <col min="7440" max="7440" width="7.5546875" style="57" customWidth="1"/>
    <col min="7441" max="7441" width="8.33203125" style="57" customWidth="1"/>
    <col min="7442" max="7442" width="9.33203125" style="57" customWidth="1"/>
    <col min="7443" max="7443" width="7.33203125" style="57" customWidth="1"/>
    <col min="7444" max="7445" width="9.109375" style="57" customWidth="1"/>
    <col min="7446" max="7446" width="8" style="57" customWidth="1"/>
    <col min="7447" max="7448" width="9.109375" style="57" customWidth="1"/>
    <col min="7449" max="7449" width="8" style="57" customWidth="1"/>
    <col min="7450" max="7450" width="9" style="57" customWidth="1"/>
    <col min="7451" max="7451" width="9.33203125" style="57" customWidth="1"/>
    <col min="7452" max="7452" width="6.88671875" style="57" customWidth="1"/>
    <col min="7453" max="7677" width="9.109375" style="57"/>
    <col min="7678" max="7678" width="19.33203125" style="57" customWidth="1"/>
    <col min="7679" max="7679" width="9.6640625" style="57" customWidth="1"/>
    <col min="7680" max="7680" width="9.44140625" style="57" customWidth="1"/>
    <col min="7681" max="7681" width="8.6640625" style="57" customWidth="1"/>
    <col min="7682" max="7683" width="9.44140625" style="57" customWidth="1"/>
    <col min="7684" max="7684" width="7.6640625" style="57" customWidth="1"/>
    <col min="7685" max="7685" width="8.88671875" style="57" customWidth="1"/>
    <col min="7686" max="7686" width="8.6640625" style="57" customWidth="1"/>
    <col min="7687" max="7687" width="7.6640625" style="57" customWidth="1"/>
    <col min="7688" max="7689" width="8.109375" style="57" customWidth="1"/>
    <col min="7690" max="7690" width="6.44140625" style="57" customWidth="1"/>
    <col min="7691" max="7692" width="7.44140625" style="57" customWidth="1"/>
    <col min="7693" max="7693" width="6.33203125" style="57" customWidth="1"/>
    <col min="7694" max="7694" width="7.6640625" style="57" customWidth="1"/>
    <col min="7695" max="7695" width="7.33203125" style="57" customWidth="1"/>
    <col min="7696" max="7696" width="7.5546875" style="57" customWidth="1"/>
    <col min="7697" max="7697" width="8.33203125" style="57" customWidth="1"/>
    <col min="7698" max="7698" width="9.33203125" style="57" customWidth="1"/>
    <col min="7699" max="7699" width="7.33203125" style="57" customWidth="1"/>
    <col min="7700" max="7701" width="9.109375" style="57" customWidth="1"/>
    <col min="7702" max="7702" width="8" style="57" customWidth="1"/>
    <col min="7703" max="7704" width="9.109375" style="57" customWidth="1"/>
    <col min="7705" max="7705" width="8" style="57" customWidth="1"/>
    <col min="7706" max="7706" width="9" style="57" customWidth="1"/>
    <col min="7707" max="7707" width="9.33203125" style="57" customWidth="1"/>
    <col min="7708" max="7708" width="6.88671875" style="57" customWidth="1"/>
    <col min="7709" max="7933" width="9.109375" style="57"/>
    <col min="7934" max="7934" width="19.33203125" style="57" customWidth="1"/>
    <col min="7935" max="7935" width="9.6640625" style="57" customWidth="1"/>
    <col min="7936" max="7936" width="9.44140625" style="57" customWidth="1"/>
    <col min="7937" max="7937" width="8.6640625" style="57" customWidth="1"/>
    <col min="7938" max="7939" width="9.44140625" style="57" customWidth="1"/>
    <col min="7940" max="7940" width="7.6640625" style="57" customWidth="1"/>
    <col min="7941" max="7941" width="8.88671875" style="57" customWidth="1"/>
    <col min="7942" max="7942" width="8.6640625" style="57" customWidth="1"/>
    <col min="7943" max="7943" width="7.6640625" style="57" customWidth="1"/>
    <col min="7944" max="7945" width="8.109375" style="57" customWidth="1"/>
    <col min="7946" max="7946" width="6.44140625" style="57" customWidth="1"/>
    <col min="7947" max="7948" width="7.44140625" style="57" customWidth="1"/>
    <col min="7949" max="7949" width="6.33203125" style="57" customWidth="1"/>
    <col min="7950" max="7950" width="7.6640625" style="57" customWidth="1"/>
    <col min="7951" max="7951" width="7.33203125" style="57" customWidth="1"/>
    <col min="7952" max="7952" width="7.5546875" style="57" customWidth="1"/>
    <col min="7953" max="7953" width="8.33203125" style="57" customWidth="1"/>
    <col min="7954" max="7954" width="9.33203125" style="57" customWidth="1"/>
    <col min="7955" max="7955" width="7.33203125" style="57" customWidth="1"/>
    <col min="7956" max="7957" width="9.109375" style="57" customWidth="1"/>
    <col min="7958" max="7958" width="8" style="57" customWidth="1"/>
    <col min="7959" max="7960" width="9.109375" style="57" customWidth="1"/>
    <col min="7961" max="7961" width="8" style="57" customWidth="1"/>
    <col min="7962" max="7962" width="9" style="57" customWidth="1"/>
    <col min="7963" max="7963" width="9.33203125" style="57" customWidth="1"/>
    <col min="7964" max="7964" width="6.88671875" style="57" customWidth="1"/>
    <col min="7965" max="8189" width="9.109375" style="57"/>
    <col min="8190" max="8190" width="19.33203125" style="57" customWidth="1"/>
    <col min="8191" max="8191" width="9.6640625" style="57" customWidth="1"/>
    <col min="8192" max="8192" width="9.44140625" style="57" customWidth="1"/>
    <col min="8193" max="8193" width="8.6640625" style="57" customWidth="1"/>
    <col min="8194" max="8195" width="9.44140625" style="57" customWidth="1"/>
    <col min="8196" max="8196" width="7.6640625" style="57" customWidth="1"/>
    <col min="8197" max="8197" width="8.88671875" style="57" customWidth="1"/>
    <col min="8198" max="8198" width="8.6640625" style="57" customWidth="1"/>
    <col min="8199" max="8199" width="7.6640625" style="57" customWidth="1"/>
    <col min="8200" max="8201" width="8.109375" style="57" customWidth="1"/>
    <col min="8202" max="8202" width="6.44140625" style="57" customWidth="1"/>
    <col min="8203" max="8204" width="7.44140625" style="57" customWidth="1"/>
    <col min="8205" max="8205" width="6.33203125" style="57" customWidth="1"/>
    <col min="8206" max="8206" width="7.6640625" style="57" customWidth="1"/>
    <col min="8207" max="8207" width="7.33203125" style="57" customWidth="1"/>
    <col min="8208" max="8208" width="7.5546875" style="57" customWidth="1"/>
    <col min="8209" max="8209" width="8.33203125" style="57" customWidth="1"/>
    <col min="8210" max="8210" width="9.33203125" style="57" customWidth="1"/>
    <col min="8211" max="8211" width="7.33203125" style="57" customWidth="1"/>
    <col min="8212" max="8213" width="9.109375" style="57" customWidth="1"/>
    <col min="8214" max="8214" width="8" style="57" customWidth="1"/>
    <col min="8215" max="8216" width="9.109375" style="57" customWidth="1"/>
    <col min="8217" max="8217" width="8" style="57" customWidth="1"/>
    <col min="8218" max="8218" width="9" style="57" customWidth="1"/>
    <col min="8219" max="8219" width="9.33203125" style="57" customWidth="1"/>
    <col min="8220" max="8220" width="6.88671875" style="57" customWidth="1"/>
    <col min="8221" max="8445" width="9.109375" style="57"/>
    <col min="8446" max="8446" width="19.33203125" style="57" customWidth="1"/>
    <col min="8447" max="8447" width="9.6640625" style="57" customWidth="1"/>
    <col min="8448" max="8448" width="9.44140625" style="57" customWidth="1"/>
    <col min="8449" max="8449" width="8.6640625" style="57" customWidth="1"/>
    <col min="8450" max="8451" width="9.44140625" style="57" customWidth="1"/>
    <col min="8452" max="8452" width="7.6640625" style="57" customWidth="1"/>
    <col min="8453" max="8453" width="8.88671875" style="57" customWidth="1"/>
    <col min="8454" max="8454" width="8.6640625" style="57" customWidth="1"/>
    <col min="8455" max="8455" width="7.6640625" style="57" customWidth="1"/>
    <col min="8456" max="8457" width="8.109375" style="57" customWidth="1"/>
    <col min="8458" max="8458" width="6.44140625" style="57" customWidth="1"/>
    <col min="8459" max="8460" width="7.44140625" style="57" customWidth="1"/>
    <col min="8461" max="8461" width="6.33203125" style="57" customWidth="1"/>
    <col min="8462" max="8462" width="7.6640625" style="57" customWidth="1"/>
    <col min="8463" max="8463" width="7.33203125" style="57" customWidth="1"/>
    <col min="8464" max="8464" width="7.5546875" style="57" customWidth="1"/>
    <col min="8465" max="8465" width="8.33203125" style="57" customWidth="1"/>
    <col min="8466" max="8466" width="9.33203125" style="57" customWidth="1"/>
    <col min="8467" max="8467" width="7.33203125" style="57" customWidth="1"/>
    <col min="8468" max="8469" width="9.109375" style="57" customWidth="1"/>
    <col min="8470" max="8470" width="8" style="57" customWidth="1"/>
    <col min="8471" max="8472" width="9.109375" style="57" customWidth="1"/>
    <col min="8473" max="8473" width="8" style="57" customWidth="1"/>
    <col min="8474" max="8474" width="9" style="57" customWidth="1"/>
    <col min="8475" max="8475" width="9.33203125" style="57" customWidth="1"/>
    <col min="8476" max="8476" width="6.88671875" style="57" customWidth="1"/>
    <col min="8477" max="8701" width="9.109375" style="57"/>
    <col min="8702" max="8702" width="19.33203125" style="57" customWidth="1"/>
    <col min="8703" max="8703" width="9.6640625" style="57" customWidth="1"/>
    <col min="8704" max="8704" width="9.44140625" style="57" customWidth="1"/>
    <col min="8705" max="8705" width="8.6640625" style="57" customWidth="1"/>
    <col min="8706" max="8707" width="9.44140625" style="57" customWidth="1"/>
    <col min="8708" max="8708" width="7.6640625" style="57" customWidth="1"/>
    <col min="8709" max="8709" width="8.88671875" style="57" customWidth="1"/>
    <col min="8710" max="8710" width="8.6640625" style="57" customWidth="1"/>
    <col min="8711" max="8711" width="7.6640625" style="57" customWidth="1"/>
    <col min="8712" max="8713" width="8.109375" style="57" customWidth="1"/>
    <col min="8714" max="8714" width="6.44140625" style="57" customWidth="1"/>
    <col min="8715" max="8716" width="7.44140625" style="57" customWidth="1"/>
    <col min="8717" max="8717" width="6.33203125" style="57" customWidth="1"/>
    <col min="8718" max="8718" width="7.6640625" style="57" customWidth="1"/>
    <col min="8719" max="8719" width="7.33203125" style="57" customWidth="1"/>
    <col min="8720" max="8720" width="7.5546875" style="57" customWidth="1"/>
    <col min="8721" max="8721" width="8.33203125" style="57" customWidth="1"/>
    <col min="8722" max="8722" width="9.33203125" style="57" customWidth="1"/>
    <col min="8723" max="8723" width="7.33203125" style="57" customWidth="1"/>
    <col min="8724" max="8725" width="9.109375" style="57" customWidth="1"/>
    <col min="8726" max="8726" width="8" style="57" customWidth="1"/>
    <col min="8727" max="8728" width="9.109375" style="57" customWidth="1"/>
    <col min="8729" max="8729" width="8" style="57" customWidth="1"/>
    <col min="8730" max="8730" width="9" style="57" customWidth="1"/>
    <col min="8731" max="8731" width="9.33203125" style="57" customWidth="1"/>
    <col min="8732" max="8732" width="6.88671875" style="57" customWidth="1"/>
    <col min="8733" max="8957" width="9.109375" style="57"/>
    <col min="8958" max="8958" width="19.33203125" style="57" customWidth="1"/>
    <col min="8959" max="8959" width="9.6640625" style="57" customWidth="1"/>
    <col min="8960" max="8960" width="9.44140625" style="57" customWidth="1"/>
    <col min="8961" max="8961" width="8.6640625" style="57" customWidth="1"/>
    <col min="8962" max="8963" width="9.44140625" style="57" customWidth="1"/>
    <col min="8964" max="8964" width="7.6640625" style="57" customWidth="1"/>
    <col min="8965" max="8965" width="8.88671875" style="57" customWidth="1"/>
    <col min="8966" max="8966" width="8.6640625" style="57" customWidth="1"/>
    <col min="8967" max="8967" width="7.6640625" style="57" customWidth="1"/>
    <col min="8968" max="8969" width="8.109375" style="57" customWidth="1"/>
    <col min="8970" max="8970" width="6.44140625" style="57" customWidth="1"/>
    <col min="8971" max="8972" width="7.44140625" style="57" customWidth="1"/>
    <col min="8973" max="8973" width="6.33203125" style="57" customWidth="1"/>
    <col min="8974" max="8974" width="7.6640625" style="57" customWidth="1"/>
    <col min="8975" max="8975" width="7.33203125" style="57" customWidth="1"/>
    <col min="8976" max="8976" width="7.5546875" style="57" customWidth="1"/>
    <col min="8977" max="8977" width="8.33203125" style="57" customWidth="1"/>
    <col min="8978" max="8978" width="9.33203125" style="57" customWidth="1"/>
    <col min="8979" max="8979" width="7.33203125" style="57" customWidth="1"/>
    <col min="8980" max="8981" width="9.109375" style="57" customWidth="1"/>
    <col min="8982" max="8982" width="8" style="57" customWidth="1"/>
    <col min="8983" max="8984" width="9.109375" style="57" customWidth="1"/>
    <col min="8985" max="8985" width="8" style="57" customWidth="1"/>
    <col min="8986" max="8986" width="9" style="57" customWidth="1"/>
    <col min="8987" max="8987" width="9.33203125" style="57" customWidth="1"/>
    <col min="8988" max="8988" width="6.88671875" style="57" customWidth="1"/>
    <col min="8989" max="9213" width="9.109375" style="57"/>
    <col min="9214" max="9214" width="19.33203125" style="57" customWidth="1"/>
    <col min="9215" max="9215" width="9.6640625" style="57" customWidth="1"/>
    <col min="9216" max="9216" width="9.44140625" style="57" customWidth="1"/>
    <col min="9217" max="9217" width="8.6640625" style="57" customWidth="1"/>
    <col min="9218" max="9219" width="9.44140625" style="57" customWidth="1"/>
    <col min="9220" max="9220" width="7.6640625" style="57" customWidth="1"/>
    <col min="9221" max="9221" width="8.88671875" style="57" customWidth="1"/>
    <col min="9222" max="9222" width="8.6640625" style="57" customWidth="1"/>
    <col min="9223" max="9223" width="7.6640625" style="57" customWidth="1"/>
    <col min="9224" max="9225" width="8.109375" style="57" customWidth="1"/>
    <col min="9226" max="9226" width="6.44140625" style="57" customWidth="1"/>
    <col min="9227" max="9228" width="7.44140625" style="57" customWidth="1"/>
    <col min="9229" max="9229" width="6.33203125" style="57" customWidth="1"/>
    <col min="9230" max="9230" width="7.6640625" style="57" customWidth="1"/>
    <col min="9231" max="9231" width="7.33203125" style="57" customWidth="1"/>
    <col min="9232" max="9232" width="7.5546875" style="57" customWidth="1"/>
    <col min="9233" max="9233" width="8.33203125" style="57" customWidth="1"/>
    <col min="9234" max="9234" width="9.33203125" style="57" customWidth="1"/>
    <col min="9235" max="9235" width="7.33203125" style="57" customWidth="1"/>
    <col min="9236" max="9237" width="9.109375" style="57" customWidth="1"/>
    <col min="9238" max="9238" width="8" style="57" customWidth="1"/>
    <col min="9239" max="9240" width="9.109375" style="57" customWidth="1"/>
    <col min="9241" max="9241" width="8" style="57" customWidth="1"/>
    <col min="9242" max="9242" width="9" style="57" customWidth="1"/>
    <col min="9243" max="9243" width="9.33203125" style="57" customWidth="1"/>
    <col min="9244" max="9244" width="6.88671875" style="57" customWidth="1"/>
    <col min="9245" max="9469" width="9.109375" style="57"/>
    <col min="9470" max="9470" width="19.33203125" style="57" customWidth="1"/>
    <col min="9471" max="9471" width="9.6640625" style="57" customWidth="1"/>
    <col min="9472" max="9472" width="9.44140625" style="57" customWidth="1"/>
    <col min="9473" max="9473" width="8.6640625" style="57" customWidth="1"/>
    <col min="9474" max="9475" width="9.44140625" style="57" customWidth="1"/>
    <col min="9476" max="9476" width="7.6640625" style="57" customWidth="1"/>
    <col min="9477" max="9477" width="8.88671875" style="57" customWidth="1"/>
    <col min="9478" max="9478" width="8.6640625" style="57" customWidth="1"/>
    <col min="9479" max="9479" width="7.6640625" style="57" customWidth="1"/>
    <col min="9480" max="9481" width="8.109375" style="57" customWidth="1"/>
    <col min="9482" max="9482" width="6.44140625" style="57" customWidth="1"/>
    <col min="9483" max="9484" width="7.44140625" style="57" customWidth="1"/>
    <col min="9485" max="9485" width="6.33203125" style="57" customWidth="1"/>
    <col min="9486" max="9486" width="7.6640625" style="57" customWidth="1"/>
    <col min="9487" max="9487" width="7.33203125" style="57" customWidth="1"/>
    <col min="9488" max="9488" width="7.5546875" style="57" customWidth="1"/>
    <col min="9489" max="9489" width="8.33203125" style="57" customWidth="1"/>
    <col min="9490" max="9490" width="9.33203125" style="57" customWidth="1"/>
    <col min="9491" max="9491" width="7.33203125" style="57" customWidth="1"/>
    <col min="9492" max="9493" width="9.109375" style="57" customWidth="1"/>
    <col min="9494" max="9494" width="8" style="57" customWidth="1"/>
    <col min="9495" max="9496" width="9.109375" style="57" customWidth="1"/>
    <col min="9497" max="9497" width="8" style="57" customWidth="1"/>
    <col min="9498" max="9498" width="9" style="57" customWidth="1"/>
    <col min="9499" max="9499" width="9.33203125" style="57" customWidth="1"/>
    <col min="9500" max="9500" width="6.88671875" style="57" customWidth="1"/>
    <col min="9501" max="9725" width="9.109375" style="57"/>
    <col min="9726" max="9726" width="19.33203125" style="57" customWidth="1"/>
    <col min="9727" max="9727" width="9.6640625" style="57" customWidth="1"/>
    <col min="9728" max="9728" width="9.44140625" style="57" customWidth="1"/>
    <col min="9729" max="9729" width="8.6640625" style="57" customWidth="1"/>
    <col min="9730" max="9731" width="9.44140625" style="57" customWidth="1"/>
    <col min="9732" max="9732" width="7.6640625" style="57" customWidth="1"/>
    <col min="9733" max="9733" width="8.88671875" style="57" customWidth="1"/>
    <col min="9734" max="9734" width="8.6640625" style="57" customWidth="1"/>
    <col min="9735" max="9735" width="7.6640625" style="57" customWidth="1"/>
    <col min="9736" max="9737" width="8.109375" style="57" customWidth="1"/>
    <col min="9738" max="9738" width="6.44140625" style="57" customWidth="1"/>
    <col min="9739" max="9740" width="7.44140625" style="57" customWidth="1"/>
    <col min="9741" max="9741" width="6.33203125" style="57" customWidth="1"/>
    <col min="9742" max="9742" width="7.6640625" style="57" customWidth="1"/>
    <col min="9743" max="9743" width="7.33203125" style="57" customWidth="1"/>
    <col min="9744" max="9744" width="7.5546875" style="57" customWidth="1"/>
    <col min="9745" max="9745" width="8.33203125" style="57" customWidth="1"/>
    <col min="9746" max="9746" width="9.33203125" style="57" customWidth="1"/>
    <col min="9747" max="9747" width="7.33203125" style="57" customWidth="1"/>
    <col min="9748" max="9749" width="9.109375" style="57" customWidth="1"/>
    <col min="9750" max="9750" width="8" style="57" customWidth="1"/>
    <col min="9751" max="9752" width="9.109375" style="57" customWidth="1"/>
    <col min="9753" max="9753" width="8" style="57" customWidth="1"/>
    <col min="9754" max="9754" width="9" style="57" customWidth="1"/>
    <col min="9755" max="9755" width="9.33203125" style="57" customWidth="1"/>
    <col min="9756" max="9756" width="6.88671875" style="57" customWidth="1"/>
    <col min="9757" max="9981" width="9.109375" style="57"/>
    <col min="9982" max="9982" width="19.33203125" style="57" customWidth="1"/>
    <col min="9983" max="9983" width="9.6640625" style="57" customWidth="1"/>
    <col min="9984" max="9984" width="9.44140625" style="57" customWidth="1"/>
    <col min="9985" max="9985" width="8.6640625" style="57" customWidth="1"/>
    <col min="9986" max="9987" width="9.44140625" style="57" customWidth="1"/>
    <col min="9988" max="9988" width="7.6640625" style="57" customWidth="1"/>
    <col min="9989" max="9989" width="8.88671875" style="57" customWidth="1"/>
    <col min="9990" max="9990" width="8.6640625" style="57" customWidth="1"/>
    <col min="9991" max="9991" width="7.6640625" style="57" customWidth="1"/>
    <col min="9992" max="9993" width="8.109375" style="57" customWidth="1"/>
    <col min="9994" max="9994" width="6.44140625" style="57" customWidth="1"/>
    <col min="9995" max="9996" width="7.44140625" style="57" customWidth="1"/>
    <col min="9997" max="9997" width="6.33203125" style="57" customWidth="1"/>
    <col min="9998" max="9998" width="7.6640625" style="57" customWidth="1"/>
    <col min="9999" max="9999" width="7.33203125" style="57" customWidth="1"/>
    <col min="10000" max="10000" width="7.5546875" style="57" customWidth="1"/>
    <col min="10001" max="10001" width="8.33203125" style="57" customWidth="1"/>
    <col min="10002" max="10002" width="9.33203125" style="57" customWidth="1"/>
    <col min="10003" max="10003" width="7.33203125" style="57" customWidth="1"/>
    <col min="10004" max="10005" width="9.109375" style="57" customWidth="1"/>
    <col min="10006" max="10006" width="8" style="57" customWidth="1"/>
    <col min="10007" max="10008" width="9.109375" style="57" customWidth="1"/>
    <col min="10009" max="10009" width="8" style="57" customWidth="1"/>
    <col min="10010" max="10010" width="9" style="57" customWidth="1"/>
    <col min="10011" max="10011" width="9.33203125" style="57" customWidth="1"/>
    <col min="10012" max="10012" width="6.88671875" style="57" customWidth="1"/>
    <col min="10013" max="10237" width="9.109375" style="57"/>
    <col min="10238" max="10238" width="19.33203125" style="57" customWidth="1"/>
    <col min="10239" max="10239" width="9.6640625" style="57" customWidth="1"/>
    <col min="10240" max="10240" width="9.44140625" style="57" customWidth="1"/>
    <col min="10241" max="10241" width="8.6640625" style="57" customWidth="1"/>
    <col min="10242" max="10243" width="9.44140625" style="57" customWidth="1"/>
    <col min="10244" max="10244" width="7.6640625" style="57" customWidth="1"/>
    <col min="10245" max="10245" width="8.88671875" style="57" customWidth="1"/>
    <col min="10246" max="10246" width="8.6640625" style="57" customWidth="1"/>
    <col min="10247" max="10247" width="7.6640625" style="57" customWidth="1"/>
    <col min="10248" max="10249" width="8.109375" style="57" customWidth="1"/>
    <col min="10250" max="10250" width="6.44140625" style="57" customWidth="1"/>
    <col min="10251" max="10252" width="7.44140625" style="57" customWidth="1"/>
    <col min="10253" max="10253" width="6.33203125" style="57" customWidth="1"/>
    <col min="10254" max="10254" width="7.6640625" style="57" customWidth="1"/>
    <col min="10255" max="10255" width="7.33203125" style="57" customWidth="1"/>
    <col min="10256" max="10256" width="7.5546875" style="57" customWidth="1"/>
    <col min="10257" max="10257" width="8.33203125" style="57" customWidth="1"/>
    <col min="10258" max="10258" width="9.33203125" style="57" customWidth="1"/>
    <col min="10259" max="10259" width="7.33203125" style="57" customWidth="1"/>
    <col min="10260" max="10261" width="9.109375" style="57" customWidth="1"/>
    <col min="10262" max="10262" width="8" style="57" customWidth="1"/>
    <col min="10263" max="10264" width="9.109375" style="57" customWidth="1"/>
    <col min="10265" max="10265" width="8" style="57" customWidth="1"/>
    <col min="10266" max="10266" width="9" style="57" customWidth="1"/>
    <col min="10267" max="10267" width="9.33203125" style="57" customWidth="1"/>
    <col min="10268" max="10268" width="6.88671875" style="57" customWidth="1"/>
    <col min="10269" max="10493" width="9.109375" style="57"/>
    <col min="10494" max="10494" width="19.33203125" style="57" customWidth="1"/>
    <col min="10495" max="10495" width="9.6640625" style="57" customWidth="1"/>
    <col min="10496" max="10496" width="9.44140625" style="57" customWidth="1"/>
    <col min="10497" max="10497" width="8.6640625" style="57" customWidth="1"/>
    <col min="10498" max="10499" width="9.44140625" style="57" customWidth="1"/>
    <col min="10500" max="10500" width="7.6640625" style="57" customWidth="1"/>
    <col min="10501" max="10501" width="8.88671875" style="57" customWidth="1"/>
    <col min="10502" max="10502" width="8.6640625" style="57" customWidth="1"/>
    <col min="10503" max="10503" width="7.6640625" style="57" customWidth="1"/>
    <col min="10504" max="10505" width="8.109375" style="57" customWidth="1"/>
    <col min="10506" max="10506" width="6.44140625" style="57" customWidth="1"/>
    <col min="10507" max="10508" width="7.44140625" style="57" customWidth="1"/>
    <col min="10509" max="10509" width="6.33203125" style="57" customWidth="1"/>
    <col min="10510" max="10510" width="7.6640625" style="57" customWidth="1"/>
    <col min="10511" max="10511" width="7.33203125" style="57" customWidth="1"/>
    <col min="10512" max="10512" width="7.5546875" style="57" customWidth="1"/>
    <col min="10513" max="10513" width="8.33203125" style="57" customWidth="1"/>
    <col min="10514" max="10514" width="9.33203125" style="57" customWidth="1"/>
    <col min="10515" max="10515" width="7.33203125" style="57" customWidth="1"/>
    <col min="10516" max="10517" width="9.109375" style="57" customWidth="1"/>
    <col min="10518" max="10518" width="8" style="57" customWidth="1"/>
    <col min="10519" max="10520" width="9.109375" style="57" customWidth="1"/>
    <col min="10521" max="10521" width="8" style="57" customWidth="1"/>
    <col min="10522" max="10522" width="9" style="57" customWidth="1"/>
    <col min="10523" max="10523" width="9.33203125" style="57" customWidth="1"/>
    <col min="10524" max="10524" width="6.88671875" style="57" customWidth="1"/>
    <col min="10525" max="10749" width="9.109375" style="57"/>
    <col min="10750" max="10750" width="19.33203125" style="57" customWidth="1"/>
    <col min="10751" max="10751" width="9.6640625" style="57" customWidth="1"/>
    <col min="10752" max="10752" width="9.44140625" style="57" customWidth="1"/>
    <col min="10753" max="10753" width="8.6640625" style="57" customWidth="1"/>
    <col min="10754" max="10755" width="9.44140625" style="57" customWidth="1"/>
    <col min="10756" max="10756" width="7.6640625" style="57" customWidth="1"/>
    <col min="10757" max="10757" width="8.88671875" style="57" customWidth="1"/>
    <col min="10758" max="10758" width="8.6640625" style="57" customWidth="1"/>
    <col min="10759" max="10759" width="7.6640625" style="57" customWidth="1"/>
    <col min="10760" max="10761" width="8.109375" style="57" customWidth="1"/>
    <col min="10762" max="10762" width="6.44140625" style="57" customWidth="1"/>
    <col min="10763" max="10764" width="7.44140625" style="57" customWidth="1"/>
    <col min="10765" max="10765" width="6.33203125" style="57" customWidth="1"/>
    <col min="10766" max="10766" width="7.6640625" style="57" customWidth="1"/>
    <col min="10767" max="10767" width="7.33203125" style="57" customWidth="1"/>
    <col min="10768" max="10768" width="7.5546875" style="57" customWidth="1"/>
    <col min="10769" max="10769" width="8.33203125" style="57" customWidth="1"/>
    <col min="10770" max="10770" width="9.33203125" style="57" customWidth="1"/>
    <col min="10771" max="10771" width="7.33203125" style="57" customWidth="1"/>
    <col min="10772" max="10773" width="9.109375" style="57" customWidth="1"/>
    <col min="10774" max="10774" width="8" style="57" customWidth="1"/>
    <col min="10775" max="10776" width="9.109375" style="57" customWidth="1"/>
    <col min="10777" max="10777" width="8" style="57" customWidth="1"/>
    <col min="10778" max="10778" width="9" style="57" customWidth="1"/>
    <col min="10779" max="10779" width="9.33203125" style="57" customWidth="1"/>
    <col min="10780" max="10780" width="6.88671875" style="57" customWidth="1"/>
    <col min="10781" max="11005" width="9.109375" style="57"/>
    <col min="11006" max="11006" width="19.33203125" style="57" customWidth="1"/>
    <col min="11007" max="11007" width="9.6640625" style="57" customWidth="1"/>
    <col min="11008" max="11008" width="9.44140625" style="57" customWidth="1"/>
    <col min="11009" max="11009" width="8.6640625" style="57" customWidth="1"/>
    <col min="11010" max="11011" width="9.44140625" style="57" customWidth="1"/>
    <col min="11012" max="11012" width="7.6640625" style="57" customWidth="1"/>
    <col min="11013" max="11013" width="8.88671875" style="57" customWidth="1"/>
    <col min="11014" max="11014" width="8.6640625" style="57" customWidth="1"/>
    <col min="11015" max="11015" width="7.6640625" style="57" customWidth="1"/>
    <col min="11016" max="11017" width="8.109375" style="57" customWidth="1"/>
    <col min="11018" max="11018" width="6.44140625" style="57" customWidth="1"/>
    <col min="11019" max="11020" width="7.44140625" style="57" customWidth="1"/>
    <col min="11021" max="11021" width="6.33203125" style="57" customWidth="1"/>
    <col min="11022" max="11022" width="7.6640625" style="57" customWidth="1"/>
    <col min="11023" max="11023" width="7.33203125" style="57" customWidth="1"/>
    <col min="11024" max="11024" width="7.5546875" style="57" customWidth="1"/>
    <col min="11025" max="11025" width="8.33203125" style="57" customWidth="1"/>
    <col min="11026" max="11026" width="9.33203125" style="57" customWidth="1"/>
    <col min="11027" max="11027" width="7.33203125" style="57" customWidth="1"/>
    <col min="11028" max="11029" width="9.109375" style="57" customWidth="1"/>
    <col min="11030" max="11030" width="8" style="57" customWidth="1"/>
    <col min="11031" max="11032" width="9.109375" style="57" customWidth="1"/>
    <col min="11033" max="11033" width="8" style="57" customWidth="1"/>
    <col min="11034" max="11034" width="9" style="57" customWidth="1"/>
    <col min="11035" max="11035" width="9.33203125" style="57" customWidth="1"/>
    <col min="11036" max="11036" width="6.88671875" style="57" customWidth="1"/>
    <col min="11037" max="11261" width="9.109375" style="57"/>
    <col min="11262" max="11262" width="19.33203125" style="57" customWidth="1"/>
    <col min="11263" max="11263" width="9.6640625" style="57" customWidth="1"/>
    <col min="11264" max="11264" width="9.44140625" style="57" customWidth="1"/>
    <col min="11265" max="11265" width="8.6640625" style="57" customWidth="1"/>
    <col min="11266" max="11267" width="9.44140625" style="57" customWidth="1"/>
    <col min="11268" max="11268" width="7.6640625" style="57" customWidth="1"/>
    <col min="11269" max="11269" width="8.88671875" style="57" customWidth="1"/>
    <col min="11270" max="11270" width="8.6640625" style="57" customWidth="1"/>
    <col min="11271" max="11271" width="7.6640625" style="57" customWidth="1"/>
    <col min="11272" max="11273" width="8.109375" style="57" customWidth="1"/>
    <col min="11274" max="11274" width="6.44140625" style="57" customWidth="1"/>
    <col min="11275" max="11276" width="7.44140625" style="57" customWidth="1"/>
    <col min="11277" max="11277" width="6.33203125" style="57" customWidth="1"/>
    <col min="11278" max="11278" width="7.6640625" style="57" customWidth="1"/>
    <col min="11279" max="11279" width="7.33203125" style="57" customWidth="1"/>
    <col min="11280" max="11280" width="7.5546875" style="57" customWidth="1"/>
    <col min="11281" max="11281" width="8.33203125" style="57" customWidth="1"/>
    <col min="11282" max="11282" width="9.33203125" style="57" customWidth="1"/>
    <col min="11283" max="11283" width="7.33203125" style="57" customWidth="1"/>
    <col min="11284" max="11285" width="9.109375" style="57" customWidth="1"/>
    <col min="11286" max="11286" width="8" style="57" customWidth="1"/>
    <col min="11287" max="11288" width="9.109375" style="57" customWidth="1"/>
    <col min="11289" max="11289" width="8" style="57" customWidth="1"/>
    <col min="11290" max="11290" width="9" style="57" customWidth="1"/>
    <col min="11291" max="11291" width="9.33203125" style="57" customWidth="1"/>
    <col min="11292" max="11292" width="6.88671875" style="57" customWidth="1"/>
    <col min="11293" max="11517" width="9.109375" style="57"/>
    <col min="11518" max="11518" width="19.33203125" style="57" customWidth="1"/>
    <col min="11519" max="11519" width="9.6640625" style="57" customWidth="1"/>
    <col min="11520" max="11520" width="9.44140625" style="57" customWidth="1"/>
    <col min="11521" max="11521" width="8.6640625" style="57" customWidth="1"/>
    <col min="11522" max="11523" width="9.44140625" style="57" customWidth="1"/>
    <col min="11524" max="11524" width="7.6640625" style="57" customWidth="1"/>
    <col min="11525" max="11525" width="8.88671875" style="57" customWidth="1"/>
    <col min="11526" max="11526" width="8.6640625" style="57" customWidth="1"/>
    <col min="11527" max="11527" width="7.6640625" style="57" customWidth="1"/>
    <col min="11528" max="11529" width="8.109375" style="57" customWidth="1"/>
    <col min="11530" max="11530" width="6.44140625" style="57" customWidth="1"/>
    <col min="11531" max="11532" width="7.44140625" style="57" customWidth="1"/>
    <col min="11533" max="11533" width="6.33203125" style="57" customWidth="1"/>
    <col min="11534" max="11534" width="7.6640625" style="57" customWidth="1"/>
    <col min="11535" max="11535" width="7.33203125" style="57" customWidth="1"/>
    <col min="11536" max="11536" width="7.5546875" style="57" customWidth="1"/>
    <col min="11537" max="11537" width="8.33203125" style="57" customWidth="1"/>
    <col min="11538" max="11538" width="9.33203125" style="57" customWidth="1"/>
    <col min="11539" max="11539" width="7.33203125" style="57" customWidth="1"/>
    <col min="11540" max="11541" width="9.109375" style="57" customWidth="1"/>
    <col min="11542" max="11542" width="8" style="57" customWidth="1"/>
    <col min="11543" max="11544" width="9.109375" style="57" customWidth="1"/>
    <col min="11545" max="11545" width="8" style="57" customWidth="1"/>
    <col min="11546" max="11546" width="9" style="57" customWidth="1"/>
    <col min="11547" max="11547" width="9.33203125" style="57" customWidth="1"/>
    <col min="11548" max="11548" width="6.88671875" style="57" customWidth="1"/>
    <col min="11549" max="11773" width="9.109375" style="57"/>
    <col min="11774" max="11774" width="19.33203125" style="57" customWidth="1"/>
    <col min="11775" max="11775" width="9.6640625" style="57" customWidth="1"/>
    <col min="11776" max="11776" width="9.44140625" style="57" customWidth="1"/>
    <col min="11777" max="11777" width="8.6640625" style="57" customWidth="1"/>
    <col min="11778" max="11779" width="9.44140625" style="57" customWidth="1"/>
    <col min="11780" max="11780" width="7.6640625" style="57" customWidth="1"/>
    <col min="11781" max="11781" width="8.88671875" style="57" customWidth="1"/>
    <col min="11782" max="11782" width="8.6640625" style="57" customWidth="1"/>
    <col min="11783" max="11783" width="7.6640625" style="57" customWidth="1"/>
    <col min="11784" max="11785" width="8.109375" style="57" customWidth="1"/>
    <col min="11786" max="11786" width="6.44140625" style="57" customWidth="1"/>
    <col min="11787" max="11788" width="7.44140625" style="57" customWidth="1"/>
    <col min="11789" max="11789" width="6.33203125" style="57" customWidth="1"/>
    <col min="11790" max="11790" width="7.6640625" style="57" customWidth="1"/>
    <col min="11791" max="11791" width="7.33203125" style="57" customWidth="1"/>
    <col min="11792" max="11792" width="7.5546875" style="57" customWidth="1"/>
    <col min="11793" max="11793" width="8.33203125" style="57" customWidth="1"/>
    <col min="11794" max="11794" width="9.33203125" style="57" customWidth="1"/>
    <col min="11795" max="11795" width="7.33203125" style="57" customWidth="1"/>
    <col min="11796" max="11797" width="9.109375" style="57" customWidth="1"/>
    <col min="11798" max="11798" width="8" style="57" customWidth="1"/>
    <col min="11799" max="11800" width="9.109375" style="57" customWidth="1"/>
    <col min="11801" max="11801" width="8" style="57" customWidth="1"/>
    <col min="11802" max="11802" width="9" style="57" customWidth="1"/>
    <col min="11803" max="11803" width="9.33203125" style="57" customWidth="1"/>
    <col min="11804" max="11804" width="6.88671875" style="57" customWidth="1"/>
    <col min="11805" max="12029" width="9.109375" style="57"/>
    <col min="12030" max="12030" width="19.33203125" style="57" customWidth="1"/>
    <col min="12031" max="12031" width="9.6640625" style="57" customWidth="1"/>
    <col min="12032" max="12032" width="9.44140625" style="57" customWidth="1"/>
    <col min="12033" max="12033" width="8.6640625" style="57" customWidth="1"/>
    <col min="12034" max="12035" width="9.44140625" style="57" customWidth="1"/>
    <col min="12036" max="12036" width="7.6640625" style="57" customWidth="1"/>
    <col min="12037" max="12037" width="8.88671875" style="57" customWidth="1"/>
    <col min="12038" max="12038" width="8.6640625" style="57" customWidth="1"/>
    <col min="12039" max="12039" width="7.6640625" style="57" customWidth="1"/>
    <col min="12040" max="12041" width="8.109375" style="57" customWidth="1"/>
    <col min="12042" max="12042" width="6.44140625" style="57" customWidth="1"/>
    <col min="12043" max="12044" width="7.44140625" style="57" customWidth="1"/>
    <col min="12045" max="12045" width="6.33203125" style="57" customWidth="1"/>
    <col min="12046" max="12046" width="7.6640625" style="57" customWidth="1"/>
    <col min="12047" max="12047" width="7.33203125" style="57" customWidth="1"/>
    <col min="12048" max="12048" width="7.5546875" style="57" customWidth="1"/>
    <col min="12049" max="12049" width="8.33203125" style="57" customWidth="1"/>
    <col min="12050" max="12050" width="9.33203125" style="57" customWidth="1"/>
    <col min="12051" max="12051" width="7.33203125" style="57" customWidth="1"/>
    <col min="12052" max="12053" width="9.109375" style="57" customWidth="1"/>
    <col min="12054" max="12054" width="8" style="57" customWidth="1"/>
    <col min="12055" max="12056" width="9.109375" style="57" customWidth="1"/>
    <col min="12057" max="12057" width="8" style="57" customWidth="1"/>
    <col min="12058" max="12058" width="9" style="57" customWidth="1"/>
    <col min="12059" max="12059" width="9.33203125" style="57" customWidth="1"/>
    <col min="12060" max="12060" width="6.88671875" style="57" customWidth="1"/>
    <col min="12061" max="12285" width="9.109375" style="57"/>
    <col min="12286" max="12286" width="19.33203125" style="57" customWidth="1"/>
    <col min="12287" max="12287" width="9.6640625" style="57" customWidth="1"/>
    <col min="12288" max="12288" width="9.44140625" style="57" customWidth="1"/>
    <col min="12289" max="12289" width="8.6640625" style="57" customWidth="1"/>
    <col min="12290" max="12291" width="9.44140625" style="57" customWidth="1"/>
    <col min="12292" max="12292" width="7.6640625" style="57" customWidth="1"/>
    <col min="12293" max="12293" width="8.88671875" style="57" customWidth="1"/>
    <col min="12294" max="12294" width="8.6640625" style="57" customWidth="1"/>
    <col min="12295" max="12295" width="7.6640625" style="57" customWidth="1"/>
    <col min="12296" max="12297" width="8.109375" style="57" customWidth="1"/>
    <col min="12298" max="12298" width="6.44140625" style="57" customWidth="1"/>
    <col min="12299" max="12300" width="7.44140625" style="57" customWidth="1"/>
    <col min="12301" max="12301" width="6.33203125" style="57" customWidth="1"/>
    <col min="12302" max="12302" width="7.6640625" style="57" customWidth="1"/>
    <col min="12303" max="12303" width="7.33203125" style="57" customWidth="1"/>
    <col min="12304" max="12304" width="7.5546875" style="57" customWidth="1"/>
    <col min="12305" max="12305" width="8.33203125" style="57" customWidth="1"/>
    <col min="12306" max="12306" width="9.33203125" style="57" customWidth="1"/>
    <col min="12307" max="12307" width="7.33203125" style="57" customWidth="1"/>
    <col min="12308" max="12309" width="9.109375" style="57" customWidth="1"/>
    <col min="12310" max="12310" width="8" style="57" customWidth="1"/>
    <col min="12311" max="12312" width="9.109375" style="57" customWidth="1"/>
    <col min="12313" max="12313" width="8" style="57" customWidth="1"/>
    <col min="12314" max="12314" width="9" style="57" customWidth="1"/>
    <col min="12315" max="12315" width="9.33203125" style="57" customWidth="1"/>
    <col min="12316" max="12316" width="6.88671875" style="57" customWidth="1"/>
    <col min="12317" max="12541" width="9.109375" style="57"/>
    <col min="12542" max="12542" width="19.33203125" style="57" customWidth="1"/>
    <col min="12543" max="12543" width="9.6640625" style="57" customWidth="1"/>
    <col min="12544" max="12544" width="9.44140625" style="57" customWidth="1"/>
    <col min="12545" max="12545" width="8.6640625" style="57" customWidth="1"/>
    <col min="12546" max="12547" width="9.44140625" style="57" customWidth="1"/>
    <col min="12548" max="12548" width="7.6640625" style="57" customWidth="1"/>
    <col min="12549" max="12549" width="8.88671875" style="57" customWidth="1"/>
    <col min="12550" max="12550" width="8.6640625" style="57" customWidth="1"/>
    <col min="12551" max="12551" width="7.6640625" style="57" customWidth="1"/>
    <col min="12552" max="12553" width="8.109375" style="57" customWidth="1"/>
    <col min="12554" max="12554" width="6.44140625" style="57" customWidth="1"/>
    <col min="12555" max="12556" width="7.44140625" style="57" customWidth="1"/>
    <col min="12557" max="12557" width="6.33203125" style="57" customWidth="1"/>
    <col min="12558" max="12558" width="7.6640625" style="57" customWidth="1"/>
    <col min="12559" max="12559" width="7.33203125" style="57" customWidth="1"/>
    <col min="12560" max="12560" width="7.5546875" style="57" customWidth="1"/>
    <col min="12561" max="12561" width="8.33203125" style="57" customWidth="1"/>
    <col min="12562" max="12562" width="9.33203125" style="57" customWidth="1"/>
    <col min="12563" max="12563" width="7.33203125" style="57" customWidth="1"/>
    <col min="12564" max="12565" width="9.109375" style="57" customWidth="1"/>
    <col min="12566" max="12566" width="8" style="57" customWidth="1"/>
    <col min="12567" max="12568" width="9.109375" style="57" customWidth="1"/>
    <col min="12569" max="12569" width="8" style="57" customWidth="1"/>
    <col min="12570" max="12570" width="9" style="57" customWidth="1"/>
    <col min="12571" max="12571" width="9.33203125" style="57" customWidth="1"/>
    <col min="12572" max="12572" width="6.88671875" style="57" customWidth="1"/>
    <col min="12573" max="12797" width="9.109375" style="57"/>
    <col min="12798" max="12798" width="19.33203125" style="57" customWidth="1"/>
    <col min="12799" max="12799" width="9.6640625" style="57" customWidth="1"/>
    <col min="12800" max="12800" width="9.44140625" style="57" customWidth="1"/>
    <col min="12801" max="12801" width="8.6640625" style="57" customWidth="1"/>
    <col min="12802" max="12803" width="9.44140625" style="57" customWidth="1"/>
    <col min="12804" max="12804" width="7.6640625" style="57" customWidth="1"/>
    <col min="12805" max="12805" width="8.88671875" style="57" customWidth="1"/>
    <col min="12806" max="12806" width="8.6640625" style="57" customWidth="1"/>
    <col min="12807" max="12807" width="7.6640625" style="57" customWidth="1"/>
    <col min="12808" max="12809" width="8.109375" style="57" customWidth="1"/>
    <col min="12810" max="12810" width="6.44140625" style="57" customWidth="1"/>
    <col min="12811" max="12812" width="7.44140625" style="57" customWidth="1"/>
    <col min="12813" max="12813" width="6.33203125" style="57" customWidth="1"/>
    <col min="12814" max="12814" width="7.6640625" style="57" customWidth="1"/>
    <col min="12815" max="12815" width="7.33203125" style="57" customWidth="1"/>
    <col min="12816" max="12816" width="7.5546875" style="57" customWidth="1"/>
    <col min="12817" max="12817" width="8.33203125" style="57" customWidth="1"/>
    <col min="12818" max="12818" width="9.33203125" style="57" customWidth="1"/>
    <col min="12819" max="12819" width="7.33203125" style="57" customWidth="1"/>
    <col min="12820" max="12821" width="9.109375" style="57" customWidth="1"/>
    <col min="12822" max="12822" width="8" style="57" customWidth="1"/>
    <col min="12823" max="12824" width="9.109375" style="57" customWidth="1"/>
    <col min="12825" max="12825" width="8" style="57" customWidth="1"/>
    <col min="12826" max="12826" width="9" style="57" customWidth="1"/>
    <col min="12827" max="12827" width="9.33203125" style="57" customWidth="1"/>
    <col min="12828" max="12828" width="6.88671875" style="57" customWidth="1"/>
    <col min="12829" max="13053" width="9.109375" style="57"/>
    <col min="13054" max="13054" width="19.33203125" style="57" customWidth="1"/>
    <col min="13055" max="13055" width="9.6640625" style="57" customWidth="1"/>
    <col min="13056" max="13056" width="9.44140625" style="57" customWidth="1"/>
    <col min="13057" max="13057" width="8.6640625" style="57" customWidth="1"/>
    <col min="13058" max="13059" width="9.44140625" style="57" customWidth="1"/>
    <col min="13060" max="13060" width="7.6640625" style="57" customWidth="1"/>
    <col min="13061" max="13061" width="8.88671875" style="57" customWidth="1"/>
    <col min="13062" max="13062" width="8.6640625" style="57" customWidth="1"/>
    <col min="13063" max="13063" width="7.6640625" style="57" customWidth="1"/>
    <col min="13064" max="13065" width="8.109375" style="57" customWidth="1"/>
    <col min="13066" max="13066" width="6.44140625" style="57" customWidth="1"/>
    <col min="13067" max="13068" width="7.44140625" style="57" customWidth="1"/>
    <col min="13069" max="13069" width="6.33203125" style="57" customWidth="1"/>
    <col min="13070" max="13070" width="7.6640625" style="57" customWidth="1"/>
    <col min="13071" max="13071" width="7.33203125" style="57" customWidth="1"/>
    <col min="13072" max="13072" width="7.5546875" style="57" customWidth="1"/>
    <col min="13073" max="13073" width="8.33203125" style="57" customWidth="1"/>
    <col min="13074" max="13074" width="9.33203125" style="57" customWidth="1"/>
    <col min="13075" max="13075" width="7.33203125" style="57" customWidth="1"/>
    <col min="13076" max="13077" width="9.109375" style="57" customWidth="1"/>
    <col min="13078" max="13078" width="8" style="57" customWidth="1"/>
    <col min="13079" max="13080" width="9.109375" style="57" customWidth="1"/>
    <col min="13081" max="13081" width="8" style="57" customWidth="1"/>
    <col min="13082" max="13082" width="9" style="57" customWidth="1"/>
    <col min="13083" max="13083" width="9.33203125" style="57" customWidth="1"/>
    <col min="13084" max="13084" width="6.88671875" style="57" customWidth="1"/>
    <col min="13085" max="13309" width="9.109375" style="57"/>
    <col min="13310" max="13310" width="19.33203125" style="57" customWidth="1"/>
    <col min="13311" max="13311" width="9.6640625" style="57" customWidth="1"/>
    <col min="13312" max="13312" width="9.44140625" style="57" customWidth="1"/>
    <col min="13313" max="13313" width="8.6640625" style="57" customWidth="1"/>
    <col min="13314" max="13315" width="9.44140625" style="57" customWidth="1"/>
    <col min="13316" max="13316" width="7.6640625" style="57" customWidth="1"/>
    <col min="13317" max="13317" width="8.88671875" style="57" customWidth="1"/>
    <col min="13318" max="13318" width="8.6640625" style="57" customWidth="1"/>
    <col min="13319" max="13319" width="7.6640625" style="57" customWidth="1"/>
    <col min="13320" max="13321" width="8.109375" style="57" customWidth="1"/>
    <col min="13322" max="13322" width="6.44140625" style="57" customWidth="1"/>
    <col min="13323" max="13324" width="7.44140625" style="57" customWidth="1"/>
    <col min="13325" max="13325" width="6.33203125" style="57" customWidth="1"/>
    <col min="13326" max="13326" width="7.6640625" style="57" customWidth="1"/>
    <col min="13327" max="13327" width="7.33203125" style="57" customWidth="1"/>
    <col min="13328" max="13328" width="7.5546875" style="57" customWidth="1"/>
    <col min="13329" max="13329" width="8.33203125" style="57" customWidth="1"/>
    <col min="13330" max="13330" width="9.33203125" style="57" customWidth="1"/>
    <col min="13331" max="13331" width="7.33203125" style="57" customWidth="1"/>
    <col min="13332" max="13333" width="9.109375" style="57" customWidth="1"/>
    <col min="13334" max="13334" width="8" style="57" customWidth="1"/>
    <col min="13335" max="13336" width="9.109375" style="57" customWidth="1"/>
    <col min="13337" max="13337" width="8" style="57" customWidth="1"/>
    <col min="13338" max="13338" width="9" style="57" customWidth="1"/>
    <col min="13339" max="13339" width="9.33203125" style="57" customWidth="1"/>
    <col min="13340" max="13340" width="6.88671875" style="57" customWidth="1"/>
    <col min="13341" max="13565" width="9.109375" style="57"/>
    <col min="13566" max="13566" width="19.33203125" style="57" customWidth="1"/>
    <col min="13567" max="13567" width="9.6640625" style="57" customWidth="1"/>
    <col min="13568" max="13568" width="9.44140625" style="57" customWidth="1"/>
    <col min="13569" max="13569" width="8.6640625" style="57" customWidth="1"/>
    <col min="13570" max="13571" width="9.44140625" style="57" customWidth="1"/>
    <col min="13572" max="13572" width="7.6640625" style="57" customWidth="1"/>
    <col min="13573" max="13573" width="8.88671875" style="57" customWidth="1"/>
    <col min="13574" max="13574" width="8.6640625" style="57" customWidth="1"/>
    <col min="13575" max="13575" width="7.6640625" style="57" customWidth="1"/>
    <col min="13576" max="13577" width="8.109375" style="57" customWidth="1"/>
    <col min="13578" max="13578" width="6.44140625" style="57" customWidth="1"/>
    <col min="13579" max="13580" width="7.44140625" style="57" customWidth="1"/>
    <col min="13581" max="13581" width="6.33203125" style="57" customWidth="1"/>
    <col min="13582" max="13582" width="7.6640625" style="57" customWidth="1"/>
    <col min="13583" max="13583" width="7.33203125" style="57" customWidth="1"/>
    <col min="13584" max="13584" width="7.5546875" style="57" customWidth="1"/>
    <col min="13585" max="13585" width="8.33203125" style="57" customWidth="1"/>
    <col min="13586" max="13586" width="9.33203125" style="57" customWidth="1"/>
    <col min="13587" max="13587" width="7.33203125" style="57" customWidth="1"/>
    <col min="13588" max="13589" width="9.109375" style="57" customWidth="1"/>
    <col min="13590" max="13590" width="8" style="57" customWidth="1"/>
    <col min="13591" max="13592" width="9.109375" style="57" customWidth="1"/>
    <col min="13593" max="13593" width="8" style="57" customWidth="1"/>
    <col min="13594" max="13594" width="9" style="57" customWidth="1"/>
    <col min="13595" max="13595" width="9.33203125" style="57" customWidth="1"/>
    <col min="13596" max="13596" width="6.88671875" style="57" customWidth="1"/>
    <col min="13597" max="13821" width="9.109375" style="57"/>
    <col min="13822" max="13822" width="19.33203125" style="57" customWidth="1"/>
    <col min="13823" max="13823" width="9.6640625" style="57" customWidth="1"/>
    <col min="13824" max="13824" width="9.44140625" style="57" customWidth="1"/>
    <col min="13825" max="13825" width="8.6640625" style="57" customWidth="1"/>
    <col min="13826" max="13827" width="9.44140625" style="57" customWidth="1"/>
    <col min="13828" max="13828" width="7.6640625" style="57" customWidth="1"/>
    <col min="13829" max="13829" width="8.88671875" style="57" customWidth="1"/>
    <col min="13830" max="13830" width="8.6640625" style="57" customWidth="1"/>
    <col min="13831" max="13831" width="7.6640625" style="57" customWidth="1"/>
    <col min="13832" max="13833" width="8.109375" style="57" customWidth="1"/>
    <col min="13834" max="13834" width="6.44140625" style="57" customWidth="1"/>
    <col min="13835" max="13836" width="7.44140625" style="57" customWidth="1"/>
    <col min="13837" max="13837" width="6.33203125" style="57" customWidth="1"/>
    <col min="13838" max="13838" width="7.6640625" style="57" customWidth="1"/>
    <col min="13839" max="13839" width="7.33203125" style="57" customWidth="1"/>
    <col min="13840" max="13840" width="7.5546875" style="57" customWidth="1"/>
    <col min="13841" max="13841" width="8.33203125" style="57" customWidth="1"/>
    <col min="13842" max="13842" width="9.33203125" style="57" customWidth="1"/>
    <col min="13843" max="13843" width="7.33203125" style="57" customWidth="1"/>
    <col min="13844" max="13845" width="9.109375" style="57" customWidth="1"/>
    <col min="13846" max="13846" width="8" style="57" customWidth="1"/>
    <col min="13847" max="13848" width="9.109375" style="57" customWidth="1"/>
    <col min="13849" max="13849" width="8" style="57" customWidth="1"/>
    <col min="13850" max="13850" width="9" style="57" customWidth="1"/>
    <col min="13851" max="13851" width="9.33203125" style="57" customWidth="1"/>
    <col min="13852" max="13852" width="6.88671875" style="57" customWidth="1"/>
    <col min="13853" max="14077" width="9.109375" style="57"/>
    <col min="14078" max="14078" width="19.33203125" style="57" customWidth="1"/>
    <col min="14079" max="14079" width="9.6640625" style="57" customWidth="1"/>
    <col min="14080" max="14080" width="9.44140625" style="57" customWidth="1"/>
    <col min="14081" max="14081" width="8.6640625" style="57" customWidth="1"/>
    <col min="14082" max="14083" width="9.44140625" style="57" customWidth="1"/>
    <col min="14084" max="14084" width="7.6640625" style="57" customWidth="1"/>
    <col min="14085" max="14085" width="8.88671875" style="57" customWidth="1"/>
    <col min="14086" max="14086" width="8.6640625" style="57" customWidth="1"/>
    <col min="14087" max="14087" width="7.6640625" style="57" customWidth="1"/>
    <col min="14088" max="14089" width="8.109375" style="57" customWidth="1"/>
    <col min="14090" max="14090" width="6.44140625" style="57" customWidth="1"/>
    <col min="14091" max="14092" width="7.44140625" style="57" customWidth="1"/>
    <col min="14093" max="14093" width="6.33203125" style="57" customWidth="1"/>
    <col min="14094" max="14094" width="7.6640625" style="57" customWidth="1"/>
    <col min="14095" max="14095" width="7.33203125" style="57" customWidth="1"/>
    <col min="14096" max="14096" width="7.5546875" style="57" customWidth="1"/>
    <col min="14097" max="14097" width="8.33203125" style="57" customWidth="1"/>
    <col min="14098" max="14098" width="9.33203125" style="57" customWidth="1"/>
    <col min="14099" max="14099" width="7.33203125" style="57" customWidth="1"/>
    <col min="14100" max="14101" width="9.109375" style="57" customWidth="1"/>
    <col min="14102" max="14102" width="8" style="57" customWidth="1"/>
    <col min="14103" max="14104" width="9.109375" style="57" customWidth="1"/>
    <col min="14105" max="14105" width="8" style="57" customWidth="1"/>
    <col min="14106" max="14106" width="9" style="57" customWidth="1"/>
    <col min="14107" max="14107" width="9.33203125" style="57" customWidth="1"/>
    <col min="14108" max="14108" width="6.88671875" style="57" customWidth="1"/>
    <col min="14109" max="14333" width="9.109375" style="57"/>
    <col min="14334" max="14334" width="19.33203125" style="57" customWidth="1"/>
    <col min="14335" max="14335" width="9.6640625" style="57" customWidth="1"/>
    <col min="14336" max="14336" width="9.44140625" style="57" customWidth="1"/>
    <col min="14337" max="14337" width="8.6640625" style="57" customWidth="1"/>
    <col min="14338" max="14339" width="9.44140625" style="57" customWidth="1"/>
    <col min="14340" max="14340" width="7.6640625" style="57" customWidth="1"/>
    <col min="14341" max="14341" width="8.88671875" style="57" customWidth="1"/>
    <col min="14342" max="14342" width="8.6640625" style="57" customWidth="1"/>
    <col min="14343" max="14343" width="7.6640625" style="57" customWidth="1"/>
    <col min="14344" max="14345" width="8.109375" style="57" customWidth="1"/>
    <col min="14346" max="14346" width="6.44140625" style="57" customWidth="1"/>
    <col min="14347" max="14348" width="7.44140625" style="57" customWidth="1"/>
    <col min="14349" max="14349" width="6.33203125" style="57" customWidth="1"/>
    <col min="14350" max="14350" width="7.6640625" style="57" customWidth="1"/>
    <col min="14351" max="14351" width="7.33203125" style="57" customWidth="1"/>
    <col min="14352" max="14352" width="7.5546875" style="57" customWidth="1"/>
    <col min="14353" max="14353" width="8.33203125" style="57" customWidth="1"/>
    <col min="14354" max="14354" width="9.33203125" style="57" customWidth="1"/>
    <col min="14355" max="14355" width="7.33203125" style="57" customWidth="1"/>
    <col min="14356" max="14357" width="9.109375" style="57" customWidth="1"/>
    <col min="14358" max="14358" width="8" style="57" customWidth="1"/>
    <col min="14359" max="14360" width="9.109375" style="57" customWidth="1"/>
    <col min="14361" max="14361" width="8" style="57" customWidth="1"/>
    <col min="14362" max="14362" width="9" style="57" customWidth="1"/>
    <col min="14363" max="14363" width="9.33203125" style="57" customWidth="1"/>
    <col min="14364" max="14364" width="6.88671875" style="57" customWidth="1"/>
    <col min="14365" max="14589" width="9.109375" style="57"/>
    <col min="14590" max="14590" width="19.33203125" style="57" customWidth="1"/>
    <col min="14591" max="14591" width="9.6640625" style="57" customWidth="1"/>
    <col min="14592" max="14592" width="9.44140625" style="57" customWidth="1"/>
    <col min="14593" max="14593" width="8.6640625" style="57" customWidth="1"/>
    <col min="14594" max="14595" width="9.44140625" style="57" customWidth="1"/>
    <col min="14596" max="14596" width="7.6640625" style="57" customWidth="1"/>
    <col min="14597" max="14597" width="8.88671875" style="57" customWidth="1"/>
    <col min="14598" max="14598" width="8.6640625" style="57" customWidth="1"/>
    <col min="14599" max="14599" width="7.6640625" style="57" customWidth="1"/>
    <col min="14600" max="14601" width="8.109375" style="57" customWidth="1"/>
    <col min="14602" max="14602" width="6.44140625" style="57" customWidth="1"/>
    <col min="14603" max="14604" width="7.44140625" style="57" customWidth="1"/>
    <col min="14605" max="14605" width="6.33203125" style="57" customWidth="1"/>
    <col min="14606" max="14606" width="7.6640625" style="57" customWidth="1"/>
    <col min="14607" max="14607" width="7.33203125" style="57" customWidth="1"/>
    <col min="14608" max="14608" width="7.5546875" style="57" customWidth="1"/>
    <col min="14609" max="14609" width="8.33203125" style="57" customWidth="1"/>
    <col min="14610" max="14610" width="9.33203125" style="57" customWidth="1"/>
    <col min="14611" max="14611" width="7.33203125" style="57" customWidth="1"/>
    <col min="14612" max="14613" width="9.109375" style="57" customWidth="1"/>
    <col min="14614" max="14614" width="8" style="57" customWidth="1"/>
    <col min="14615" max="14616" width="9.109375" style="57" customWidth="1"/>
    <col min="14617" max="14617" width="8" style="57" customWidth="1"/>
    <col min="14618" max="14618" width="9" style="57" customWidth="1"/>
    <col min="14619" max="14619" width="9.33203125" style="57" customWidth="1"/>
    <col min="14620" max="14620" width="6.88671875" style="57" customWidth="1"/>
    <col min="14621" max="14845" width="9.109375" style="57"/>
    <col min="14846" max="14846" width="19.33203125" style="57" customWidth="1"/>
    <col min="14847" max="14847" width="9.6640625" style="57" customWidth="1"/>
    <col min="14848" max="14848" width="9.44140625" style="57" customWidth="1"/>
    <col min="14849" max="14849" width="8.6640625" style="57" customWidth="1"/>
    <col min="14850" max="14851" width="9.44140625" style="57" customWidth="1"/>
    <col min="14852" max="14852" width="7.6640625" style="57" customWidth="1"/>
    <col min="14853" max="14853" width="8.88671875" style="57" customWidth="1"/>
    <col min="14854" max="14854" width="8.6640625" style="57" customWidth="1"/>
    <col min="14855" max="14855" width="7.6640625" style="57" customWidth="1"/>
    <col min="14856" max="14857" width="8.109375" style="57" customWidth="1"/>
    <col min="14858" max="14858" width="6.44140625" style="57" customWidth="1"/>
    <col min="14859" max="14860" width="7.44140625" style="57" customWidth="1"/>
    <col min="14861" max="14861" width="6.33203125" style="57" customWidth="1"/>
    <col min="14862" max="14862" width="7.6640625" style="57" customWidth="1"/>
    <col min="14863" max="14863" width="7.33203125" style="57" customWidth="1"/>
    <col min="14864" max="14864" width="7.5546875" style="57" customWidth="1"/>
    <col min="14865" max="14865" width="8.33203125" style="57" customWidth="1"/>
    <col min="14866" max="14866" width="9.33203125" style="57" customWidth="1"/>
    <col min="14867" max="14867" width="7.33203125" style="57" customWidth="1"/>
    <col min="14868" max="14869" width="9.109375" style="57" customWidth="1"/>
    <col min="14870" max="14870" width="8" style="57" customWidth="1"/>
    <col min="14871" max="14872" width="9.109375" style="57" customWidth="1"/>
    <col min="14873" max="14873" width="8" style="57" customWidth="1"/>
    <col min="14874" max="14874" width="9" style="57" customWidth="1"/>
    <col min="14875" max="14875" width="9.33203125" style="57" customWidth="1"/>
    <col min="14876" max="14876" width="6.88671875" style="57" customWidth="1"/>
    <col min="14877" max="15101" width="9.109375" style="57"/>
    <col min="15102" max="15102" width="19.33203125" style="57" customWidth="1"/>
    <col min="15103" max="15103" width="9.6640625" style="57" customWidth="1"/>
    <col min="15104" max="15104" width="9.44140625" style="57" customWidth="1"/>
    <col min="15105" max="15105" width="8.6640625" style="57" customWidth="1"/>
    <col min="15106" max="15107" width="9.44140625" style="57" customWidth="1"/>
    <col min="15108" max="15108" width="7.6640625" style="57" customWidth="1"/>
    <col min="15109" max="15109" width="8.88671875" style="57" customWidth="1"/>
    <col min="15110" max="15110" width="8.6640625" style="57" customWidth="1"/>
    <col min="15111" max="15111" width="7.6640625" style="57" customWidth="1"/>
    <col min="15112" max="15113" width="8.109375" style="57" customWidth="1"/>
    <col min="15114" max="15114" width="6.44140625" style="57" customWidth="1"/>
    <col min="15115" max="15116" width="7.44140625" style="57" customWidth="1"/>
    <col min="15117" max="15117" width="6.33203125" style="57" customWidth="1"/>
    <col min="15118" max="15118" width="7.6640625" style="57" customWidth="1"/>
    <col min="15119" max="15119" width="7.33203125" style="57" customWidth="1"/>
    <col min="15120" max="15120" width="7.5546875" style="57" customWidth="1"/>
    <col min="15121" max="15121" width="8.33203125" style="57" customWidth="1"/>
    <col min="15122" max="15122" width="9.33203125" style="57" customWidth="1"/>
    <col min="15123" max="15123" width="7.33203125" style="57" customWidth="1"/>
    <col min="15124" max="15125" width="9.109375" style="57" customWidth="1"/>
    <col min="15126" max="15126" width="8" style="57" customWidth="1"/>
    <col min="15127" max="15128" width="9.109375" style="57" customWidth="1"/>
    <col min="15129" max="15129" width="8" style="57" customWidth="1"/>
    <col min="15130" max="15130" width="9" style="57" customWidth="1"/>
    <col min="15131" max="15131" width="9.33203125" style="57" customWidth="1"/>
    <col min="15132" max="15132" width="6.88671875" style="57" customWidth="1"/>
    <col min="15133" max="15357" width="9.109375" style="57"/>
    <col min="15358" max="15358" width="19.33203125" style="57" customWidth="1"/>
    <col min="15359" max="15359" width="9.6640625" style="57" customWidth="1"/>
    <col min="15360" max="15360" width="9.44140625" style="57" customWidth="1"/>
    <col min="15361" max="15361" width="8.6640625" style="57" customWidth="1"/>
    <col min="15362" max="15363" width="9.44140625" style="57" customWidth="1"/>
    <col min="15364" max="15364" width="7.6640625" style="57" customWidth="1"/>
    <col min="15365" max="15365" width="8.88671875" style="57" customWidth="1"/>
    <col min="15366" max="15366" width="8.6640625" style="57" customWidth="1"/>
    <col min="15367" max="15367" width="7.6640625" style="57" customWidth="1"/>
    <col min="15368" max="15369" width="8.109375" style="57" customWidth="1"/>
    <col min="15370" max="15370" width="6.44140625" style="57" customWidth="1"/>
    <col min="15371" max="15372" width="7.44140625" style="57" customWidth="1"/>
    <col min="15373" max="15373" width="6.33203125" style="57" customWidth="1"/>
    <col min="15374" max="15374" width="7.6640625" style="57" customWidth="1"/>
    <col min="15375" max="15375" width="7.33203125" style="57" customWidth="1"/>
    <col min="15376" max="15376" width="7.5546875" style="57" customWidth="1"/>
    <col min="15377" max="15377" width="8.33203125" style="57" customWidth="1"/>
    <col min="15378" max="15378" width="9.33203125" style="57" customWidth="1"/>
    <col min="15379" max="15379" width="7.33203125" style="57" customWidth="1"/>
    <col min="15380" max="15381" width="9.109375" style="57" customWidth="1"/>
    <col min="15382" max="15382" width="8" style="57" customWidth="1"/>
    <col min="15383" max="15384" width="9.109375" style="57" customWidth="1"/>
    <col min="15385" max="15385" width="8" style="57" customWidth="1"/>
    <col min="15386" max="15386" width="9" style="57" customWidth="1"/>
    <col min="15387" max="15387" width="9.33203125" style="57" customWidth="1"/>
    <col min="15388" max="15388" width="6.88671875" style="57" customWidth="1"/>
    <col min="15389" max="15613" width="9.109375" style="57"/>
    <col min="15614" max="15614" width="19.33203125" style="57" customWidth="1"/>
    <col min="15615" max="15615" width="9.6640625" style="57" customWidth="1"/>
    <col min="15616" max="15616" width="9.44140625" style="57" customWidth="1"/>
    <col min="15617" max="15617" width="8.6640625" style="57" customWidth="1"/>
    <col min="15618" max="15619" width="9.44140625" style="57" customWidth="1"/>
    <col min="15620" max="15620" width="7.6640625" style="57" customWidth="1"/>
    <col min="15621" max="15621" width="8.88671875" style="57" customWidth="1"/>
    <col min="15622" max="15622" width="8.6640625" style="57" customWidth="1"/>
    <col min="15623" max="15623" width="7.6640625" style="57" customWidth="1"/>
    <col min="15624" max="15625" width="8.109375" style="57" customWidth="1"/>
    <col min="15626" max="15626" width="6.44140625" style="57" customWidth="1"/>
    <col min="15627" max="15628" width="7.44140625" style="57" customWidth="1"/>
    <col min="15629" max="15629" width="6.33203125" style="57" customWidth="1"/>
    <col min="15630" max="15630" width="7.6640625" style="57" customWidth="1"/>
    <col min="15631" max="15631" width="7.33203125" style="57" customWidth="1"/>
    <col min="15632" max="15632" width="7.5546875" style="57" customWidth="1"/>
    <col min="15633" max="15633" width="8.33203125" style="57" customWidth="1"/>
    <col min="15634" max="15634" width="9.33203125" style="57" customWidth="1"/>
    <col min="15635" max="15635" width="7.33203125" style="57" customWidth="1"/>
    <col min="15636" max="15637" width="9.109375" style="57" customWidth="1"/>
    <col min="15638" max="15638" width="8" style="57" customWidth="1"/>
    <col min="15639" max="15640" width="9.109375" style="57" customWidth="1"/>
    <col min="15641" max="15641" width="8" style="57" customWidth="1"/>
    <col min="15642" max="15642" width="9" style="57" customWidth="1"/>
    <col min="15643" max="15643" width="9.33203125" style="57" customWidth="1"/>
    <col min="15644" max="15644" width="6.88671875" style="57" customWidth="1"/>
    <col min="15645" max="15869" width="9.109375" style="57"/>
    <col min="15870" max="15870" width="19.33203125" style="57" customWidth="1"/>
    <col min="15871" max="15871" width="9.6640625" style="57" customWidth="1"/>
    <col min="15872" max="15872" width="9.44140625" style="57" customWidth="1"/>
    <col min="15873" max="15873" width="8.6640625" style="57" customWidth="1"/>
    <col min="15874" max="15875" width="9.44140625" style="57" customWidth="1"/>
    <col min="15876" max="15876" width="7.6640625" style="57" customWidth="1"/>
    <col min="15877" max="15877" width="8.88671875" style="57" customWidth="1"/>
    <col min="15878" max="15878" width="8.6640625" style="57" customWidth="1"/>
    <col min="15879" max="15879" width="7.6640625" style="57" customWidth="1"/>
    <col min="15880" max="15881" width="8.109375" style="57" customWidth="1"/>
    <col min="15882" max="15882" width="6.44140625" style="57" customWidth="1"/>
    <col min="15883" max="15884" width="7.44140625" style="57" customWidth="1"/>
    <col min="15885" max="15885" width="6.33203125" style="57" customWidth="1"/>
    <col min="15886" max="15886" width="7.6640625" style="57" customWidth="1"/>
    <col min="15887" max="15887" width="7.33203125" style="57" customWidth="1"/>
    <col min="15888" max="15888" width="7.5546875" style="57" customWidth="1"/>
    <col min="15889" max="15889" width="8.33203125" style="57" customWidth="1"/>
    <col min="15890" max="15890" width="9.33203125" style="57" customWidth="1"/>
    <col min="15891" max="15891" width="7.33203125" style="57" customWidth="1"/>
    <col min="15892" max="15893" width="9.109375" style="57" customWidth="1"/>
    <col min="15894" max="15894" width="8" style="57" customWidth="1"/>
    <col min="15895" max="15896" width="9.109375" style="57" customWidth="1"/>
    <col min="15897" max="15897" width="8" style="57" customWidth="1"/>
    <col min="15898" max="15898" width="9" style="57" customWidth="1"/>
    <col min="15899" max="15899" width="9.33203125" style="57" customWidth="1"/>
    <col min="15900" max="15900" width="6.88671875" style="57" customWidth="1"/>
    <col min="15901" max="16125" width="9.109375" style="57"/>
    <col min="16126" max="16126" width="19.33203125" style="57" customWidth="1"/>
    <col min="16127" max="16127" width="9.6640625" style="57" customWidth="1"/>
    <col min="16128" max="16128" width="9.44140625" style="57" customWidth="1"/>
    <col min="16129" max="16129" width="8.6640625" style="57" customWidth="1"/>
    <col min="16130" max="16131" width="9.44140625" style="57" customWidth="1"/>
    <col min="16132" max="16132" width="7.6640625" style="57" customWidth="1"/>
    <col min="16133" max="16133" width="8.88671875" style="57" customWidth="1"/>
    <col min="16134" max="16134" width="8.6640625" style="57" customWidth="1"/>
    <col min="16135" max="16135" width="7.6640625" style="57" customWidth="1"/>
    <col min="16136" max="16137" width="8.109375" style="57" customWidth="1"/>
    <col min="16138" max="16138" width="6.44140625" style="57" customWidth="1"/>
    <col min="16139" max="16140" width="7.44140625" style="57" customWidth="1"/>
    <col min="16141" max="16141" width="6.33203125" style="57" customWidth="1"/>
    <col min="16142" max="16142" width="7.6640625" style="57" customWidth="1"/>
    <col min="16143" max="16143" width="7.33203125" style="57" customWidth="1"/>
    <col min="16144" max="16144" width="7.5546875" style="57" customWidth="1"/>
    <col min="16145" max="16145" width="8.33203125" style="57" customWidth="1"/>
    <col min="16146" max="16146" width="9.33203125" style="57" customWidth="1"/>
    <col min="16147" max="16147" width="7.33203125" style="57" customWidth="1"/>
    <col min="16148" max="16149" width="9.109375" style="57" customWidth="1"/>
    <col min="16150" max="16150" width="8" style="57" customWidth="1"/>
    <col min="16151" max="16152" width="9.109375" style="57" customWidth="1"/>
    <col min="16153" max="16153" width="8" style="57" customWidth="1"/>
    <col min="16154" max="16154" width="9" style="57" customWidth="1"/>
    <col min="16155" max="16155" width="9.33203125" style="57" customWidth="1"/>
    <col min="16156" max="16156" width="6.88671875" style="57" customWidth="1"/>
    <col min="16157" max="16384" width="9.109375" style="57"/>
  </cols>
  <sheetData>
    <row r="1" spans="1:28" ht="6" customHeight="1"/>
    <row r="2" spans="1:28" s="34" customFormat="1" ht="35.25" customHeight="1">
      <c r="A2" s="81"/>
      <c r="B2" s="327" t="s">
        <v>109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0"/>
      <c r="R2" s="30"/>
      <c r="S2" s="30"/>
      <c r="T2" s="30"/>
      <c r="U2" s="30"/>
      <c r="V2" s="30"/>
      <c r="W2" s="31"/>
      <c r="X2" s="31"/>
      <c r="Y2" s="31"/>
      <c r="AB2" s="101" t="s">
        <v>13</v>
      </c>
    </row>
    <row r="3" spans="1:28" s="34" customFormat="1" ht="11.4" customHeight="1">
      <c r="E3" s="84"/>
      <c r="F3" s="84"/>
      <c r="G3" s="84"/>
      <c r="H3" s="84"/>
      <c r="I3" s="84"/>
      <c r="J3" s="84"/>
      <c r="K3" s="84"/>
      <c r="M3" s="102"/>
      <c r="N3" s="84"/>
      <c r="O3" s="84"/>
      <c r="P3" s="35" t="s">
        <v>14</v>
      </c>
      <c r="Q3" s="84"/>
      <c r="R3" s="84"/>
      <c r="S3" s="84"/>
      <c r="T3" s="84"/>
      <c r="U3" s="84"/>
      <c r="V3" s="84"/>
      <c r="W3" s="84"/>
      <c r="X3" s="103"/>
      <c r="Y3" s="87"/>
      <c r="AB3" s="35" t="s">
        <v>14</v>
      </c>
    </row>
    <row r="4" spans="1:28" s="88" customFormat="1" ht="21.75" customHeight="1">
      <c r="A4" s="291"/>
      <c r="B4" s="303" t="s">
        <v>50</v>
      </c>
      <c r="C4" s="304"/>
      <c r="D4" s="305"/>
      <c r="E4" s="303" t="s">
        <v>57</v>
      </c>
      <c r="F4" s="304"/>
      <c r="G4" s="305"/>
      <c r="H4" s="312" t="s">
        <v>58</v>
      </c>
      <c r="I4" s="312"/>
      <c r="J4" s="312"/>
      <c r="K4" s="303" t="s">
        <v>45</v>
      </c>
      <c r="L4" s="304"/>
      <c r="M4" s="305"/>
      <c r="N4" s="303" t="s">
        <v>59</v>
      </c>
      <c r="O4" s="304"/>
      <c r="P4" s="305"/>
      <c r="Q4" s="303" t="s">
        <v>15</v>
      </c>
      <c r="R4" s="304"/>
      <c r="S4" s="305"/>
      <c r="T4" s="303" t="s">
        <v>47</v>
      </c>
      <c r="U4" s="304"/>
      <c r="V4" s="305"/>
      <c r="W4" s="313" t="s">
        <v>48</v>
      </c>
      <c r="X4" s="314"/>
      <c r="Y4" s="315"/>
      <c r="Z4" s="303" t="s">
        <v>16</v>
      </c>
      <c r="AA4" s="304"/>
      <c r="AB4" s="305"/>
    </row>
    <row r="5" spans="1:28" s="89" customFormat="1" ht="25.5" customHeight="1">
      <c r="A5" s="292"/>
      <c r="B5" s="306"/>
      <c r="C5" s="307"/>
      <c r="D5" s="308"/>
      <c r="E5" s="306"/>
      <c r="F5" s="307"/>
      <c r="G5" s="308"/>
      <c r="H5" s="312"/>
      <c r="I5" s="312"/>
      <c r="J5" s="312"/>
      <c r="K5" s="307"/>
      <c r="L5" s="307"/>
      <c r="M5" s="308"/>
      <c r="N5" s="306"/>
      <c r="O5" s="307"/>
      <c r="P5" s="308"/>
      <c r="Q5" s="306"/>
      <c r="R5" s="307"/>
      <c r="S5" s="308"/>
      <c r="T5" s="306"/>
      <c r="U5" s="307"/>
      <c r="V5" s="308"/>
      <c r="W5" s="316"/>
      <c r="X5" s="317"/>
      <c r="Y5" s="318"/>
      <c r="Z5" s="306"/>
      <c r="AA5" s="307"/>
      <c r="AB5" s="308"/>
    </row>
    <row r="6" spans="1:28" s="89" customFormat="1" ht="9" customHeight="1">
      <c r="A6" s="292"/>
      <c r="B6" s="309"/>
      <c r="C6" s="310"/>
      <c r="D6" s="311"/>
      <c r="E6" s="309"/>
      <c r="F6" s="310"/>
      <c r="G6" s="311"/>
      <c r="H6" s="312"/>
      <c r="I6" s="312"/>
      <c r="J6" s="312"/>
      <c r="K6" s="310"/>
      <c r="L6" s="310"/>
      <c r="M6" s="311"/>
      <c r="N6" s="309"/>
      <c r="O6" s="310"/>
      <c r="P6" s="311"/>
      <c r="Q6" s="309"/>
      <c r="R6" s="310"/>
      <c r="S6" s="311"/>
      <c r="T6" s="309"/>
      <c r="U6" s="310"/>
      <c r="V6" s="311"/>
      <c r="W6" s="319"/>
      <c r="X6" s="320"/>
      <c r="Y6" s="321"/>
      <c r="Z6" s="309"/>
      <c r="AA6" s="310"/>
      <c r="AB6" s="311"/>
    </row>
    <row r="7" spans="1:28" s="38" customFormat="1" ht="26.25" customHeight="1">
      <c r="A7" s="293"/>
      <c r="B7" s="39">
        <v>2020</v>
      </c>
      <c r="C7" s="39">
        <v>2021</v>
      </c>
      <c r="D7" s="104" t="s">
        <v>2</v>
      </c>
      <c r="E7" s="39">
        <v>2020</v>
      </c>
      <c r="F7" s="39">
        <v>2021</v>
      </c>
      <c r="G7" s="104" t="s">
        <v>2</v>
      </c>
      <c r="H7" s="39">
        <v>2020</v>
      </c>
      <c r="I7" s="39">
        <v>2021</v>
      </c>
      <c r="J7" s="104" t="s">
        <v>2</v>
      </c>
      <c r="K7" s="39">
        <v>2020</v>
      </c>
      <c r="L7" s="39">
        <v>2021</v>
      </c>
      <c r="M7" s="104" t="s">
        <v>2</v>
      </c>
      <c r="N7" s="39">
        <v>2020</v>
      </c>
      <c r="O7" s="39">
        <v>2021</v>
      </c>
      <c r="P7" s="104" t="s">
        <v>2</v>
      </c>
      <c r="Q7" s="39">
        <v>2020</v>
      </c>
      <c r="R7" s="39">
        <v>2021</v>
      </c>
      <c r="S7" s="104" t="s">
        <v>2</v>
      </c>
      <c r="T7" s="39">
        <v>2020</v>
      </c>
      <c r="U7" s="39">
        <v>2021</v>
      </c>
      <c r="V7" s="104" t="s">
        <v>2</v>
      </c>
      <c r="W7" s="39">
        <v>2020</v>
      </c>
      <c r="X7" s="39">
        <v>2021</v>
      </c>
      <c r="Y7" s="104" t="s">
        <v>2</v>
      </c>
      <c r="Z7" s="39">
        <v>2020</v>
      </c>
      <c r="AA7" s="39">
        <v>2021</v>
      </c>
      <c r="AB7" s="104" t="s">
        <v>2</v>
      </c>
    </row>
    <row r="8" spans="1:28" s="41" customFormat="1" ht="12" customHeight="1">
      <c r="A8" s="40" t="s">
        <v>3</v>
      </c>
      <c r="B8" s="40">
        <v>1</v>
      </c>
      <c r="C8" s="40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  <c r="Z8" s="40">
        <v>25</v>
      </c>
      <c r="AA8" s="40">
        <v>26</v>
      </c>
      <c r="AB8" s="40">
        <v>27</v>
      </c>
    </row>
    <row r="9" spans="1:28" s="48" customFormat="1" ht="24" customHeight="1">
      <c r="A9" s="105" t="s">
        <v>17</v>
      </c>
      <c r="B9" s="42">
        <f>SUM(B10:B30)</f>
        <v>36077</v>
      </c>
      <c r="C9" s="42">
        <f>SUM(C10:C30)</f>
        <v>38339</v>
      </c>
      <c r="D9" s="43">
        <f>C9/B9*100</f>
        <v>106.26992266541009</v>
      </c>
      <c r="E9" s="44">
        <f>SUM(E10:E30)</f>
        <v>14092</v>
      </c>
      <c r="F9" s="44">
        <f>SUM(F10:F30)</f>
        <v>15748</v>
      </c>
      <c r="G9" s="45">
        <f>F9/E9*100</f>
        <v>111.75134828271361</v>
      </c>
      <c r="H9" s="44">
        <f>SUM(H10:H30)</f>
        <v>5931</v>
      </c>
      <c r="I9" s="44">
        <f>SUM(I10:I30)</f>
        <v>6572</v>
      </c>
      <c r="J9" s="45">
        <f>I9/H9*100</f>
        <v>110.80762097454055</v>
      </c>
      <c r="K9" s="44">
        <f>SUM(K10:K30)</f>
        <v>1351</v>
      </c>
      <c r="L9" s="44">
        <f>SUM(L10:L30)</f>
        <v>1039</v>
      </c>
      <c r="M9" s="45">
        <f>L9/K9*100</f>
        <v>76.905995558845291</v>
      </c>
      <c r="N9" s="44">
        <f>SUM(N10:N30)</f>
        <v>2371</v>
      </c>
      <c r="O9" s="44">
        <f>SUM(O10:O30)</f>
        <v>1923</v>
      </c>
      <c r="P9" s="45">
        <f>O9/N9*100</f>
        <v>81.105018979333607</v>
      </c>
      <c r="Q9" s="44">
        <f>SUM(Q10:Q30)</f>
        <v>10283</v>
      </c>
      <c r="R9" s="44">
        <f>SUM(R10:R30)</f>
        <v>12757</v>
      </c>
      <c r="S9" s="45">
        <f>R9/Q9*100</f>
        <v>124.05912671399398</v>
      </c>
      <c r="T9" s="44">
        <f>SUM(T10:T30)</f>
        <v>29184</v>
      </c>
      <c r="U9" s="44">
        <f>SUM(U10:U30)</f>
        <v>28247</v>
      </c>
      <c r="V9" s="45">
        <f>U9/T9*100</f>
        <v>96.789336622807014</v>
      </c>
      <c r="W9" s="44">
        <f>SUM(W10:W30)</f>
        <v>7635</v>
      </c>
      <c r="X9" s="44">
        <f>SUM(X10:X30)</f>
        <v>5920</v>
      </c>
      <c r="Y9" s="45">
        <f>X9/W9*100</f>
        <v>77.537655533726252</v>
      </c>
      <c r="Z9" s="44">
        <f>SUM(Z10:Z30)</f>
        <v>6155</v>
      </c>
      <c r="AA9" s="44">
        <f>SUM(AA10:AA30)</f>
        <v>5083</v>
      </c>
      <c r="AB9" s="47">
        <f>AA9/Z9*100</f>
        <v>82.583265637692932</v>
      </c>
    </row>
    <row r="10" spans="1:28" ht="33" customHeight="1">
      <c r="A10" s="98" t="s">
        <v>22</v>
      </c>
      <c r="B10" s="50">
        <v>8004</v>
      </c>
      <c r="C10" s="50">
        <v>8554</v>
      </c>
      <c r="D10" s="69">
        <f t="shared" ref="D10:D30" si="0">C10/B10*100</f>
        <v>106.87156421789106</v>
      </c>
      <c r="E10" s="51">
        <v>1749</v>
      </c>
      <c r="F10" s="51">
        <v>1904</v>
      </c>
      <c r="G10" s="52">
        <f t="shared" ref="G10:G30" si="1">F10/E10*100</f>
        <v>108.86220697541454</v>
      </c>
      <c r="H10" s="53">
        <v>330</v>
      </c>
      <c r="I10" s="53">
        <v>376</v>
      </c>
      <c r="J10" s="52">
        <f t="shared" ref="J10:J30" si="2">I10/H10*100</f>
        <v>113.93939393939394</v>
      </c>
      <c r="K10" s="51">
        <v>52</v>
      </c>
      <c r="L10" s="51">
        <v>48</v>
      </c>
      <c r="M10" s="52">
        <f t="shared" ref="M10:M30" si="3">L10/K10*100</f>
        <v>92.307692307692307</v>
      </c>
      <c r="N10" s="53">
        <v>157</v>
      </c>
      <c r="O10" s="53">
        <v>157</v>
      </c>
      <c r="P10" s="52">
        <f t="shared" ref="P10:P30" si="4">O10/N10*100</f>
        <v>100</v>
      </c>
      <c r="Q10" s="53">
        <v>821</v>
      </c>
      <c r="R10" s="53">
        <v>1424</v>
      </c>
      <c r="S10" s="52">
        <f t="shared" ref="S10:S30" si="5">R10/Q10*100</f>
        <v>173.44701583434835</v>
      </c>
      <c r="T10" s="53">
        <v>7525</v>
      </c>
      <c r="U10" s="53">
        <v>7386</v>
      </c>
      <c r="V10" s="52">
        <f t="shared" ref="V10:V30" si="6">U10/T10*100</f>
        <v>98.152823920265789</v>
      </c>
      <c r="W10" s="51">
        <v>1293</v>
      </c>
      <c r="X10" s="51">
        <v>747</v>
      </c>
      <c r="Y10" s="52">
        <f t="shared" ref="Y10:Y30" si="7">X10/W10*100</f>
        <v>57.772621809744784</v>
      </c>
      <c r="Z10" s="51">
        <v>1046</v>
      </c>
      <c r="AA10" s="51">
        <v>647</v>
      </c>
      <c r="AB10" s="55">
        <f t="shared" ref="AB10:AB30" si="8">AA10/Z10*100</f>
        <v>61.854684512428292</v>
      </c>
    </row>
    <row r="11" spans="1:28" ht="26.25" customHeight="1">
      <c r="A11" s="98" t="s">
        <v>23</v>
      </c>
      <c r="B11" s="50">
        <v>5286</v>
      </c>
      <c r="C11" s="50">
        <v>5525</v>
      </c>
      <c r="D11" s="69">
        <f t="shared" si="0"/>
        <v>104.52137722285282</v>
      </c>
      <c r="E11" s="51">
        <v>1611</v>
      </c>
      <c r="F11" s="51">
        <v>1875</v>
      </c>
      <c r="G11" s="52">
        <f t="shared" si="1"/>
        <v>116.38733705772812</v>
      </c>
      <c r="H11" s="53">
        <v>475</v>
      </c>
      <c r="I11" s="53">
        <v>633</v>
      </c>
      <c r="J11" s="52">
        <f t="shared" si="2"/>
        <v>133.26315789473685</v>
      </c>
      <c r="K11" s="51">
        <v>81</v>
      </c>
      <c r="L11" s="51">
        <v>79</v>
      </c>
      <c r="M11" s="52">
        <f t="shared" si="3"/>
        <v>97.53086419753086</v>
      </c>
      <c r="N11" s="53">
        <v>32</v>
      </c>
      <c r="O11" s="53">
        <v>23</v>
      </c>
      <c r="P11" s="52">
        <f t="shared" si="4"/>
        <v>71.875</v>
      </c>
      <c r="Q11" s="53">
        <v>906</v>
      </c>
      <c r="R11" s="53">
        <v>1036</v>
      </c>
      <c r="S11" s="52">
        <f t="shared" si="5"/>
        <v>114.34878587196468</v>
      </c>
      <c r="T11" s="53">
        <v>4814</v>
      </c>
      <c r="U11" s="53">
        <v>4417</v>
      </c>
      <c r="V11" s="52">
        <f t="shared" si="6"/>
        <v>91.753219775654344</v>
      </c>
      <c r="W11" s="51">
        <v>1178</v>
      </c>
      <c r="X11" s="51">
        <v>793</v>
      </c>
      <c r="Y11" s="52">
        <f t="shared" si="7"/>
        <v>67.317487266553471</v>
      </c>
      <c r="Z11" s="51">
        <v>891</v>
      </c>
      <c r="AA11" s="51">
        <v>608</v>
      </c>
      <c r="AB11" s="55">
        <f t="shared" si="8"/>
        <v>68.237934904601573</v>
      </c>
    </row>
    <row r="12" spans="1:28" ht="18" customHeight="1">
      <c r="A12" s="93" t="s">
        <v>24</v>
      </c>
      <c r="B12" s="50">
        <v>2726</v>
      </c>
      <c r="C12" s="50">
        <v>3017</v>
      </c>
      <c r="D12" s="69">
        <f t="shared" si="0"/>
        <v>110.67498165810711</v>
      </c>
      <c r="E12" s="51">
        <v>615</v>
      </c>
      <c r="F12" s="51">
        <v>743</v>
      </c>
      <c r="G12" s="52">
        <f t="shared" si="1"/>
        <v>120.81300813008131</v>
      </c>
      <c r="H12" s="53">
        <v>262</v>
      </c>
      <c r="I12" s="53">
        <v>295</v>
      </c>
      <c r="J12" s="52">
        <f t="shared" si="2"/>
        <v>112.59541984732823</v>
      </c>
      <c r="K12" s="51">
        <v>75</v>
      </c>
      <c r="L12" s="51">
        <v>86</v>
      </c>
      <c r="M12" s="52">
        <f t="shared" si="3"/>
        <v>114.66666666666667</v>
      </c>
      <c r="N12" s="53">
        <v>88</v>
      </c>
      <c r="O12" s="53">
        <v>116</v>
      </c>
      <c r="P12" s="52">
        <f t="shared" si="4"/>
        <v>131.81818181818181</v>
      </c>
      <c r="Q12" s="53">
        <v>470</v>
      </c>
      <c r="R12" s="53">
        <v>644</v>
      </c>
      <c r="S12" s="52">
        <f t="shared" si="5"/>
        <v>137.02127659574467</v>
      </c>
      <c r="T12" s="53">
        <v>2488</v>
      </c>
      <c r="U12" s="53">
        <v>2574</v>
      </c>
      <c r="V12" s="52">
        <f t="shared" si="6"/>
        <v>103.45659163987138</v>
      </c>
      <c r="W12" s="51">
        <v>386</v>
      </c>
      <c r="X12" s="51">
        <v>303</v>
      </c>
      <c r="Y12" s="52">
        <f t="shared" si="7"/>
        <v>78.497409326424872</v>
      </c>
      <c r="Z12" s="51">
        <v>308</v>
      </c>
      <c r="AA12" s="51">
        <v>241</v>
      </c>
      <c r="AB12" s="55">
        <f t="shared" si="8"/>
        <v>78.246753246753244</v>
      </c>
    </row>
    <row r="13" spans="1:28" ht="18" customHeight="1">
      <c r="A13" s="93" t="s">
        <v>25</v>
      </c>
      <c r="B13" s="50">
        <v>2627</v>
      </c>
      <c r="C13" s="50">
        <v>2932</v>
      </c>
      <c r="D13" s="69">
        <f t="shared" si="0"/>
        <v>111.61020175104682</v>
      </c>
      <c r="E13" s="51">
        <v>630</v>
      </c>
      <c r="F13" s="51">
        <v>891</v>
      </c>
      <c r="G13" s="52">
        <f t="shared" si="1"/>
        <v>141.42857142857144</v>
      </c>
      <c r="H13" s="53">
        <v>183</v>
      </c>
      <c r="I13" s="53">
        <v>220</v>
      </c>
      <c r="J13" s="52">
        <f t="shared" si="2"/>
        <v>120.21857923497268</v>
      </c>
      <c r="K13" s="51">
        <v>19</v>
      </c>
      <c r="L13" s="51">
        <v>88</v>
      </c>
      <c r="M13" s="52">
        <f t="shared" si="3"/>
        <v>463.15789473684214</v>
      </c>
      <c r="N13" s="53">
        <v>78</v>
      </c>
      <c r="O13" s="53">
        <v>70</v>
      </c>
      <c r="P13" s="52">
        <f t="shared" si="4"/>
        <v>89.743589743589752</v>
      </c>
      <c r="Q13" s="53">
        <v>444</v>
      </c>
      <c r="R13" s="53">
        <v>799</v>
      </c>
      <c r="S13" s="52">
        <f t="shared" si="5"/>
        <v>179.95495495495496</v>
      </c>
      <c r="T13" s="53">
        <v>2380</v>
      </c>
      <c r="U13" s="53">
        <v>2456</v>
      </c>
      <c r="V13" s="52">
        <f t="shared" si="6"/>
        <v>103.19327731092439</v>
      </c>
      <c r="W13" s="51">
        <v>469</v>
      </c>
      <c r="X13" s="51">
        <v>494</v>
      </c>
      <c r="Y13" s="52">
        <f t="shared" si="7"/>
        <v>105.33049040511726</v>
      </c>
      <c r="Z13" s="51">
        <v>384</v>
      </c>
      <c r="AA13" s="51">
        <v>441</v>
      </c>
      <c r="AB13" s="55">
        <f t="shared" si="8"/>
        <v>114.84375</v>
      </c>
    </row>
    <row r="14" spans="1:28" ht="18" customHeight="1">
      <c r="A14" s="93" t="s">
        <v>26</v>
      </c>
      <c r="B14" s="50">
        <v>877</v>
      </c>
      <c r="C14" s="50">
        <v>1007</v>
      </c>
      <c r="D14" s="69">
        <f t="shared" si="0"/>
        <v>114.82326111744582</v>
      </c>
      <c r="E14" s="51">
        <v>427</v>
      </c>
      <c r="F14" s="51">
        <v>540</v>
      </c>
      <c r="G14" s="52">
        <f t="shared" si="1"/>
        <v>126.46370023419205</v>
      </c>
      <c r="H14" s="53">
        <v>189</v>
      </c>
      <c r="I14" s="53">
        <v>237</v>
      </c>
      <c r="J14" s="52">
        <f t="shared" si="2"/>
        <v>125.39682539682539</v>
      </c>
      <c r="K14" s="51">
        <v>59</v>
      </c>
      <c r="L14" s="51">
        <v>39</v>
      </c>
      <c r="M14" s="52">
        <f t="shared" si="3"/>
        <v>66.101694915254242</v>
      </c>
      <c r="N14" s="53">
        <v>102</v>
      </c>
      <c r="O14" s="53">
        <v>49</v>
      </c>
      <c r="P14" s="52">
        <f t="shared" si="4"/>
        <v>48.03921568627451</v>
      </c>
      <c r="Q14" s="53">
        <v>371</v>
      </c>
      <c r="R14" s="53">
        <v>488</v>
      </c>
      <c r="S14" s="52">
        <f t="shared" si="5"/>
        <v>131.53638814016173</v>
      </c>
      <c r="T14" s="53">
        <v>672</v>
      </c>
      <c r="U14" s="53">
        <v>663</v>
      </c>
      <c r="V14" s="52">
        <f t="shared" si="6"/>
        <v>98.660714285714292</v>
      </c>
      <c r="W14" s="51">
        <v>223</v>
      </c>
      <c r="X14" s="51">
        <v>198</v>
      </c>
      <c r="Y14" s="52">
        <f t="shared" si="7"/>
        <v>88.789237668161434</v>
      </c>
      <c r="Z14" s="51">
        <v>166</v>
      </c>
      <c r="AA14" s="51">
        <v>172</v>
      </c>
      <c r="AB14" s="55">
        <f t="shared" si="8"/>
        <v>103.6144578313253</v>
      </c>
    </row>
    <row r="15" spans="1:28" ht="18" customHeight="1">
      <c r="A15" s="93" t="s">
        <v>27</v>
      </c>
      <c r="B15" s="50">
        <v>442</v>
      </c>
      <c r="C15" s="50">
        <v>447</v>
      </c>
      <c r="D15" s="69">
        <f t="shared" si="0"/>
        <v>101.13122171945702</v>
      </c>
      <c r="E15" s="51">
        <v>322</v>
      </c>
      <c r="F15" s="51">
        <v>352</v>
      </c>
      <c r="G15" s="52">
        <f t="shared" si="1"/>
        <v>109.3167701863354</v>
      </c>
      <c r="H15" s="53">
        <v>146</v>
      </c>
      <c r="I15" s="53">
        <v>141</v>
      </c>
      <c r="J15" s="52">
        <f t="shared" si="2"/>
        <v>96.575342465753423</v>
      </c>
      <c r="K15" s="51">
        <v>53</v>
      </c>
      <c r="L15" s="51">
        <v>22</v>
      </c>
      <c r="M15" s="52">
        <f t="shared" si="3"/>
        <v>41.509433962264154</v>
      </c>
      <c r="N15" s="53">
        <v>122</v>
      </c>
      <c r="O15" s="53">
        <v>98</v>
      </c>
      <c r="P15" s="52">
        <f t="shared" si="4"/>
        <v>80.327868852459019</v>
      </c>
      <c r="Q15" s="53">
        <v>295</v>
      </c>
      <c r="R15" s="53">
        <v>320</v>
      </c>
      <c r="S15" s="52">
        <f t="shared" si="5"/>
        <v>108.47457627118644</v>
      </c>
      <c r="T15" s="53">
        <v>263</v>
      </c>
      <c r="U15" s="53">
        <v>237</v>
      </c>
      <c r="V15" s="52">
        <f t="shared" si="6"/>
        <v>90.114068441064646</v>
      </c>
      <c r="W15" s="51">
        <v>161</v>
      </c>
      <c r="X15" s="51">
        <v>155</v>
      </c>
      <c r="Y15" s="52">
        <f t="shared" si="7"/>
        <v>96.273291925465841</v>
      </c>
      <c r="Z15" s="51">
        <v>140</v>
      </c>
      <c r="AA15" s="51">
        <v>146</v>
      </c>
      <c r="AB15" s="55">
        <f t="shared" si="8"/>
        <v>104.28571428571429</v>
      </c>
    </row>
    <row r="16" spans="1:28" ht="18" customHeight="1">
      <c r="A16" s="93" t="s">
        <v>28</v>
      </c>
      <c r="B16" s="50">
        <v>438</v>
      </c>
      <c r="C16" s="50">
        <v>468</v>
      </c>
      <c r="D16" s="69">
        <f t="shared" si="0"/>
        <v>106.84931506849315</v>
      </c>
      <c r="E16" s="51">
        <v>368</v>
      </c>
      <c r="F16" s="51">
        <v>412</v>
      </c>
      <c r="G16" s="52">
        <f t="shared" si="1"/>
        <v>111.95652173913044</v>
      </c>
      <c r="H16" s="53">
        <v>108</v>
      </c>
      <c r="I16" s="53">
        <v>113</v>
      </c>
      <c r="J16" s="52">
        <f t="shared" si="2"/>
        <v>104.62962962962963</v>
      </c>
      <c r="K16" s="51">
        <v>33</v>
      </c>
      <c r="L16" s="51">
        <v>38</v>
      </c>
      <c r="M16" s="52">
        <f t="shared" si="3"/>
        <v>115.15151515151516</v>
      </c>
      <c r="N16" s="53">
        <v>40</v>
      </c>
      <c r="O16" s="53">
        <v>26</v>
      </c>
      <c r="P16" s="52">
        <f t="shared" si="4"/>
        <v>65</v>
      </c>
      <c r="Q16" s="53">
        <v>279</v>
      </c>
      <c r="R16" s="53">
        <v>385</v>
      </c>
      <c r="S16" s="52">
        <f t="shared" si="5"/>
        <v>137.99283154121864</v>
      </c>
      <c r="T16" s="53">
        <v>274</v>
      </c>
      <c r="U16" s="53">
        <v>255</v>
      </c>
      <c r="V16" s="52">
        <f t="shared" si="6"/>
        <v>93.065693430656935</v>
      </c>
      <c r="W16" s="51">
        <v>234</v>
      </c>
      <c r="X16" s="51">
        <v>209</v>
      </c>
      <c r="Y16" s="52">
        <f t="shared" si="7"/>
        <v>89.316239316239319</v>
      </c>
      <c r="Z16" s="51">
        <v>202</v>
      </c>
      <c r="AA16" s="51">
        <v>195</v>
      </c>
      <c r="AB16" s="55">
        <f t="shared" si="8"/>
        <v>96.534653465346537</v>
      </c>
    </row>
    <row r="17" spans="1:28" ht="18" customHeight="1">
      <c r="A17" s="93" t="s">
        <v>29</v>
      </c>
      <c r="B17" s="50">
        <v>1440</v>
      </c>
      <c r="C17" s="50">
        <v>1508</v>
      </c>
      <c r="D17" s="69">
        <f t="shared" si="0"/>
        <v>104.72222222222223</v>
      </c>
      <c r="E17" s="51">
        <v>445</v>
      </c>
      <c r="F17" s="51">
        <v>496</v>
      </c>
      <c r="G17" s="52">
        <f t="shared" si="1"/>
        <v>111.46067415730336</v>
      </c>
      <c r="H17" s="53">
        <v>221</v>
      </c>
      <c r="I17" s="53">
        <v>219</v>
      </c>
      <c r="J17" s="52">
        <f t="shared" si="2"/>
        <v>99.095022624434392</v>
      </c>
      <c r="K17" s="51">
        <v>64</v>
      </c>
      <c r="L17" s="51">
        <v>70</v>
      </c>
      <c r="M17" s="52">
        <f t="shared" si="3"/>
        <v>109.375</v>
      </c>
      <c r="N17" s="53">
        <v>109</v>
      </c>
      <c r="O17" s="53">
        <v>101</v>
      </c>
      <c r="P17" s="52">
        <f t="shared" si="4"/>
        <v>92.660550458715591</v>
      </c>
      <c r="Q17" s="53">
        <v>340</v>
      </c>
      <c r="R17" s="53">
        <v>405</v>
      </c>
      <c r="S17" s="52">
        <f t="shared" si="5"/>
        <v>119.11764705882352</v>
      </c>
      <c r="T17" s="53">
        <v>1252</v>
      </c>
      <c r="U17" s="53">
        <v>1214</v>
      </c>
      <c r="V17" s="52">
        <f t="shared" si="6"/>
        <v>96.964856230031955</v>
      </c>
      <c r="W17" s="51">
        <v>256</v>
      </c>
      <c r="X17" s="51">
        <v>207</v>
      </c>
      <c r="Y17" s="52">
        <f t="shared" si="7"/>
        <v>80.859375</v>
      </c>
      <c r="Z17" s="51">
        <v>212</v>
      </c>
      <c r="AA17" s="51">
        <v>189</v>
      </c>
      <c r="AB17" s="55">
        <f t="shared" si="8"/>
        <v>89.15094339622641</v>
      </c>
    </row>
    <row r="18" spans="1:28" ht="18" customHeight="1">
      <c r="A18" s="93" t="s">
        <v>30</v>
      </c>
      <c r="B18" s="50">
        <v>1850</v>
      </c>
      <c r="C18" s="50">
        <v>1892</v>
      </c>
      <c r="D18" s="69">
        <f t="shared" si="0"/>
        <v>102.27027027027027</v>
      </c>
      <c r="E18" s="51">
        <v>995</v>
      </c>
      <c r="F18" s="51">
        <v>1041</v>
      </c>
      <c r="G18" s="52">
        <f t="shared" si="1"/>
        <v>104.62311557788944</v>
      </c>
      <c r="H18" s="53">
        <v>592</v>
      </c>
      <c r="I18" s="53">
        <v>618</v>
      </c>
      <c r="J18" s="52">
        <f t="shared" si="2"/>
        <v>104.39189189189189</v>
      </c>
      <c r="K18" s="51">
        <v>53</v>
      </c>
      <c r="L18" s="51">
        <v>30</v>
      </c>
      <c r="M18" s="52">
        <f t="shared" si="3"/>
        <v>56.60377358490566</v>
      </c>
      <c r="N18" s="53">
        <v>94</v>
      </c>
      <c r="O18" s="53">
        <v>40</v>
      </c>
      <c r="P18" s="52">
        <f t="shared" si="4"/>
        <v>42.553191489361701</v>
      </c>
      <c r="Q18" s="53">
        <v>650</v>
      </c>
      <c r="R18" s="53">
        <v>807</v>
      </c>
      <c r="S18" s="52">
        <f t="shared" si="5"/>
        <v>124.15384615384615</v>
      </c>
      <c r="T18" s="53">
        <v>1207</v>
      </c>
      <c r="U18" s="53">
        <v>1138</v>
      </c>
      <c r="V18" s="52">
        <f t="shared" si="6"/>
        <v>94.283347141673573</v>
      </c>
      <c r="W18" s="51">
        <v>377</v>
      </c>
      <c r="X18" s="51">
        <v>290</v>
      </c>
      <c r="Y18" s="52">
        <f t="shared" si="7"/>
        <v>76.923076923076934</v>
      </c>
      <c r="Z18" s="51">
        <v>299</v>
      </c>
      <c r="AA18" s="51">
        <v>238</v>
      </c>
      <c r="AB18" s="55">
        <f t="shared" si="8"/>
        <v>79.598662207357862</v>
      </c>
    </row>
    <row r="19" spans="1:28" ht="18" customHeight="1">
      <c r="A19" s="93" t="s">
        <v>31</v>
      </c>
      <c r="B19" s="50">
        <v>1294</v>
      </c>
      <c r="C19" s="50">
        <v>1307</v>
      </c>
      <c r="D19" s="69">
        <f t="shared" si="0"/>
        <v>101.00463678516229</v>
      </c>
      <c r="E19" s="51">
        <v>617</v>
      </c>
      <c r="F19" s="51">
        <v>637</v>
      </c>
      <c r="G19" s="52">
        <f t="shared" si="1"/>
        <v>103.24149108589951</v>
      </c>
      <c r="H19" s="53">
        <v>169</v>
      </c>
      <c r="I19" s="53">
        <v>197</v>
      </c>
      <c r="J19" s="52">
        <f t="shared" si="2"/>
        <v>116.5680473372781</v>
      </c>
      <c r="K19" s="51">
        <v>102</v>
      </c>
      <c r="L19" s="51">
        <v>116</v>
      </c>
      <c r="M19" s="52">
        <f t="shared" si="3"/>
        <v>113.72549019607843</v>
      </c>
      <c r="N19" s="53">
        <v>119</v>
      </c>
      <c r="O19" s="53">
        <v>53</v>
      </c>
      <c r="P19" s="52">
        <f t="shared" si="4"/>
        <v>44.537815126050425</v>
      </c>
      <c r="Q19" s="53">
        <v>386</v>
      </c>
      <c r="R19" s="53">
        <v>460</v>
      </c>
      <c r="S19" s="52">
        <f t="shared" si="5"/>
        <v>119.17098445595855</v>
      </c>
      <c r="T19" s="53">
        <v>1019</v>
      </c>
      <c r="U19" s="53">
        <v>948</v>
      </c>
      <c r="V19" s="52">
        <f t="shared" si="6"/>
        <v>93.0323846908734</v>
      </c>
      <c r="W19" s="51">
        <v>342</v>
      </c>
      <c r="X19" s="51">
        <v>281</v>
      </c>
      <c r="Y19" s="52">
        <f t="shared" si="7"/>
        <v>82.163742690058484</v>
      </c>
      <c r="Z19" s="51">
        <v>236</v>
      </c>
      <c r="AA19" s="51">
        <v>207</v>
      </c>
      <c r="AB19" s="55">
        <f t="shared" si="8"/>
        <v>87.711864406779654</v>
      </c>
    </row>
    <row r="20" spans="1:28" ht="18" customHeight="1">
      <c r="A20" s="93" t="s">
        <v>32</v>
      </c>
      <c r="B20" s="50">
        <v>430</v>
      </c>
      <c r="C20" s="50">
        <v>452</v>
      </c>
      <c r="D20" s="69">
        <f t="shared" si="0"/>
        <v>105.11627906976744</v>
      </c>
      <c r="E20" s="51">
        <v>343</v>
      </c>
      <c r="F20" s="51">
        <v>363</v>
      </c>
      <c r="G20" s="52">
        <f t="shared" si="1"/>
        <v>105.83090379008746</v>
      </c>
      <c r="H20" s="53">
        <v>194</v>
      </c>
      <c r="I20" s="53">
        <v>200</v>
      </c>
      <c r="J20" s="52">
        <f t="shared" si="2"/>
        <v>103.09278350515463</v>
      </c>
      <c r="K20" s="51">
        <v>57</v>
      </c>
      <c r="L20" s="51">
        <v>34</v>
      </c>
      <c r="M20" s="52">
        <f t="shared" si="3"/>
        <v>59.649122807017541</v>
      </c>
      <c r="N20" s="53">
        <v>103</v>
      </c>
      <c r="O20" s="53">
        <v>78</v>
      </c>
      <c r="P20" s="52">
        <f t="shared" si="4"/>
        <v>75.728155339805824</v>
      </c>
      <c r="Q20" s="53">
        <v>290</v>
      </c>
      <c r="R20" s="53">
        <v>328</v>
      </c>
      <c r="S20" s="52">
        <f t="shared" si="5"/>
        <v>113.10344827586208</v>
      </c>
      <c r="T20" s="53">
        <v>198</v>
      </c>
      <c r="U20" s="53">
        <v>184</v>
      </c>
      <c r="V20" s="52">
        <f t="shared" si="6"/>
        <v>92.929292929292927</v>
      </c>
      <c r="W20" s="51">
        <v>112</v>
      </c>
      <c r="X20" s="51">
        <v>98</v>
      </c>
      <c r="Y20" s="52">
        <f t="shared" si="7"/>
        <v>87.5</v>
      </c>
      <c r="Z20" s="51">
        <v>97</v>
      </c>
      <c r="AA20" s="51">
        <v>86</v>
      </c>
      <c r="AB20" s="55">
        <f t="shared" si="8"/>
        <v>88.659793814432987</v>
      </c>
    </row>
    <row r="21" spans="1:28" ht="18" customHeight="1">
      <c r="A21" s="93" t="s">
        <v>33</v>
      </c>
      <c r="B21" s="50">
        <v>1611</v>
      </c>
      <c r="C21" s="50">
        <v>1733</v>
      </c>
      <c r="D21" s="69">
        <f t="shared" si="0"/>
        <v>107.57293606455617</v>
      </c>
      <c r="E21" s="51">
        <v>1051</v>
      </c>
      <c r="F21" s="51">
        <v>1137</v>
      </c>
      <c r="G21" s="52">
        <f t="shared" si="1"/>
        <v>108.1826831588963</v>
      </c>
      <c r="H21" s="53">
        <v>432</v>
      </c>
      <c r="I21" s="53">
        <v>433</v>
      </c>
      <c r="J21" s="52">
        <f t="shared" si="2"/>
        <v>100.2314814814815</v>
      </c>
      <c r="K21" s="51">
        <v>38</v>
      </c>
      <c r="L21" s="51">
        <v>41</v>
      </c>
      <c r="M21" s="52">
        <f t="shared" si="3"/>
        <v>107.89473684210526</v>
      </c>
      <c r="N21" s="53">
        <v>144</v>
      </c>
      <c r="O21" s="53">
        <v>75</v>
      </c>
      <c r="P21" s="52">
        <f t="shared" si="4"/>
        <v>52.083333333333336</v>
      </c>
      <c r="Q21" s="53">
        <v>963</v>
      </c>
      <c r="R21" s="53">
        <v>1035</v>
      </c>
      <c r="S21" s="52">
        <f t="shared" si="5"/>
        <v>107.4766355140187</v>
      </c>
      <c r="T21" s="53">
        <v>1084</v>
      </c>
      <c r="U21" s="53">
        <v>1067</v>
      </c>
      <c r="V21" s="52">
        <f t="shared" si="6"/>
        <v>98.431734317343171</v>
      </c>
      <c r="W21" s="51">
        <v>529</v>
      </c>
      <c r="X21" s="51">
        <v>473</v>
      </c>
      <c r="Y21" s="52">
        <f t="shared" si="7"/>
        <v>89.413988657844996</v>
      </c>
      <c r="Z21" s="51">
        <v>422</v>
      </c>
      <c r="AA21" s="51">
        <v>415</v>
      </c>
      <c r="AB21" s="55">
        <f t="shared" si="8"/>
        <v>98.341232227488149</v>
      </c>
    </row>
    <row r="22" spans="1:28" ht="18" customHeight="1">
      <c r="A22" s="93" t="s">
        <v>34</v>
      </c>
      <c r="B22" s="50">
        <v>550</v>
      </c>
      <c r="C22" s="50">
        <v>592</v>
      </c>
      <c r="D22" s="69">
        <f t="shared" si="0"/>
        <v>107.63636363636364</v>
      </c>
      <c r="E22" s="51">
        <v>521</v>
      </c>
      <c r="F22" s="51">
        <v>580</v>
      </c>
      <c r="G22" s="52">
        <f t="shared" si="1"/>
        <v>111.32437619961613</v>
      </c>
      <c r="H22" s="53">
        <v>350</v>
      </c>
      <c r="I22" s="53">
        <v>383</v>
      </c>
      <c r="J22" s="52">
        <f t="shared" si="2"/>
        <v>109.42857142857143</v>
      </c>
      <c r="K22" s="51">
        <v>67</v>
      </c>
      <c r="L22" s="51">
        <v>56</v>
      </c>
      <c r="M22" s="52">
        <f t="shared" si="3"/>
        <v>83.582089552238799</v>
      </c>
      <c r="N22" s="53">
        <v>171</v>
      </c>
      <c r="O22" s="53">
        <v>199</v>
      </c>
      <c r="P22" s="52">
        <f t="shared" si="4"/>
        <v>116.37426900584795</v>
      </c>
      <c r="Q22" s="53">
        <v>462</v>
      </c>
      <c r="R22" s="53">
        <v>544</v>
      </c>
      <c r="S22" s="52">
        <f t="shared" si="5"/>
        <v>117.74891774891776</v>
      </c>
      <c r="T22" s="53">
        <v>153</v>
      </c>
      <c r="U22" s="53">
        <v>138</v>
      </c>
      <c r="V22" s="52">
        <f t="shared" si="6"/>
        <v>90.196078431372555</v>
      </c>
      <c r="W22" s="51">
        <v>142</v>
      </c>
      <c r="X22" s="51">
        <v>128</v>
      </c>
      <c r="Y22" s="52">
        <f t="shared" si="7"/>
        <v>90.140845070422543</v>
      </c>
      <c r="Z22" s="51">
        <v>118</v>
      </c>
      <c r="AA22" s="51">
        <v>121</v>
      </c>
      <c r="AB22" s="55">
        <f t="shared" si="8"/>
        <v>102.54237288135593</v>
      </c>
    </row>
    <row r="23" spans="1:28" ht="18" customHeight="1">
      <c r="A23" s="93" t="s">
        <v>35</v>
      </c>
      <c r="B23" s="50">
        <v>1080</v>
      </c>
      <c r="C23" s="50">
        <v>1129</v>
      </c>
      <c r="D23" s="69">
        <f t="shared" si="0"/>
        <v>104.53703703703702</v>
      </c>
      <c r="E23" s="51">
        <v>764</v>
      </c>
      <c r="F23" s="51">
        <v>824</v>
      </c>
      <c r="G23" s="52">
        <f t="shared" si="1"/>
        <v>107.85340314136124</v>
      </c>
      <c r="H23" s="53">
        <v>368</v>
      </c>
      <c r="I23" s="53">
        <v>411</v>
      </c>
      <c r="J23" s="52">
        <f t="shared" si="2"/>
        <v>111.68478260869566</v>
      </c>
      <c r="K23" s="51">
        <v>54</v>
      </c>
      <c r="L23" s="51">
        <v>29</v>
      </c>
      <c r="M23" s="52">
        <f t="shared" si="3"/>
        <v>53.703703703703709</v>
      </c>
      <c r="N23" s="53">
        <v>210</v>
      </c>
      <c r="O23" s="53">
        <v>224</v>
      </c>
      <c r="P23" s="52">
        <f t="shared" si="4"/>
        <v>106.66666666666667</v>
      </c>
      <c r="Q23" s="53">
        <v>691</v>
      </c>
      <c r="R23" s="53">
        <v>686</v>
      </c>
      <c r="S23" s="52">
        <f t="shared" si="5"/>
        <v>99.276410998552819</v>
      </c>
      <c r="T23" s="53">
        <v>635</v>
      </c>
      <c r="U23" s="53">
        <v>576</v>
      </c>
      <c r="V23" s="52">
        <f t="shared" si="6"/>
        <v>90.70866141732283</v>
      </c>
      <c r="W23" s="51">
        <v>331</v>
      </c>
      <c r="X23" s="51">
        <v>274</v>
      </c>
      <c r="Y23" s="52">
        <f t="shared" si="7"/>
        <v>82.779456193353468</v>
      </c>
      <c r="Z23" s="51">
        <v>285</v>
      </c>
      <c r="AA23" s="51">
        <v>256</v>
      </c>
      <c r="AB23" s="55">
        <f t="shared" si="8"/>
        <v>89.824561403508767</v>
      </c>
    </row>
    <row r="24" spans="1:28" ht="18" customHeight="1">
      <c r="A24" s="93" t="s">
        <v>36</v>
      </c>
      <c r="B24" s="50">
        <v>2277</v>
      </c>
      <c r="C24" s="50">
        <v>2326</v>
      </c>
      <c r="D24" s="69">
        <f t="shared" si="0"/>
        <v>102.15195432586737</v>
      </c>
      <c r="E24" s="51">
        <v>842</v>
      </c>
      <c r="F24" s="51">
        <v>869</v>
      </c>
      <c r="G24" s="52">
        <f t="shared" si="1"/>
        <v>103.20665083135393</v>
      </c>
      <c r="H24" s="53">
        <v>366</v>
      </c>
      <c r="I24" s="53">
        <v>477</v>
      </c>
      <c r="J24" s="52">
        <f t="shared" si="2"/>
        <v>130.32786885245901</v>
      </c>
      <c r="K24" s="51">
        <v>53</v>
      </c>
      <c r="L24" s="51">
        <v>29</v>
      </c>
      <c r="M24" s="52">
        <f t="shared" si="3"/>
        <v>54.716981132075468</v>
      </c>
      <c r="N24" s="53">
        <v>56</v>
      </c>
      <c r="O24" s="53">
        <v>49</v>
      </c>
      <c r="P24" s="52">
        <f t="shared" si="4"/>
        <v>87.5</v>
      </c>
      <c r="Q24" s="53">
        <v>664</v>
      </c>
      <c r="R24" s="53">
        <v>711</v>
      </c>
      <c r="S24" s="52">
        <f t="shared" si="5"/>
        <v>107.07831325301204</v>
      </c>
      <c r="T24" s="53">
        <v>1821</v>
      </c>
      <c r="U24" s="53">
        <v>1670</v>
      </c>
      <c r="V24" s="52">
        <f t="shared" si="6"/>
        <v>91.707852828116415</v>
      </c>
      <c r="W24" s="51">
        <v>437</v>
      </c>
      <c r="X24" s="51">
        <v>276</v>
      </c>
      <c r="Y24" s="52">
        <f t="shared" si="7"/>
        <v>63.157894736842103</v>
      </c>
      <c r="Z24" s="51">
        <v>372</v>
      </c>
      <c r="AA24" s="51">
        <v>239</v>
      </c>
      <c r="AB24" s="55">
        <f t="shared" si="8"/>
        <v>64.247311827956992</v>
      </c>
    </row>
    <row r="25" spans="1:28" ht="18" customHeight="1">
      <c r="A25" s="93" t="s">
        <v>37</v>
      </c>
      <c r="B25" s="50">
        <v>1370</v>
      </c>
      <c r="C25" s="50">
        <v>1509</v>
      </c>
      <c r="D25" s="69">
        <f t="shared" si="0"/>
        <v>110.14598540145985</v>
      </c>
      <c r="E25" s="51">
        <v>775</v>
      </c>
      <c r="F25" s="51">
        <v>876</v>
      </c>
      <c r="G25" s="52">
        <f t="shared" si="1"/>
        <v>113.03225806451613</v>
      </c>
      <c r="H25" s="53">
        <v>448</v>
      </c>
      <c r="I25" s="53">
        <v>516</v>
      </c>
      <c r="J25" s="52">
        <f t="shared" si="2"/>
        <v>115.17857142857142</v>
      </c>
      <c r="K25" s="51">
        <v>40</v>
      </c>
      <c r="L25" s="51">
        <v>37</v>
      </c>
      <c r="M25" s="52">
        <f t="shared" si="3"/>
        <v>92.5</v>
      </c>
      <c r="N25" s="53">
        <v>229</v>
      </c>
      <c r="O25" s="53">
        <v>176</v>
      </c>
      <c r="P25" s="52">
        <f t="shared" si="4"/>
        <v>76.855895196506552</v>
      </c>
      <c r="Q25" s="53">
        <v>666</v>
      </c>
      <c r="R25" s="53">
        <v>773</v>
      </c>
      <c r="S25" s="52">
        <f t="shared" si="5"/>
        <v>116.06606606606607</v>
      </c>
      <c r="T25" s="53">
        <v>856</v>
      </c>
      <c r="U25" s="53">
        <v>845</v>
      </c>
      <c r="V25" s="52">
        <f t="shared" si="6"/>
        <v>98.714953271028037</v>
      </c>
      <c r="W25" s="51">
        <v>270</v>
      </c>
      <c r="X25" s="51">
        <v>215</v>
      </c>
      <c r="Y25" s="52">
        <f t="shared" si="7"/>
        <v>79.629629629629633</v>
      </c>
      <c r="Z25" s="51">
        <v>231</v>
      </c>
      <c r="AA25" s="51">
        <v>185</v>
      </c>
      <c r="AB25" s="55">
        <f t="shared" si="8"/>
        <v>80.086580086580085</v>
      </c>
    </row>
    <row r="26" spans="1:28" ht="18" customHeight="1">
      <c r="A26" s="93" t="s">
        <v>38</v>
      </c>
      <c r="B26" s="50">
        <v>1324</v>
      </c>
      <c r="C26" s="50">
        <v>1360</v>
      </c>
      <c r="D26" s="69">
        <f t="shared" si="0"/>
        <v>102.71903323262841</v>
      </c>
      <c r="E26" s="51">
        <v>705</v>
      </c>
      <c r="F26" s="51">
        <v>718</v>
      </c>
      <c r="G26" s="52">
        <f t="shared" si="1"/>
        <v>101.84397163120566</v>
      </c>
      <c r="H26" s="53">
        <v>333</v>
      </c>
      <c r="I26" s="53">
        <v>318</v>
      </c>
      <c r="J26" s="52">
        <f t="shared" si="2"/>
        <v>95.495495495495504</v>
      </c>
      <c r="K26" s="51">
        <v>113</v>
      </c>
      <c r="L26" s="51">
        <v>31</v>
      </c>
      <c r="M26" s="52">
        <f t="shared" si="3"/>
        <v>27.43362831858407</v>
      </c>
      <c r="N26" s="53">
        <v>208</v>
      </c>
      <c r="O26" s="53">
        <v>151</v>
      </c>
      <c r="P26" s="52">
        <f t="shared" si="4"/>
        <v>72.59615384615384</v>
      </c>
      <c r="Q26" s="53">
        <v>575</v>
      </c>
      <c r="R26" s="53">
        <v>618</v>
      </c>
      <c r="S26" s="52">
        <f t="shared" si="5"/>
        <v>107.47826086956522</v>
      </c>
      <c r="T26" s="53">
        <v>925</v>
      </c>
      <c r="U26" s="53">
        <v>910</v>
      </c>
      <c r="V26" s="52">
        <f t="shared" si="6"/>
        <v>98.378378378378386</v>
      </c>
      <c r="W26" s="51">
        <v>308</v>
      </c>
      <c r="X26" s="51">
        <v>269</v>
      </c>
      <c r="Y26" s="52">
        <f t="shared" si="7"/>
        <v>87.337662337662337</v>
      </c>
      <c r="Z26" s="51">
        <v>254</v>
      </c>
      <c r="AA26" s="51">
        <v>251</v>
      </c>
      <c r="AB26" s="55">
        <f t="shared" si="8"/>
        <v>98.818897637795274</v>
      </c>
    </row>
    <row r="27" spans="1:28" ht="18" customHeight="1">
      <c r="A27" s="93" t="s">
        <v>39</v>
      </c>
      <c r="B27" s="50">
        <v>824</v>
      </c>
      <c r="C27" s="50">
        <v>830</v>
      </c>
      <c r="D27" s="69">
        <f t="shared" si="0"/>
        <v>100.72815533980584</v>
      </c>
      <c r="E27" s="51">
        <v>385</v>
      </c>
      <c r="F27" s="51">
        <v>405</v>
      </c>
      <c r="G27" s="52">
        <f t="shared" si="1"/>
        <v>105.1948051948052</v>
      </c>
      <c r="H27" s="53">
        <v>228</v>
      </c>
      <c r="I27" s="53">
        <v>222</v>
      </c>
      <c r="J27" s="52">
        <f t="shared" si="2"/>
        <v>97.368421052631575</v>
      </c>
      <c r="K27" s="51">
        <v>100</v>
      </c>
      <c r="L27" s="51">
        <v>60</v>
      </c>
      <c r="M27" s="52">
        <f t="shared" si="3"/>
        <v>60</v>
      </c>
      <c r="N27" s="53">
        <v>74</v>
      </c>
      <c r="O27" s="53">
        <v>70</v>
      </c>
      <c r="P27" s="52">
        <f t="shared" si="4"/>
        <v>94.594594594594597</v>
      </c>
      <c r="Q27" s="53">
        <v>267</v>
      </c>
      <c r="R27" s="53">
        <v>340</v>
      </c>
      <c r="S27" s="52">
        <f t="shared" si="5"/>
        <v>127.34082397003745</v>
      </c>
      <c r="T27" s="53">
        <v>581</v>
      </c>
      <c r="U27" s="53">
        <v>564</v>
      </c>
      <c r="V27" s="52">
        <f t="shared" si="6"/>
        <v>97.074010327022378</v>
      </c>
      <c r="W27" s="51">
        <v>181</v>
      </c>
      <c r="X27" s="51">
        <v>144</v>
      </c>
      <c r="Y27" s="52">
        <f t="shared" si="7"/>
        <v>79.55801104972376</v>
      </c>
      <c r="Z27" s="51">
        <v>154</v>
      </c>
      <c r="AA27" s="51">
        <v>129</v>
      </c>
      <c r="AB27" s="55">
        <f t="shared" si="8"/>
        <v>83.766233766233768</v>
      </c>
    </row>
    <row r="28" spans="1:28" ht="18" customHeight="1">
      <c r="A28" s="93" t="s">
        <v>40</v>
      </c>
      <c r="B28" s="50">
        <v>620</v>
      </c>
      <c r="C28" s="50">
        <v>588</v>
      </c>
      <c r="D28" s="69">
        <f t="shared" si="0"/>
        <v>94.838709677419359</v>
      </c>
      <c r="E28" s="51">
        <v>280</v>
      </c>
      <c r="F28" s="51">
        <v>303</v>
      </c>
      <c r="G28" s="52">
        <f t="shared" si="1"/>
        <v>108.21428571428571</v>
      </c>
      <c r="H28" s="53">
        <v>184</v>
      </c>
      <c r="I28" s="53">
        <v>163</v>
      </c>
      <c r="J28" s="52">
        <f t="shared" si="2"/>
        <v>88.58695652173914</v>
      </c>
      <c r="K28" s="51">
        <v>28</v>
      </c>
      <c r="L28" s="51">
        <v>18</v>
      </c>
      <c r="M28" s="52">
        <f t="shared" si="3"/>
        <v>64.285714285714292</v>
      </c>
      <c r="N28" s="53">
        <v>84</v>
      </c>
      <c r="O28" s="53">
        <v>54</v>
      </c>
      <c r="P28" s="52">
        <f t="shared" si="4"/>
        <v>64.285714285714292</v>
      </c>
      <c r="Q28" s="53">
        <v>220</v>
      </c>
      <c r="R28" s="53">
        <v>270</v>
      </c>
      <c r="S28" s="52">
        <f t="shared" si="5"/>
        <v>122.72727272727273</v>
      </c>
      <c r="T28" s="53">
        <v>407</v>
      </c>
      <c r="U28" s="53">
        <v>365</v>
      </c>
      <c r="V28" s="52">
        <f t="shared" si="6"/>
        <v>89.680589680589691</v>
      </c>
      <c r="W28" s="51">
        <v>136</v>
      </c>
      <c r="X28" s="51">
        <v>106</v>
      </c>
      <c r="Y28" s="52">
        <f t="shared" si="7"/>
        <v>77.941176470588232</v>
      </c>
      <c r="Z28" s="51">
        <v>107</v>
      </c>
      <c r="AA28" s="51">
        <v>90</v>
      </c>
      <c r="AB28" s="55">
        <f t="shared" si="8"/>
        <v>84.112149532710276</v>
      </c>
    </row>
    <row r="29" spans="1:28" ht="18" customHeight="1">
      <c r="A29" s="93" t="s">
        <v>41</v>
      </c>
      <c r="B29" s="50">
        <v>424</v>
      </c>
      <c r="C29" s="50">
        <v>480</v>
      </c>
      <c r="D29" s="69">
        <f t="shared" si="0"/>
        <v>113.20754716981132</v>
      </c>
      <c r="E29" s="51">
        <v>294</v>
      </c>
      <c r="F29" s="51">
        <v>346</v>
      </c>
      <c r="G29" s="52">
        <f t="shared" si="1"/>
        <v>117.68707482993197</v>
      </c>
      <c r="H29" s="53">
        <v>124</v>
      </c>
      <c r="I29" s="53">
        <v>152</v>
      </c>
      <c r="J29" s="52">
        <f t="shared" si="2"/>
        <v>122.58064516129032</v>
      </c>
      <c r="K29" s="51">
        <v>83</v>
      </c>
      <c r="L29" s="51">
        <v>58</v>
      </c>
      <c r="M29" s="52">
        <f t="shared" si="3"/>
        <v>69.879518072289159</v>
      </c>
      <c r="N29" s="53">
        <v>63</v>
      </c>
      <c r="O29" s="53">
        <v>56</v>
      </c>
      <c r="P29" s="52">
        <f t="shared" si="4"/>
        <v>88.888888888888886</v>
      </c>
      <c r="Q29" s="53">
        <v>227</v>
      </c>
      <c r="R29" s="53">
        <v>314</v>
      </c>
      <c r="S29" s="52">
        <f t="shared" si="5"/>
        <v>138.32599118942733</v>
      </c>
      <c r="T29" s="53">
        <v>283</v>
      </c>
      <c r="U29" s="53">
        <v>259</v>
      </c>
      <c r="V29" s="52">
        <f t="shared" si="6"/>
        <v>91.519434628975262</v>
      </c>
      <c r="W29" s="51">
        <v>153</v>
      </c>
      <c r="X29" s="51">
        <v>125</v>
      </c>
      <c r="Y29" s="52">
        <f t="shared" si="7"/>
        <v>81.699346405228752</v>
      </c>
      <c r="Z29" s="51">
        <v>143</v>
      </c>
      <c r="AA29" s="51">
        <v>117</v>
      </c>
      <c r="AB29" s="55">
        <f t="shared" si="8"/>
        <v>81.818181818181827</v>
      </c>
    </row>
    <row r="30" spans="1:28" ht="18" customHeight="1">
      <c r="A30" s="93" t="s">
        <v>42</v>
      </c>
      <c r="B30" s="50">
        <v>583</v>
      </c>
      <c r="C30" s="50">
        <v>683</v>
      </c>
      <c r="D30" s="69">
        <f t="shared" si="0"/>
        <v>117.15265866209263</v>
      </c>
      <c r="E30" s="51">
        <v>353</v>
      </c>
      <c r="F30" s="51">
        <v>436</v>
      </c>
      <c r="G30" s="52">
        <f t="shared" si="1"/>
        <v>123.51274787535411</v>
      </c>
      <c r="H30" s="53">
        <v>229</v>
      </c>
      <c r="I30" s="53">
        <v>248</v>
      </c>
      <c r="J30" s="52">
        <f t="shared" si="2"/>
        <v>108.29694323144106</v>
      </c>
      <c r="K30" s="51">
        <v>127</v>
      </c>
      <c r="L30" s="51">
        <v>30</v>
      </c>
      <c r="M30" s="52">
        <f t="shared" si="3"/>
        <v>23.622047244094489</v>
      </c>
      <c r="N30" s="53">
        <v>88</v>
      </c>
      <c r="O30" s="53">
        <v>58</v>
      </c>
      <c r="P30" s="52">
        <f t="shared" si="4"/>
        <v>65.909090909090907</v>
      </c>
      <c r="Q30" s="53">
        <v>296</v>
      </c>
      <c r="R30" s="53">
        <v>370</v>
      </c>
      <c r="S30" s="52">
        <f t="shared" si="5"/>
        <v>125</v>
      </c>
      <c r="T30" s="53">
        <v>347</v>
      </c>
      <c r="U30" s="53">
        <v>381</v>
      </c>
      <c r="V30" s="52">
        <f t="shared" si="6"/>
        <v>109.79827089337175</v>
      </c>
      <c r="W30" s="51">
        <v>117</v>
      </c>
      <c r="X30" s="51">
        <v>135</v>
      </c>
      <c r="Y30" s="52">
        <f t="shared" si="7"/>
        <v>115.38461538461537</v>
      </c>
      <c r="Z30" s="51">
        <v>88</v>
      </c>
      <c r="AA30" s="51">
        <v>110</v>
      </c>
      <c r="AB30" s="55">
        <f t="shared" si="8"/>
        <v>125</v>
      </c>
    </row>
    <row r="31" spans="1:28">
      <c r="E31" s="18"/>
      <c r="Q31" s="94"/>
      <c r="R31" s="94"/>
      <c r="S31" s="96"/>
      <c r="T31" s="96"/>
      <c r="U31" s="96"/>
      <c r="V31" s="96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78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zoomScale="80" zoomScaleNormal="70" zoomScaleSheetLayoutView="80" workbookViewId="0">
      <selection activeCell="O19" sqref="O19"/>
    </sheetView>
  </sheetViews>
  <sheetFormatPr defaultColWidth="8" defaultRowHeight="13.2"/>
  <cols>
    <col min="1" max="1" width="57.44140625" style="107" customWidth="1"/>
    <col min="2" max="2" width="14.88671875" style="15" customWidth="1"/>
    <col min="3" max="3" width="15" style="15" customWidth="1"/>
    <col min="4" max="4" width="8.6640625" style="107" customWidth="1"/>
    <col min="5" max="5" width="10.88671875" style="107" customWidth="1"/>
    <col min="6" max="6" width="15.109375" style="107" customWidth="1"/>
    <col min="7" max="7" width="14.5546875" style="107" customWidth="1"/>
    <col min="8" max="8" width="8.88671875" style="107" customWidth="1"/>
    <col min="9" max="10" width="10.88671875" style="107" customWidth="1"/>
    <col min="11" max="11" width="14.33203125" style="107" customWidth="1"/>
    <col min="12" max="16384" width="8" style="107"/>
  </cols>
  <sheetData>
    <row r="1" spans="1:16" ht="27" customHeight="1">
      <c r="A1" s="336" t="s">
        <v>60</v>
      </c>
      <c r="B1" s="336"/>
      <c r="C1" s="336"/>
      <c r="D1" s="336"/>
      <c r="E1" s="336"/>
      <c r="F1" s="336"/>
      <c r="G1" s="336"/>
      <c r="H1" s="336"/>
      <c r="I1" s="336"/>
      <c r="J1" s="106"/>
    </row>
    <row r="2" spans="1:16" ht="23.25" customHeight="1">
      <c r="A2" s="337" t="s">
        <v>61</v>
      </c>
      <c r="B2" s="336"/>
      <c r="C2" s="336"/>
      <c r="D2" s="336"/>
      <c r="E2" s="336"/>
      <c r="F2" s="336"/>
      <c r="G2" s="336"/>
      <c r="H2" s="336"/>
      <c r="I2" s="336"/>
      <c r="J2" s="106"/>
    </row>
    <row r="3" spans="1:16" ht="13.5" customHeight="1">
      <c r="A3" s="338"/>
      <c r="B3" s="338"/>
      <c r="C3" s="338"/>
      <c r="D3" s="338"/>
      <c r="E3" s="338"/>
    </row>
    <row r="4" spans="1:16" s="109" customFormat="1" ht="30.75" customHeight="1">
      <c r="A4" s="332" t="s">
        <v>0</v>
      </c>
      <c r="B4" s="340" t="s">
        <v>62</v>
      </c>
      <c r="C4" s="341"/>
      <c r="D4" s="341"/>
      <c r="E4" s="342"/>
      <c r="F4" s="340" t="s">
        <v>63</v>
      </c>
      <c r="G4" s="341"/>
      <c r="H4" s="341"/>
      <c r="I4" s="342"/>
      <c r="J4" s="108"/>
    </row>
    <row r="5" spans="1:16" s="109" customFormat="1" ht="23.25" customHeight="1">
      <c r="A5" s="339"/>
      <c r="B5" s="268" t="s">
        <v>73</v>
      </c>
      <c r="C5" s="268" t="s">
        <v>74</v>
      </c>
      <c r="D5" s="334" t="s">
        <v>1</v>
      </c>
      <c r="E5" s="335"/>
      <c r="F5" s="268" t="s">
        <v>73</v>
      </c>
      <c r="G5" s="268" t="s">
        <v>74</v>
      </c>
      <c r="H5" s="334" t="s">
        <v>1</v>
      </c>
      <c r="I5" s="335"/>
      <c r="J5" s="110"/>
    </row>
    <row r="6" spans="1:16" s="109" customFormat="1" ht="36.75" customHeight="1">
      <c r="A6" s="333"/>
      <c r="B6" s="269"/>
      <c r="C6" s="269"/>
      <c r="D6" s="111" t="s">
        <v>2</v>
      </c>
      <c r="E6" s="112" t="s">
        <v>44</v>
      </c>
      <c r="F6" s="269"/>
      <c r="G6" s="269"/>
      <c r="H6" s="111" t="s">
        <v>2</v>
      </c>
      <c r="I6" s="112" t="s">
        <v>44</v>
      </c>
      <c r="J6" s="113"/>
    </row>
    <row r="7" spans="1:16" s="115" customFormat="1" ht="15.75" customHeight="1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14"/>
    </row>
    <row r="8" spans="1:16" s="115" customFormat="1" ht="37.950000000000003" customHeight="1">
      <c r="A8" s="116" t="s">
        <v>4</v>
      </c>
      <c r="B8" s="22">
        <v>42574</v>
      </c>
      <c r="C8" s="22">
        <v>43945</v>
      </c>
      <c r="D8" s="117">
        <f t="shared" ref="D8:D13" si="0">C8/B8*100</f>
        <v>103.22027528538544</v>
      </c>
      <c r="E8" s="128">
        <f t="shared" ref="E8:E13" si="1">C8-B8</f>
        <v>1371</v>
      </c>
      <c r="F8" s="22">
        <v>26336</v>
      </c>
      <c r="G8" s="22">
        <v>31293</v>
      </c>
      <c r="H8" s="117">
        <f t="shared" ref="H8:H13" si="2">G8/F8*100</f>
        <v>118.82214459295261</v>
      </c>
      <c r="I8" s="128">
        <f t="shared" ref="I8:I13" si="3">G8-F8</f>
        <v>4957</v>
      </c>
      <c r="J8" s="118"/>
      <c r="K8" s="78"/>
      <c r="O8" s="119"/>
      <c r="P8" s="119"/>
    </row>
    <row r="9" spans="1:16" s="109" customFormat="1" ht="37.950000000000003" customHeight="1">
      <c r="A9" s="116" t="s">
        <v>5</v>
      </c>
      <c r="B9" s="22">
        <v>15820</v>
      </c>
      <c r="C9" s="22">
        <v>17243</v>
      </c>
      <c r="D9" s="117">
        <f t="shared" si="0"/>
        <v>108.99494310998736</v>
      </c>
      <c r="E9" s="128">
        <f t="shared" si="1"/>
        <v>1423</v>
      </c>
      <c r="F9" s="22">
        <v>13079</v>
      </c>
      <c r="G9" s="22">
        <v>16463</v>
      </c>
      <c r="H9" s="117">
        <f t="shared" si="2"/>
        <v>125.87353773224253</v>
      </c>
      <c r="I9" s="128">
        <f t="shared" si="3"/>
        <v>3384</v>
      </c>
      <c r="J9" s="118"/>
      <c r="K9" s="78"/>
      <c r="O9" s="119"/>
      <c r="P9" s="119"/>
    </row>
    <row r="10" spans="1:16" s="109" customFormat="1" ht="45" customHeight="1">
      <c r="A10" s="120" t="s">
        <v>6</v>
      </c>
      <c r="B10" s="22">
        <v>3106</v>
      </c>
      <c r="C10" s="22">
        <v>3561</v>
      </c>
      <c r="D10" s="117">
        <f t="shared" si="0"/>
        <v>114.64906632324534</v>
      </c>
      <c r="E10" s="128">
        <f t="shared" si="1"/>
        <v>455</v>
      </c>
      <c r="F10" s="22">
        <v>5527</v>
      </c>
      <c r="G10" s="22">
        <v>6501</v>
      </c>
      <c r="H10" s="117">
        <f t="shared" si="2"/>
        <v>117.6225800615162</v>
      </c>
      <c r="I10" s="128">
        <f t="shared" si="3"/>
        <v>974</v>
      </c>
      <c r="J10" s="118"/>
      <c r="K10" s="78"/>
      <c r="O10" s="119"/>
      <c r="P10" s="119"/>
    </row>
    <row r="11" spans="1:16" s="109" customFormat="1" ht="37.950000000000003" customHeight="1">
      <c r="A11" s="116" t="s">
        <v>7</v>
      </c>
      <c r="B11" s="22">
        <v>549</v>
      </c>
      <c r="C11" s="22">
        <v>502</v>
      </c>
      <c r="D11" s="117">
        <f t="shared" si="0"/>
        <v>91.438979963570134</v>
      </c>
      <c r="E11" s="128">
        <f t="shared" si="1"/>
        <v>-47</v>
      </c>
      <c r="F11" s="22">
        <v>1254</v>
      </c>
      <c r="G11" s="22">
        <v>986</v>
      </c>
      <c r="H11" s="117">
        <f t="shared" si="2"/>
        <v>78.628389154704948</v>
      </c>
      <c r="I11" s="128">
        <f t="shared" si="3"/>
        <v>-268</v>
      </c>
      <c r="J11" s="118"/>
      <c r="K11" s="78"/>
      <c r="O11" s="119"/>
      <c r="P11" s="119"/>
    </row>
    <row r="12" spans="1:16" s="109" customFormat="1" ht="45.75" customHeight="1">
      <c r="A12" s="116" t="s">
        <v>64</v>
      </c>
      <c r="B12" s="22">
        <v>1157</v>
      </c>
      <c r="C12" s="22">
        <v>943</v>
      </c>
      <c r="D12" s="117">
        <f t="shared" si="0"/>
        <v>81.503889369057916</v>
      </c>
      <c r="E12" s="128">
        <f t="shared" si="1"/>
        <v>-214</v>
      </c>
      <c r="F12" s="22">
        <v>2650</v>
      </c>
      <c r="G12" s="22">
        <v>2227</v>
      </c>
      <c r="H12" s="117">
        <f t="shared" si="2"/>
        <v>84.037735849056602</v>
      </c>
      <c r="I12" s="128">
        <f t="shared" si="3"/>
        <v>-423</v>
      </c>
      <c r="J12" s="118"/>
      <c r="K12" s="78"/>
      <c r="O12" s="119"/>
      <c r="P12" s="119"/>
    </row>
    <row r="13" spans="1:16" s="109" customFormat="1" ht="49.5" customHeight="1">
      <c r="A13" s="116" t="s">
        <v>9</v>
      </c>
      <c r="B13" s="22">
        <v>9818</v>
      </c>
      <c r="C13" s="22">
        <v>13186</v>
      </c>
      <c r="D13" s="117">
        <f t="shared" si="0"/>
        <v>134.30433896924018</v>
      </c>
      <c r="E13" s="128">
        <f t="shared" si="1"/>
        <v>3368</v>
      </c>
      <c r="F13" s="22">
        <v>10299</v>
      </c>
      <c r="G13" s="22">
        <v>13676</v>
      </c>
      <c r="H13" s="117">
        <f t="shared" si="2"/>
        <v>132.78959122244879</v>
      </c>
      <c r="I13" s="128">
        <f t="shared" si="3"/>
        <v>3377</v>
      </c>
      <c r="J13" s="118"/>
      <c r="K13" s="78"/>
      <c r="O13" s="119"/>
      <c r="P13" s="119"/>
    </row>
    <row r="14" spans="1:16" s="109" customFormat="1" ht="12.75" customHeight="1">
      <c r="A14" s="328" t="s">
        <v>10</v>
      </c>
      <c r="B14" s="329"/>
      <c r="C14" s="329"/>
      <c r="D14" s="329"/>
      <c r="E14" s="329"/>
      <c r="F14" s="329"/>
      <c r="G14" s="329"/>
      <c r="H14" s="329"/>
      <c r="I14" s="329"/>
      <c r="J14" s="121"/>
      <c r="K14" s="78"/>
    </row>
    <row r="15" spans="1:16" s="109" customFormat="1" ht="18" customHeight="1">
      <c r="A15" s="330"/>
      <c r="B15" s="331"/>
      <c r="C15" s="331"/>
      <c r="D15" s="331"/>
      <c r="E15" s="331"/>
      <c r="F15" s="331"/>
      <c r="G15" s="331"/>
      <c r="H15" s="331"/>
      <c r="I15" s="331"/>
      <c r="J15" s="121"/>
      <c r="K15" s="78"/>
    </row>
    <row r="16" spans="1:16" s="109" customFormat="1" ht="20.25" customHeight="1">
      <c r="A16" s="332" t="s">
        <v>0</v>
      </c>
      <c r="B16" s="332" t="s">
        <v>75</v>
      </c>
      <c r="C16" s="332" t="s">
        <v>76</v>
      </c>
      <c r="D16" s="334" t="s">
        <v>1</v>
      </c>
      <c r="E16" s="335"/>
      <c r="F16" s="332" t="s">
        <v>75</v>
      </c>
      <c r="G16" s="332" t="s">
        <v>76</v>
      </c>
      <c r="H16" s="334" t="s">
        <v>1</v>
      </c>
      <c r="I16" s="335"/>
      <c r="J16" s="110"/>
      <c r="K16" s="78"/>
    </row>
    <row r="17" spans="1:11" ht="27" customHeight="1">
      <c r="A17" s="333"/>
      <c r="B17" s="333"/>
      <c r="C17" s="333"/>
      <c r="D17" s="122" t="s">
        <v>2</v>
      </c>
      <c r="E17" s="112" t="s">
        <v>11</v>
      </c>
      <c r="F17" s="333"/>
      <c r="G17" s="333"/>
      <c r="H17" s="122" t="s">
        <v>2</v>
      </c>
      <c r="I17" s="112" t="s">
        <v>11</v>
      </c>
      <c r="J17" s="113"/>
      <c r="K17" s="123"/>
    </row>
    <row r="18" spans="1:11" ht="28.95" customHeight="1">
      <c r="A18" s="116" t="s">
        <v>4</v>
      </c>
      <c r="B18" s="75">
        <v>37882</v>
      </c>
      <c r="C18" s="75">
        <v>34966</v>
      </c>
      <c r="D18" s="124">
        <f>C18/B18*100</f>
        <v>92.30241275539835</v>
      </c>
      <c r="E18" s="129">
        <f>C18-B18</f>
        <v>-2916</v>
      </c>
      <c r="F18" s="76">
        <v>19781</v>
      </c>
      <c r="G18" s="76">
        <v>21405</v>
      </c>
      <c r="H18" s="124">
        <f>G18/F18*100</f>
        <v>108.20989838734138</v>
      </c>
      <c r="I18" s="129">
        <f>G18-F18</f>
        <v>1624</v>
      </c>
      <c r="J18" s="125"/>
      <c r="K18" s="123"/>
    </row>
    <row r="19" spans="1:11" ht="31.5" customHeight="1">
      <c r="A19" s="126" t="s">
        <v>5</v>
      </c>
      <c r="B19" s="75">
        <v>11555</v>
      </c>
      <c r="C19" s="75">
        <v>8542</v>
      </c>
      <c r="D19" s="124">
        <f>C19/B19*100</f>
        <v>73.924707918649929</v>
      </c>
      <c r="E19" s="129">
        <f>C19-B19</f>
        <v>-3013</v>
      </c>
      <c r="F19" s="76">
        <v>6834</v>
      </c>
      <c r="G19" s="76">
        <v>6805</v>
      </c>
      <c r="H19" s="124">
        <f>G19/F19*100</f>
        <v>99.575651155984772</v>
      </c>
      <c r="I19" s="129">
        <f>G19-F19</f>
        <v>-29</v>
      </c>
      <c r="J19" s="125"/>
      <c r="K19" s="123"/>
    </row>
    <row r="20" spans="1:11" ht="38.25" customHeight="1">
      <c r="A20" s="126" t="s">
        <v>12</v>
      </c>
      <c r="B20" s="75">
        <v>8751</v>
      </c>
      <c r="C20" s="75">
        <v>6739</v>
      </c>
      <c r="D20" s="124">
        <f>C20/B20*100</f>
        <v>77.008341903782423</v>
      </c>
      <c r="E20" s="129">
        <f>C20-B20</f>
        <v>-2012</v>
      </c>
      <c r="F20" s="76">
        <v>5142</v>
      </c>
      <c r="G20" s="76">
        <v>5444</v>
      </c>
      <c r="H20" s="124">
        <f>G20/F20*100</f>
        <v>105.87320108907039</v>
      </c>
      <c r="I20" s="129">
        <f>G20-F20</f>
        <v>302</v>
      </c>
      <c r="J20" s="127"/>
      <c r="K20" s="123"/>
    </row>
    <row r="21" spans="1:11" ht="21">
      <c r="C21" s="16"/>
      <c r="K21" s="123"/>
    </row>
    <row r="22" spans="1:11">
      <c r="K22" s="15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view="pageBreakPreview" zoomScale="73" zoomScaleNormal="80" zoomScaleSheetLayoutView="73" workbookViewId="0">
      <selection activeCell="N30" sqref="N30"/>
    </sheetView>
  </sheetViews>
  <sheetFormatPr defaultColWidth="9.109375" defaultRowHeight="15.6"/>
  <cols>
    <col min="1" max="1" width="32.5546875" style="170" customWidth="1"/>
    <col min="2" max="3" width="10.88671875" style="166" customWidth="1"/>
    <col min="4" max="4" width="6.88671875" style="166" customWidth="1"/>
    <col min="5" max="6" width="9.33203125" style="166" customWidth="1"/>
    <col min="7" max="7" width="7.44140625" style="166" customWidth="1"/>
    <col min="8" max="9" width="9.33203125" style="166" customWidth="1"/>
    <col min="10" max="10" width="7" style="166" customWidth="1"/>
    <col min="11" max="12" width="9.33203125" style="166" customWidth="1"/>
    <col min="13" max="13" width="7.44140625" style="166" customWidth="1"/>
    <col min="14" max="15" width="9.33203125" style="166" customWidth="1"/>
    <col min="16" max="16" width="8.44140625" style="166" customWidth="1"/>
    <col min="17" max="18" width="9.33203125" style="166" customWidth="1"/>
    <col min="19" max="19" width="7.88671875" style="166" customWidth="1"/>
    <col min="20" max="21" width="9.33203125" style="166" customWidth="1"/>
    <col min="22" max="22" width="7.88671875" style="166" customWidth="1"/>
    <col min="23" max="24" width="9.33203125" style="166" customWidth="1"/>
    <col min="25" max="25" width="7.88671875" style="166" customWidth="1"/>
    <col min="26" max="27" width="9.33203125" style="169" customWidth="1"/>
    <col min="28" max="28" width="7.88671875" style="169" customWidth="1"/>
    <col min="29" max="16384" width="9.109375" style="169"/>
  </cols>
  <sheetData>
    <row r="1" spans="1:32" s="133" customFormat="1" ht="20.399999999999999" customHeight="1">
      <c r="A1" s="130"/>
      <c r="B1" s="350" t="s">
        <v>53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31"/>
      <c r="O1" s="131"/>
      <c r="P1" s="131"/>
      <c r="Q1" s="131"/>
      <c r="R1" s="131"/>
      <c r="S1" s="131"/>
      <c r="T1" s="131"/>
      <c r="U1" s="131"/>
      <c r="V1" s="131"/>
      <c r="W1" s="132"/>
      <c r="X1" s="132"/>
      <c r="Y1" s="131"/>
      <c r="AB1" s="134" t="s">
        <v>13</v>
      </c>
    </row>
    <row r="2" spans="1:32" s="133" customFormat="1" ht="20.399999999999999" customHeight="1">
      <c r="B2" s="350" t="s">
        <v>71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6"/>
      <c r="Y2" s="135"/>
    </row>
    <row r="3" spans="1:32" s="133" customFormat="1" ht="1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35" t="s">
        <v>14</v>
      </c>
      <c r="N3" s="137"/>
      <c r="O3" s="137"/>
      <c r="P3" s="137"/>
      <c r="Q3" s="137"/>
      <c r="R3" s="137"/>
      <c r="S3" s="138"/>
      <c r="T3" s="137"/>
      <c r="U3" s="137"/>
      <c r="V3" s="137"/>
      <c r="W3" s="139"/>
      <c r="X3" s="140"/>
      <c r="Y3" s="138"/>
      <c r="AB3" s="35" t="s">
        <v>14</v>
      </c>
    </row>
    <row r="4" spans="1:32" s="144" customFormat="1" ht="21.6" customHeight="1">
      <c r="A4" s="141"/>
      <c r="B4" s="351" t="s">
        <v>50</v>
      </c>
      <c r="C4" s="352"/>
      <c r="D4" s="353"/>
      <c r="E4" s="351" t="s">
        <v>65</v>
      </c>
      <c r="F4" s="352"/>
      <c r="G4" s="353"/>
      <c r="H4" s="357" t="s">
        <v>66</v>
      </c>
      <c r="I4" s="357"/>
      <c r="J4" s="357"/>
      <c r="K4" s="351" t="s">
        <v>45</v>
      </c>
      <c r="L4" s="352"/>
      <c r="M4" s="353"/>
      <c r="N4" s="351" t="s">
        <v>59</v>
      </c>
      <c r="O4" s="352"/>
      <c r="P4" s="352"/>
      <c r="Q4" s="351" t="s">
        <v>15</v>
      </c>
      <c r="R4" s="352"/>
      <c r="S4" s="353"/>
      <c r="T4" s="351" t="s">
        <v>47</v>
      </c>
      <c r="U4" s="352"/>
      <c r="V4" s="353"/>
      <c r="W4" s="351" t="s">
        <v>48</v>
      </c>
      <c r="X4" s="352"/>
      <c r="Y4" s="352"/>
      <c r="Z4" s="343" t="s">
        <v>16</v>
      </c>
      <c r="AA4" s="344"/>
      <c r="AB4" s="345"/>
      <c r="AC4" s="142"/>
      <c r="AD4" s="143"/>
      <c r="AE4" s="143"/>
      <c r="AF4" s="143"/>
    </row>
    <row r="5" spans="1:32" s="146" customFormat="1" ht="36.75" customHeight="1">
      <c r="A5" s="145"/>
      <c r="B5" s="354"/>
      <c r="C5" s="355"/>
      <c r="D5" s="356"/>
      <c r="E5" s="354"/>
      <c r="F5" s="355"/>
      <c r="G5" s="356"/>
      <c r="H5" s="357"/>
      <c r="I5" s="357"/>
      <c r="J5" s="357"/>
      <c r="K5" s="354"/>
      <c r="L5" s="355"/>
      <c r="M5" s="356"/>
      <c r="N5" s="354"/>
      <c r="O5" s="355"/>
      <c r="P5" s="355"/>
      <c r="Q5" s="354"/>
      <c r="R5" s="355"/>
      <c r="S5" s="356"/>
      <c r="T5" s="354"/>
      <c r="U5" s="355"/>
      <c r="V5" s="356"/>
      <c r="W5" s="354"/>
      <c r="X5" s="355"/>
      <c r="Y5" s="355"/>
      <c r="Z5" s="346"/>
      <c r="AA5" s="347"/>
      <c r="AB5" s="348"/>
      <c r="AC5" s="142"/>
      <c r="AD5" s="143"/>
      <c r="AE5" s="143"/>
      <c r="AF5" s="143"/>
    </row>
    <row r="6" spans="1:32" s="152" customFormat="1" ht="25.2" customHeight="1">
      <c r="A6" s="147"/>
      <c r="B6" s="148" t="s">
        <v>20</v>
      </c>
      <c r="C6" s="148" t="s">
        <v>21</v>
      </c>
      <c r="D6" s="149" t="s">
        <v>2</v>
      </c>
      <c r="E6" s="148" t="s">
        <v>20</v>
      </c>
      <c r="F6" s="148" t="s">
        <v>21</v>
      </c>
      <c r="G6" s="149" t="s">
        <v>2</v>
      </c>
      <c r="H6" s="148" t="s">
        <v>20</v>
      </c>
      <c r="I6" s="148" t="s">
        <v>21</v>
      </c>
      <c r="J6" s="149" t="s">
        <v>2</v>
      </c>
      <c r="K6" s="148" t="s">
        <v>20</v>
      </c>
      <c r="L6" s="148" t="s">
        <v>21</v>
      </c>
      <c r="M6" s="149" t="s">
        <v>2</v>
      </c>
      <c r="N6" s="148" t="s">
        <v>20</v>
      </c>
      <c r="O6" s="148" t="s">
        <v>21</v>
      </c>
      <c r="P6" s="149" t="s">
        <v>2</v>
      </c>
      <c r="Q6" s="148" t="s">
        <v>20</v>
      </c>
      <c r="R6" s="148" t="s">
        <v>21</v>
      </c>
      <c r="S6" s="149" t="s">
        <v>2</v>
      </c>
      <c r="T6" s="148" t="s">
        <v>20</v>
      </c>
      <c r="U6" s="148" t="s">
        <v>21</v>
      </c>
      <c r="V6" s="149" t="s">
        <v>2</v>
      </c>
      <c r="W6" s="148" t="s">
        <v>20</v>
      </c>
      <c r="X6" s="148" t="s">
        <v>21</v>
      </c>
      <c r="Y6" s="149" t="s">
        <v>2</v>
      </c>
      <c r="Z6" s="148" t="s">
        <v>20</v>
      </c>
      <c r="AA6" s="148" t="s">
        <v>21</v>
      </c>
      <c r="AB6" s="149" t="s">
        <v>2</v>
      </c>
      <c r="AC6" s="150"/>
      <c r="AD6" s="151"/>
      <c r="AE6" s="151"/>
      <c r="AF6" s="151"/>
    </row>
    <row r="7" spans="1:32" s="144" customFormat="1" ht="12.75" customHeight="1">
      <c r="A7" s="153" t="s">
        <v>3</v>
      </c>
      <c r="B7" s="154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  <c r="H7" s="154">
        <v>7</v>
      </c>
      <c r="I7" s="154">
        <v>8</v>
      </c>
      <c r="J7" s="154">
        <v>9</v>
      </c>
      <c r="K7" s="154">
        <v>13</v>
      </c>
      <c r="L7" s="154">
        <v>14</v>
      </c>
      <c r="M7" s="154">
        <v>15</v>
      </c>
      <c r="N7" s="154">
        <v>16</v>
      </c>
      <c r="O7" s="154">
        <v>17</v>
      </c>
      <c r="P7" s="154">
        <v>18</v>
      </c>
      <c r="Q7" s="154">
        <v>19</v>
      </c>
      <c r="R7" s="154">
        <v>20</v>
      </c>
      <c r="S7" s="154">
        <v>21</v>
      </c>
      <c r="T7" s="154">
        <v>22</v>
      </c>
      <c r="U7" s="154">
        <v>23</v>
      </c>
      <c r="V7" s="154">
        <v>24</v>
      </c>
      <c r="W7" s="154">
        <v>25</v>
      </c>
      <c r="X7" s="154">
        <v>26</v>
      </c>
      <c r="Y7" s="154">
        <v>27</v>
      </c>
      <c r="Z7" s="154">
        <v>28</v>
      </c>
      <c r="AA7" s="154">
        <v>29</v>
      </c>
      <c r="AB7" s="154">
        <v>30</v>
      </c>
      <c r="AC7" s="155"/>
      <c r="AD7" s="156"/>
      <c r="AE7" s="156"/>
      <c r="AF7" s="156"/>
    </row>
    <row r="8" spans="1:32" s="162" customFormat="1" ht="22.5" customHeight="1">
      <c r="A8" s="172" t="s">
        <v>68</v>
      </c>
      <c r="B8" s="157">
        <f>SUM(B9:B29)</f>
        <v>42574</v>
      </c>
      <c r="C8" s="157">
        <f>SUM(C9:C29)</f>
        <v>43945</v>
      </c>
      <c r="D8" s="158">
        <f>C8/B8*100</f>
        <v>103.22027528538544</v>
      </c>
      <c r="E8" s="157">
        <f>SUM(E9:E29)</f>
        <v>15820</v>
      </c>
      <c r="F8" s="157">
        <f>SUM(F9:F29)</f>
        <v>17243</v>
      </c>
      <c r="G8" s="158">
        <f>F8/E8*100</f>
        <v>108.99494310998736</v>
      </c>
      <c r="H8" s="157">
        <f>SUM(H9:H29)</f>
        <v>3106</v>
      </c>
      <c r="I8" s="157">
        <f>SUM(I9:I29)</f>
        <v>3561</v>
      </c>
      <c r="J8" s="158">
        <f>I8/H8*100</f>
        <v>114.64906632324534</v>
      </c>
      <c r="K8" s="157">
        <f>SUM(K9:K29)</f>
        <v>549</v>
      </c>
      <c r="L8" s="157">
        <f>SUM(L9:L29)</f>
        <v>502</v>
      </c>
      <c r="M8" s="158">
        <f>L8/K8*100</f>
        <v>91.438979963570134</v>
      </c>
      <c r="N8" s="157">
        <f>SUM(N9:N30)</f>
        <v>1154</v>
      </c>
      <c r="O8" s="157">
        <f>SUM(O9:O29)</f>
        <v>943</v>
      </c>
      <c r="P8" s="158">
        <f>O8/N8*100</f>
        <v>81.715771230502597</v>
      </c>
      <c r="Q8" s="157">
        <f>SUM(Q9:Q29)</f>
        <v>9818</v>
      </c>
      <c r="R8" s="157">
        <f>SUM(R9:R29)</f>
        <v>13186</v>
      </c>
      <c r="S8" s="158">
        <f>R8/Q8*100</f>
        <v>134.30433896924018</v>
      </c>
      <c r="T8" s="157">
        <f>SUM(T9:T29)</f>
        <v>37882</v>
      </c>
      <c r="U8" s="157">
        <f>SUM(U9:U29)</f>
        <v>34966</v>
      </c>
      <c r="V8" s="158">
        <f>U8/T8*100</f>
        <v>92.30241275539835</v>
      </c>
      <c r="W8" s="159">
        <f>SUM(W9:W29)</f>
        <v>11555</v>
      </c>
      <c r="X8" s="159">
        <f>SUM(X9:X29)</f>
        <v>8542</v>
      </c>
      <c r="Y8" s="158">
        <f>X8/W8*100</f>
        <v>73.924707918649929</v>
      </c>
      <c r="Z8" s="157">
        <f>SUM(Z9:Z29)</f>
        <v>8751</v>
      </c>
      <c r="AA8" s="157">
        <f>SUM(AA9:AA29)</f>
        <v>6739</v>
      </c>
      <c r="AB8" s="158">
        <f>AA8/Z8*100</f>
        <v>77.008341903782423</v>
      </c>
      <c r="AC8" s="160"/>
      <c r="AD8" s="161"/>
      <c r="AE8" s="161"/>
      <c r="AF8" s="161"/>
    </row>
    <row r="9" spans="1:32" s="166" customFormat="1" ht="31.5" customHeight="1">
      <c r="A9" s="98" t="s">
        <v>22</v>
      </c>
      <c r="B9" s="256">
        <v>14688</v>
      </c>
      <c r="C9" s="256">
        <v>15738</v>
      </c>
      <c r="D9" s="163">
        <f t="shared" ref="D9:D29" si="0">C9/B9*100</f>
        <v>107.14869281045752</v>
      </c>
      <c r="E9" s="256">
        <v>3732</v>
      </c>
      <c r="F9" s="256">
        <v>4222</v>
      </c>
      <c r="G9" s="163">
        <f t="shared" ref="G9:G29" si="1">F9/E9*100</f>
        <v>113.12968917470525</v>
      </c>
      <c r="H9" s="256">
        <v>554</v>
      </c>
      <c r="I9" s="256">
        <v>725</v>
      </c>
      <c r="J9" s="163">
        <f t="shared" ref="J9:J29" si="2">I9/H9*100</f>
        <v>130.86642599277977</v>
      </c>
      <c r="K9" s="256">
        <v>92</v>
      </c>
      <c r="L9" s="256">
        <v>68</v>
      </c>
      <c r="M9" s="163">
        <f t="shared" ref="M9:M29" si="3">L9/K9*100</f>
        <v>73.91304347826086</v>
      </c>
      <c r="N9" s="256">
        <v>252</v>
      </c>
      <c r="O9" s="256">
        <v>85</v>
      </c>
      <c r="P9" s="163">
        <f t="shared" ref="P9:P29" si="4">O9/N9*100</f>
        <v>33.730158730158735</v>
      </c>
      <c r="Q9" s="256">
        <v>1531</v>
      </c>
      <c r="R9" s="256">
        <v>3125</v>
      </c>
      <c r="S9" s="163">
        <f t="shared" ref="S9:S29" si="5">R9/Q9*100</f>
        <v>204.11495754408881</v>
      </c>
      <c r="T9" s="256">
        <v>13856</v>
      </c>
      <c r="U9" s="256">
        <v>13216</v>
      </c>
      <c r="V9" s="163">
        <f t="shared" ref="V9:V29" si="6">U9/T9*100</f>
        <v>95.381062355658202</v>
      </c>
      <c r="W9" s="256">
        <v>2941</v>
      </c>
      <c r="X9" s="256">
        <v>1733</v>
      </c>
      <c r="Y9" s="163">
        <f t="shared" ref="Y9:Y29" si="7">X9/W9*100</f>
        <v>58.925535532131924</v>
      </c>
      <c r="Z9" s="256">
        <v>2374</v>
      </c>
      <c r="AA9" s="256">
        <v>1471</v>
      </c>
      <c r="AB9" s="163">
        <f t="shared" ref="AB9:AB29" si="8">AA9/Z9*100</f>
        <v>61.96293176074137</v>
      </c>
      <c r="AC9" s="164"/>
      <c r="AD9" s="165"/>
      <c r="AE9" s="165"/>
      <c r="AF9" s="165"/>
    </row>
    <row r="10" spans="1:32" s="166" customFormat="1" ht="31.5" customHeight="1">
      <c r="A10" s="98" t="s">
        <v>23</v>
      </c>
      <c r="B10" s="256">
        <v>7494</v>
      </c>
      <c r="C10" s="256">
        <v>7995</v>
      </c>
      <c r="D10" s="163">
        <f t="shared" si="0"/>
        <v>106.68534827862291</v>
      </c>
      <c r="E10" s="256">
        <v>2921</v>
      </c>
      <c r="F10" s="256">
        <v>3441</v>
      </c>
      <c r="G10" s="163">
        <f t="shared" si="1"/>
        <v>117.80212256076685</v>
      </c>
      <c r="H10" s="256">
        <v>534</v>
      </c>
      <c r="I10" s="256">
        <v>662</v>
      </c>
      <c r="J10" s="163">
        <f t="shared" si="2"/>
        <v>123.97003745318351</v>
      </c>
      <c r="K10" s="256">
        <v>78</v>
      </c>
      <c r="L10" s="256">
        <v>61</v>
      </c>
      <c r="M10" s="163">
        <f t="shared" si="3"/>
        <v>78.205128205128204</v>
      </c>
      <c r="N10" s="256">
        <v>111</v>
      </c>
      <c r="O10" s="256">
        <v>177</v>
      </c>
      <c r="P10" s="163">
        <f t="shared" si="4"/>
        <v>159.45945945945945</v>
      </c>
      <c r="Q10" s="256">
        <v>1512</v>
      </c>
      <c r="R10" s="256">
        <v>1963</v>
      </c>
      <c r="S10" s="163">
        <f t="shared" si="5"/>
        <v>129.82804232804233</v>
      </c>
      <c r="T10" s="256">
        <v>6836</v>
      </c>
      <c r="U10" s="256">
        <v>6371</v>
      </c>
      <c r="V10" s="163">
        <f t="shared" si="6"/>
        <v>93.197776477472203</v>
      </c>
      <c r="W10" s="256">
        <v>2303</v>
      </c>
      <c r="X10" s="256">
        <v>1850</v>
      </c>
      <c r="Y10" s="163">
        <f t="shared" si="7"/>
        <v>80.330004342162397</v>
      </c>
      <c r="Z10" s="256">
        <v>1609</v>
      </c>
      <c r="AA10" s="256">
        <v>1280</v>
      </c>
      <c r="AB10" s="163">
        <f t="shared" si="8"/>
        <v>79.552517091361096</v>
      </c>
      <c r="AC10" s="164"/>
      <c r="AD10" s="165"/>
      <c r="AE10" s="165"/>
      <c r="AF10" s="165"/>
    </row>
    <row r="11" spans="1:32" s="166" customFormat="1" ht="16.2" customHeight="1">
      <c r="A11" s="93" t="s">
        <v>24</v>
      </c>
      <c r="B11" s="256">
        <v>2567</v>
      </c>
      <c r="C11" s="256">
        <v>2758</v>
      </c>
      <c r="D11" s="163">
        <f t="shared" si="0"/>
        <v>107.4405921308921</v>
      </c>
      <c r="E11" s="256">
        <v>718</v>
      </c>
      <c r="F11" s="256">
        <v>826</v>
      </c>
      <c r="G11" s="163">
        <f t="shared" si="1"/>
        <v>115.04178272980501</v>
      </c>
      <c r="H11" s="256">
        <v>173</v>
      </c>
      <c r="I11" s="256">
        <v>212</v>
      </c>
      <c r="J11" s="163">
        <f t="shared" si="2"/>
        <v>122.54335260115607</v>
      </c>
      <c r="K11" s="256">
        <v>27</v>
      </c>
      <c r="L11" s="256">
        <v>45</v>
      </c>
      <c r="M11" s="163">
        <f t="shared" si="3"/>
        <v>166.66666666666669</v>
      </c>
      <c r="N11" s="256">
        <v>7</v>
      </c>
      <c r="O11" s="256">
        <v>21</v>
      </c>
      <c r="P11" s="163">
        <f t="shared" si="4"/>
        <v>300</v>
      </c>
      <c r="Q11" s="256">
        <v>532</v>
      </c>
      <c r="R11" s="256">
        <v>679</v>
      </c>
      <c r="S11" s="163">
        <f t="shared" si="5"/>
        <v>127.63157894736842</v>
      </c>
      <c r="T11" s="256">
        <v>2373</v>
      </c>
      <c r="U11" s="256">
        <v>2322</v>
      </c>
      <c r="V11" s="163">
        <f t="shared" si="6"/>
        <v>97.850821744627055</v>
      </c>
      <c r="W11" s="256">
        <v>532</v>
      </c>
      <c r="X11" s="256">
        <v>393</v>
      </c>
      <c r="Y11" s="163">
        <f t="shared" si="7"/>
        <v>73.872180451127818</v>
      </c>
      <c r="Z11" s="256">
        <v>405</v>
      </c>
      <c r="AA11" s="256">
        <v>285</v>
      </c>
      <c r="AB11" s="163">
        <f t="shared" si="8"/>
        <v>70.370370370370367</v>
      </c>
      <c r="AC11" s="164"/>
      <c r="AD11" s="165"/>
      <c r="AE11" s="165"/>
      <c r="AF11" s="165"/>
    </row>
    <row r="12" spans="1:32" s="166" customFormat="1" ht="16.2" customHeight="1">
      <c r="A12" s="93" t="s">
        <v>25</v>
      </c>
      <c r="B12" s="256">
        <v>4127</v>
      </c>
      <c r="C12" s="256">
        <v>4594</v>
      </c>
      <c r="D12" s="163">
        <f t="shared" si="0"/>
        <v>111.31572570874728</v>
      </c>
      <c r="E12" s="256">
        <v>1312</v>
      </c>
      <c r="F12" s="256">
        <v>1718</v>
      </c>
      <c r="G12" s="163">
        <f t="shared" si="1"/>
        <v>130.94512195121953</v>
      </c>
      <c r="H12" s="256">
        <v>256</v>
      </c>
      <c r="I12" s="256">
        <v>350</v>
      </c>
      <c r="J12" s="163">
        <f t="shared" si="2"/>
        <v>136.71875</v>
      </c>
      <c r="K12" s="256">
        <v>44</v>
      </c>
      <c r="L12" s="256">
        <v>83</v>
      </c>
      <c r="M12" s="163">
        <f t="shared" si="3"/>
        <v>188.63636363636365</v>
      </c>
      <c r="N12" s="256">
        <v>241</v>
      </c>
      <c r="O12" s="256">
        <v>277</v>
      </c>
      <c r="P12" s="163">
        <f t="shared" si="4"/>
        <v>114.93775933609957</v>
      </c>
      <c r="Q12" s="256">
        <v>899</v>
      </c>
      <c r="R12" s="256">
        <v>1491</v>
      </c>
      <c r="S12" s="163">
        <f t="shared" si="5"/>
        <v>165.85094549499445</v>
      </c>
      <c r="T12" s="256">
        <v>3687</v>
      </c>
      <c r="U12" s="256">
        <v>3710</v>
      </c>
      <c r="V12" s="163">
        <f t="shared" si="6"/>
        <v>100.6238133984269</v>
      </c>
      <c r="W12" s="256">
        <v>1004</v>
      </c>
      <c r="X12" s="256">
        <v>949</v>
      </c>
      <c r="Y12" s="163">
        <f t="shared" si="7"/>
        <v>94.521912350597617</v>
      </c>
      <c r="Z12" s="256">
        <v>797</v>
      </c>
      <c r="AA12" s="256">
        <v>814</v>
      </c>
      <c r="AB12" s="163">
        <f t="shared" si="8"/>
        <v>102.13299874529484</v>
      </c>
      <c r="AC12" s="164"/>
      <c r="AD12" s="165"/>
      <c r="AE12" s="165"/>
      <c r="AF12" s="165"/>
    </row>
    <row r="13" spans="1:32" s="166" customFormat="1" ht="16.2" customHeight="1">
      <c r="A13" s="93" t="s">
        <v>26</v>
      </c>
      <c r="B13" s="256">
        <v>845</v>
      </c>
      <c r="C13" s="256">
        <v>973</v>
      </c>
      <c r="D13" s="163">
        <f t="shared" si="0"/>
        <v>115.14792899408283</v>
      </c>
      <c r="E13" s="256">
        <v>459</v>
      </c>
      <c r="F13" s="256">
        <v>536</v>
      </c>
      <c r="G13" s="163">
        <f t="shared" si="1"/>
        <v>116.77559912854029</v>
      </c>
      <c r="H13" s="256">
        <v>100</v>
      </c>
      <c r="I13" s="256">
        <v>120</v>
      </c>
      <c r="J13" s="163">
        <f t="shared" si="2"/>
        <v>120</v>
      </c>
      <c r="K13" s="256">
        <v>16</v>
      </c>
      <c r="L13" s="256">
        <v>25</v>
      </c>
      <c r="M13" s="163">
        <f t="shared" si="3"/>
        <v>156.25</v>
      </c>
      <c r="N13" s="256">
        <v>41</v>
      </c>
      <c r="O13" s="256">
        <v>18</v>
      </c>
      <c r="P13" s="163">
        <f t="shared" si="4"/>
        <v>43.902439024390247</v>
      </c>
      <c r="Q13" s="256">
        <v>387</v>
      </c>
      <c r="R13" s="256">
        <v>468</v>
      </c>
      <c r="S13" s="163">
        <f t="shared" si="5"/>
        <v>120.93023255813952</v>
      </c>
      <c r="T13" s="256">
        <v>704</v>
      </c>
      <c r="U13" s="256">
        <v>694</v>
      </c>
      <c r="V13" s="163">
        <f t="shared" si="6"/>
        <v>98.579545454545453</v>
      </c>
      <c r="W13" s="256">
        <v>319</v>
      </c>
      <c r="X13" s="256">
        <v>258</v>
      </c>
      <c r="Y13" s="163">
        <f t="shared" si="7"/>
        <v>80.877742946708466</v>
      </c>
      <c r="Z13" s="256">
        <v>236</v>
      </c>
      <c r="AA13" s="256">
        <v>207</v>
      </c>
      <c r="AB13" s="163">
        <f t="shared" si="8"/>
        <v>87.711864406779654</v>
      </c>
      <c r="AC13" s="164"/>
      <c r="AD13" s="165"/>
      <c r="AE13" s="165"/>
      <c r="AF13" s="165"/>
    </row>
    <row r="14" spans="1:32" s="166" customFormat="1" ht="16.2" customHeight="1">
      <c r="A14" s="93" t="s">
        <v>27</v>
      </c>
      <c r="B14" s="256">
        <v>360</v>
      </c>
      <c r="C14" s="256">
        <v>385</v>
      </c>
      <c r="D14" s="163">
        <f t="shared" si="0"/>
        <v>106.94444444444444</v>
      </c>
      <c r="E14" s="256">
        <v>255</v>
      </c>
      <c r="F14" s="256">
        <v>303</v>
      </c>
      <c r="G14" s="163">
        <f t="shared" si="1"/>
        <v>118.82352941176471</v>
      </c>
      <c r="H14" s="256">
        <v>83</v>
      </c>
      <c r="I14" s="256">
        <v>67</v>
      </c>
      <c r="J14" s="163">
        <f t="shared" si="2"/>
        <v>80.722891566265062</v>
      </c>
      <c r="K14" s="256">
        <v>24</v>
      </c>
      <c r="L14" s="256">
        <v>7</v>
      </c>
      <c r="M14" s="163">
        <f t="shared" si="3"/>
        <v>29.166666666666668</v>
      </c>
      <c r="N14" s="256">
        <v>50</v>
      </c>
      <c r="O14" s="256">
        <v>49</v>
      </c>
      <c r="P14" s="163">
        <f t="shared" si="4"/>
        <v>98</v>
      </c>
      <c r="Q14" s="256">
        <v>229</v>
      </c>
      <c r="R14" s="256">
        <v>272</v>
      </c>
      <c r="S14" s="163">
        <f t="shared" si="5"/>
        <v>118.77729257641923</v>
      </c>
      <c r="T14" s="256">
        <v>246</v>
      </c>
      <c r="U14" s="256">
        <v>235</v>
      </c>
      <c r="V14" s="163">
        <f t="shared" si="6"/>
        <v>95.528455284552848</v>
      </c>
      <c r="W14" s="256">
        <v>159</v>
      </c>
      <c r="X14" s="256">
        <v>165</v>
      </c>
      <c r="Y14" s="163">
        <f t="shared" si="7"/>
        <v>103.77358490566037</v>
      </c>
      <c r="Z14" s="256">
        <v>130</v>
      </c>
      <c r="AA14" s="256">
        <v>138</v>
      </c>
      <c r="AB14" s="163">
        <f t="shared" si="8"/>
        <v>106.15384615384616</v>
      </c>
      <c r="AC14" s="164"/>
      <c r="AD14" s="165"/>
      <c r="AE14" s="165"/>
      <c r="AF14" s="165"/>
    </row>
    <row r="15" spans="1:32" s="166" customFormat="1" ht="16.2" customHeight="1">
      <c r="A15" s="93" t="s">
        <v>28</v>
      </c>
      <c r="B15" s="256">
        <v>546</v>
      </c>
      <c r="C15" s="256">
        <v>561</v>
      </c>
      <c r="D15" s="163">
        <f t="shared" si="0"/>
        <v>102.74725274725273</v>
      </c>
      <c r="E15" s="256">
        <v>494</v>
      </c>
      <c r="F15" s="256">
        <v>504</v>
      </c>
      <c r="G15" s="163">
        <f t="shared" si="1"/>
        <v>102.02429149797571</v>
      </c>
      <c r="H15" s="256">
        <v>72</v>
      </c>
      <c r="I15" s="256">
        <v>58</v>
      </c>
      <c r="J15" s="163">
        <f t="shared" si="2"/>
        <v>80.555555555555557</v>
      </c>
      <c r="K15" s="256">
        <v>8</v>
      </c>
      <c r="L15" s="256">
        <v>5</v>
      </c>
      <c r="M15" s="163">
        <f t="shared" si="3"/>
        <v>62.5</v>
      </c>
      <c r="N15" s="256">
        <v>27</v>
      </c>
      <c r="O15" s="256">
        <v>24</v>
      </c>
      <c r="P15" s="163">
        <f t="shared" si="4"/>
        <v>88.888888888888886</v>
      </c>
      <c r="Q15" s="256">
        <v>359</v>
      </c>
      <c r="R15" s="256">
        <v>464</v>
      </c>
      <c r="S15" s="163">
        <f t="shared" si="5"/>
        <v>129.24791086350976</v>
      </c>
      <c r="T15" s="256">
        <v>388</v>
      </c>
      <c r="U15" s="256">
        <v>342</v>
      </c>
      <c r="V15" s="163">
        <f t="shared" si="6"/>
        <v>88.144329896907209</v>
      </c>
      <c r="W15" s="256">
        <v>362</v>
      </c>
      <c r="X15" s="256">
        <v>294</v>
      </c>
      <c r="Y15" s="163">
        <f t="shared" si="7"/>
        <v>81.215469613259671</v>
      </c>
      <c r="Z15" s="256">
        <v>282</v>
      </c>
      <c r="AA15" s="256">
        <v>265</v>
      </c>
      <c r="AB15" s="163">
        <f t="shared" si="8"/>
        <v>93.971631205673759</v>
      </c>
      <c r="AC15" s="164"/>
      <c r="AD15" s="165"/>
      <c r="AE15" s="165"/>
      <c r="AF15" s="165"/>
    </row>
    <row r="16" spans="1:32" s="166" customFormat="1" ht="16.2" customHeight="1">
      <c r="A16" s="93" t="s">
        <v>29</v>
      </c>
      <c r="B16" s="256">
        <v>1024</v>
      </c>
      <c r="C16" s="256">
        <v>1103</v>
      </c>
      <c r="D16" s="163">
        <f t="shared" si="0"/>
        <v>107.71484375</v>
      </c>
      <c r="E16" s="256">
        <v>266</v>
      </c>
      <c r="F16" s="256">
        <v>305</v>
      </c>
      <c r="G16" s="163">
        <f t="shared" si="1"/>
        <v>114.66165413533835</v>
      </c>
      <c r="H16" s="256">
        <v>104</v>
      </c>
      <c r="I16" s="256">
        <v>95</v>
      </c>
      <c r="J16" s="163">
        <f t="shared" si="2"/>
        <v>91.34615384615384</v>
      </c>
      <c r="K16" s="256">
        <v>34</v>
      </c>
      <c r="L16" s="256">
        <v>18</v>
      </c>
      <c r="M16" s="163">
        <f t="shared" si="3"/>
        <v>52.941176470588239</v>
      </c>
      <c r="N16" s="256">
        <v>48</v>
      </c>
      <c r="O16" s="256">
        <v>14</v>
      </c>
      <c r="P16" s="163">
        <f t="shared" si="4"/>
        <v>29.166666666666668</v>
      </c>
      <c r="Q16" s="256">
        <v>195</v>
      </c>
      <c r="R16" s="256">
        <v>230</v>
      </c>
      <c r="S16" s="163">
        <f t="shared" si="5"/>
        <v>117.94871794871796</v>
      </c>
      <c r="T16" s="256">
        <v>953</v>
      </c>
      <c r="U16" s="256">
        <v>954</v>
      </c>
      <c r="V16" s="163">
        <f t="shared" si="6"/>
        <v>100.10493179433368</v>
      </c>
      <c r="W16" s="256">
        <v>195</v>
      </c>
      <c r="X16" s="256">
        <v>156</v>
      </c>
      <c r="Y16" s="163">
        <f t="shared" si="7"/>
        <v>80</v>
      </c>
      <c r="Z16" s="256">
        <v>154</v>
      </c>
      <c r="AA16" s="256">
        <v>144</v>
      </c>
      <c r="AB16" s="163">
        <f t="shared" si="8"/>
        <v>93.506493506493499</v>
      </c>
      <c r="AC16" s="164"/>
      <c r="AD16" s="165"/>
      <c r="AE16" s="165"/>
      <c r="AF16" s="165"/>
    </row>
    <row r="17" spans="1:32" s="166" customFormat="1" ht="16.2" customHeight="1">
      <c r="A17" s="93" t="s">
        <v>30</v>
      </c>
      <c r="B17" s="256">
        <v>1274</v>
      </c>
      <c r="C17" s="256">
        <v>794</v>
      </c>
      <c r="D17" s="163">
        <f t="shared" si="0"/>
        <v>62.323390894819461</v>
      </c>
      <c r="E17" s="256">
        <v>541</v>
      </c>
      <c r="F17" s="256">
        <v>248</v>
      </c>
      <c r="G17" s="163">
        <f t="shared" si="1"/>
        <v>45.841035120147872</v>
      </c>
      <c r="H17" s="256">
        <v>134</v>
      </c>
      <c r="I17" s="256">
        <v>34</v>
      </c>
      <c r="J17" s="163">
        <f t="shared" si="2"/>
        <v>25.373134328358208</v>
      </c>
      <c r="K17" s="256">
        <v>4</v>
      </c>
      <c r="L17" s="256">
        <v>0</v>
      </c>
      <c r="M17" s="163">
        <f t="shared" si="3"/>
        <v>0</v>
      </c>
      <c r="N17" s="256">
        <v>17</v>
      </c>
      <c r="O17" s="256">
        <v>0</v>
      </c>
      <c r="P17" s="163">
        <f t="shared" si="4"/>
        <v>0</v>
      </c>
      <c r="Q17" s="256">
        <v>296</v>
      </c>
      <c r="R17" s="256">
        <v>200</v>
      </c>
      <c r="S17" s="163">
        <f t="shared" si="5"/>
        <v>67.567567567567565</v>
      </c>
      <c r="T17" s="256">
        <v>1078</v>
      </c>
      <c r="U17" s="256">
        <v>679</v>
      </c>
      <c r="V17" s="163">
        <f t="shared" si="6"/>
        <v>62.987012987012989</v>
      </c>
      <c r="W17" s="256">
        <v>361</v>
      </c>
      <c r="X17" s="256">
        <v>135</v>
      </c>
      <c r="Y17" s="163">
        <f t="shared" si="7"/>
        <v>37.396121883656505</v>
      </c>
      <c r="Z17" s="256">
        <v>232</v>
      </c>
      <c r="AA17" s="256">
        <v>95</v>
      </c>
      <c r="AB17" s="163">
        <f t="shared" si="8"/>
        <v>40.948275862068968</v>
      </c>
      <c r="AC17" s="164"/>
      <c r="AD17" s="165"/>
      <c r="AE17" s="165"/>
      <c r="AF17" s="165"/>
    </row>
    <row r="18" spans="1:32" s="166" customFormat="1" ht="16.2" customHeight="1">
      <c r="A18" s="93" t="s">
        <v>31</v>
      </c>
      <c r="B18" s="256">
        <v>1499</v>
      </c>
      <c r="C18" s="256">
        <v>1584</v>
      </c>
      <c r="D18" s="163">
        <f t="shared" si="0"/>
        <v>105.67044696464309</v>
      </c>
      <c r="E18" s="256">
        <v>817</v>
      </c>
      <c r="F18" s="256">
        <v>915</v>
      </c>
      <c r="G18" s="163">
        <f t="shared" si="1"/>
        <v>111.99510403916769</v>
      </c>
      <c r="H18" s="256">
        <v>103</v>
      </c>
      <c r="I18" s="256">
        <v>149</v>
      </c>
      <c r="J18" s="163">
        <f t="shared" si="2"/>
        <v>144.66019417475729</v>
      </c>
      <c r="K18" s="256">
        <v>48</v>
      </c>
      <c r="L18" s="256">
        <v>66</v>
      </c>
      <c r="M18" s="163">
        <f t="shared" si="3"/>
        <v>137.5</v>
      </c>
      <c r="N18" s="256">
        <v>41</v>
      </c>
      <c r="O18" s="256">
        <v>20</v>
      </c>
      <c r="P18" s="163">
        <f t="shared" si="4"/>
        <v>48.780487804878049</v>
      </c>
      <c r="Q18" s="256">
        <v>454</v>
      </c>
      <c r="R18" s="256">
        <v>659</v>
      </c>
      <c r="S18" s="163">
        <f t="shared" si="5"/>
        <v>145.15418502202644</v>
      </c>
      <c r="T18" s="256">
        <v>1239</v>
      </c>
      <c r="U18" s="256">
        <v>1143</v>
      </c>
      <c r="V18" s="163">
        <f t="shared" si="6"/>
        <v>92.25181598062953</v>
      </c>
      <c r="W18" s="256">
        <v>558</v>
      </c>
      <c r="X18" s="256">
        <v>475</v>
      </c>
      <c r="Y18" s="163">
        <f t="shared" si="7"/>
        <v>85.12544802867383</v>
      </c>
      <c r="Z18" s="256">
        <v>359</v>
      </c>
      <c r="AA18" s="256">
        <v>321</v>
      </c>
      <c r="AB18" s="163">
        <f t="shared" si="8"/>
        <v>89.415041782729816</v>
      </c>
      <c r="AC18" s="164"/>
      <c r="AD18" s="165"/>
      <c r="AE18" s="165"/>
      <c r="AF18" s="165"/>
    </row>
    <row r="19" spans="1:32" s="166" customFormat="1" ht="16.2" customHeight="1">
      <c r="A19" s="93" t="s">
        <v>32</v>
      </c>
      <c r="B19" s="256">
        <v>328</v>
      </c>
      <c r="C19" s="256">
        <v>314</v>
      </c>
      <c r="D19" s="163">
        <f t="shared" si="0"/>
        <v>95.731707317073173</v>
      </c>
      <c r="E19" s="256">
        <v>222</v>
      </c>
      <c r="F19" s="256">
        <v>211</v>
      </c>
      <c r="G19" s="163">
        <f t="shared" si="1"/>
        <v>95.045045045045043</v>
      </c>
      <c r="H19" s="256">
        <v>69</v>
      </c>
      <c r="I19" s="256">
        <v>46</v>
      </c>
      <c r="J19" s="163">
        <f t="shared" si="2"/>
        <v>66.666666666666657</v>
      </c>
      <c r="K19" s="256">
        <v>12</v>
      </c>
      <c r="L19" s="256">
        <v>12</v>
      </c>
      <c r="M19" s="163">
        <f t="shared" si="3"/>
        <v>100</v>
      </c>
      <c r="N19" s="256">
        <v>40</v>
      </c>
      <c r="O19" s="256">
        <v>9</v>
      </c>
      <c r="P19" s="163">
        <f t="shared" si="4"/>
        <v>22.5</v>
      </c>
      <c r="Q19" s="256">
        <v>168</v>
      </c>
      <c r="R19" s="256">
        <v>184</v>
      </c>
      <c r="S19" s="163">
        <f t="shared" si="5"/>
        <v>109.52380952380953</v>
      </c>
      <c r="T19" s="256">
        <v>220</v>
      </c>
      <c r="U19" s="256">
        <v>205</v>
      </c>
      <c r="V19" s="163">
        <f t="shared" si="6"/>
        <v>93.181818181818173</v>
      </c>
      <c r="W19" s="256">
        <v>115</v>
      </c>
      <c r="X19" s="256">
        <v>106</v>
      </c>
      <c r="Y19" s="163">
        <f t="shared" si="7"/>
        <v>92.173913043478265</v>
      </c>
      <c r="Z19" s="256">
        <v>94</v>
      </c>
      <c r="AA19" s="256">
        <v>98</v>
      </c>
      <c r="AB19" s="163">
        <f t="shared" si="8"/>
        <v>104.25531914893618</v>
      </c>
      <c r="AC19" s="164"/>
      <c r="AD19" s="165"/>
      <c r="AE19" s="165"/>
      <c r="AF19" s="165"/>
    </row>
    <row r="20" spans="1:32" s="166" customFormat="1" ht="16.2" customHeight="1">
      <c r="A20" s="93" t="s">
        <v>33</v>
      </c>
      <c r="B20" s="256">
        <v>1310</v>
      </c>
      <c r="C20" s="256">
        <v>1438</v>
      </c>
      <c r="D20" s="163">
        <f t="shared" si="0"/>
        <v>109.77099236641222</v>
      </c>
      <c r="E20" s="256">
        <v>900</v>
      </c>
      <c r="F20" s="256">
        <v>1007</v>
      </c>
      <c r="G20" s="163">
        <f t="shared" si="1"/>
        <v>111.88888888888889</v>
      </c>
      <c r="H20" s="256">
        <v>110</v>
      </c>
      <c r="I20" s="256">
        <v>152</v>
      </c>
      <c r="J20" s="163">
        <f t="shared" si="2"/>
        <v>138.18181818181819</v>
      </c>
      <c r="K20" s="256">
        <v>6</v>
      </c>
      <c r="L20" s="256">
        <v>8</v>
      </c>
      <c r="M20" s="163">
        <f t="shared" si="3"/>
        <v>133.33333333333331</v>
      </c>
      <c r="N20" s="256">
        <v>41</v>
      </c>
      <c r="O20" s="256">
        <v>21</v>
      </c>
      <c r="P20" s="163">
        <f t="shared" si="4"/>
        <v>51.219512195121951</v>
      </c>
      <c r="Q20" s="256">
        <v>780</v>
      </c>
      <c r="R20" s="256">
        <v>889</v>
      </c>
      <c r="S20" s="163">
        <f t="shared" si="5"/>
        <v>113.97435897435896</v>
      </c>
      <c r="T20" s="256">
        <v>1038</v>
      </c>
      <c r="U20" s="256">
        <v>1002</v>
      </c>
      <c r="V20" s="163">
        <f t="shared" si="6"/>
        <v>96.531791907514446</v>
      </c>
      <c r="W20" s="256">
        <v>630</v>
      </c>
      <c r="X20" s="256">
        <v>575</v>
      </c>
      <c r="Y20" s="163">
        <f t="shared" si="7"/>
        <v>91.269841269841265</v>
      </c>
      <c r="Z20" s="256">
        <v>440</v>
      </c>
      <c r="AA20" s="256">
        <v>438</v>
      </c>
      <c r="AB20" s="163">
        <f t="shared" si="8"/>
        <v>99.545454545454547</v>
      </c>
      <c r="AC20" s="164"/>
      <c r="AD20" s="165"/>
      <c r="AE20" s="165"/>
      <c r="AF20" s="165"/>
    </row>
    <row r="21" spans="1:32" s="166" customFormat="1" ht="16.2" customHeight="1">
      <c r="A21" s="93" t="s">
        <v>34</v>
      </c>
      <c r="B21" s="256">
        <v>438</v>
      </c>
      <c r="C21" s="256">
        <v>454</v>
      </c>
      <c r="D21" s="163">
        <f t="shared" si="0"/>
        <v>103.65296803652969</v>
      </c>
      <c r="E21" s="256">
        <v>409</v>
      </c>
      <c r="F21" s="256">
        <v>444</v>
      </c>
      <c r="G21" s="163">
        <f t="shared" si="1"/>
        <v>108.55745721271393</v>
      </c>
      <c r="H21" s="256">
        <v>190</v>
      </c>
      <c r="I21" s="256">
        <v>198</v>
      </c>
      <c r="J21" s="163">
        <f t="shared" si="2"/>
        <v>104.21052631578947</v>
      </c>
      <c r="K21" s="256">
        <v>28</v>
      </c>
      <c r="L21" s="256">
        <v>33</v>
      </c>
      <c r="M21" s="163">
        <f t="shared" si="3"/>
        <v>117.85714285714286</v>
      </c>
      <c r="N21" s="256">
        <v>60</v>
      </c>
      <c r="O21" s="256">
        <v>68</v>
      </c>
      <c r="P21" s="163">
        <f t="shared" si="4"/>
        <v>113.33333333333333</v>
      </c>
      <c r="Q21" s="256">
        <v>335</v>
      </c>
      <c r="R21" s="256">
        <v>406</v>
      </c>
      <c r="S21" s="163">
        <f t="shared" si="5"/>
        <v>121.19402985074628</v>
      </c>
      <c r="T21" s="256">
        <v>202</v>
      </c>
      <c r="U21" s="256">
        <v>175</v>
      </c>
      <c r="V21" s="163">
        <f t="shared" si="6"/>
        <v>86.633663366336634</v>
      </c>
      <c r="W21" s="256">
        <v>191</v>
      </c>
      <c r="X21" s="256">
        <v>165</v>
      </c>
      <c r="Y21" s="163">
        <f t="shared" si="7"/>
        <v>86.387434554973822</v>
      </c>
      <c r="Z21" s="256">
        <v>161</v>
      </c>
      <c r="AA21" s="256">
        <v>146</v>
      </c>
      <c r="AB21" s="163">
        <f t="shared" si="8"/>
        <v>90.683229813664596</v>
      </c>
      <c r="AC21" s="168"/>
      <c r="AD21" s="168"/>
      <c r="AE21" s="168"/>
      <c r="AF21" s="168"/>
    </row>
    <row r="22" spans="1:32" s="166" customFormat="1" ht="16.2" customHeight="1">
      <c r="A22" s="93" t="s">
        <v>35</v>
      </c>
      <c r="B22" s="256">
        <v>554</v>
      </c>
      <c r="C22" s="256">
        <v>616</v>
      </c>
      <c r="D22" s="163">
        <f t="shared" si="0"/>
        <v>111.1913357400722</v>
      </c>
      <c r="E22" s="256">
        <v>346</v>
      </c>
      <c r="F22" s="256">
        <v>418</v>
      </c>
      <c r="G22" s="163">
        <f t="shared" si="1"/>
        <v>120.80924855491328</v>
      </c>
      <c r="H22" s="256">
        <v>60</v>
      </c>
      <c r="I22" s="256">
        <v>69</v>
      </c>
      <c r="J22" s="163">
        <f t="shared" si="2"/>
        <v>114.99999999999999</v>
      </c>
      <c r="K22" s="256">
        <v>4</v>
      </c>
      <c r="L22" s="256">
        <v>3</v>
      </c>
      <c r="M22" s="163">
        <f t="shared" si="3"/>
        <v>75</v>
      </c>
      <c r="N22" s="256">
        <v>11</v>
      </c>
      <c r="O22" s="256">
        <v>9</v>
      </c>
      <c r="P22" s="163">
        <f t="shared" si="4"/>
        <v>81.818181818181827</v>
      </c>
      <c r="Q22" s="256">
        <v>285</v>
      </c>
      <c r="R22" s="256">
        <v>368</v>
      </c>
      <c r="S22" s="163">
        <f t="shared" si="5"/>
        <v>129.12280701754386</v>
      </c>
      <c r="T22" s="256">
        <v>436</v>
      </c>
      <c r="U22" s="256">
        <v>431</v>
      </c>
      <c r="V22" s="163">
        <f t="shared" si="6"/>
        <v>98.853211009174316</v>
      </c>
      <c r="W22" s="256">
        <v>232</v>
      </c>
      <c r="X22" s="256">
        <v>235</v>
      </c>
      <c r="Y22" s="163">
        <f t="shared" si="7"/>
        <v>101.29310344827587</v>
      </c>
      <c r="Z22" s="256">
        <v>187</v>
      </c>
      <c r="AA22" s="256">
        <v>205</v>
      </c>
      <c r="AB22" s="163">
        <f t="shared" si="8"/>
        <v>109.62566844919786</v>
      </c>
      <c r="AC22" s="164"/>
      <c r="AD22" s="165"/>
      <c r="AE22" s="165"/>
      <c r="AF22" s="165"/>
    </row>
    <row r="23" spans="1:32" s="166" customFormat="1" ht="16.2" customHeight="1">
      <c r="A23" s="93" t="s">
        <v>36</v>
      </c>
      <c r="B23" s="256">
        <v>1560</v>
      </c>
      <c r="C23" s="256">
        <v>1587</v>
      </c>
      <c r="D23" s="163">
        <f t="shared" si="0"/>
        <v>101.73076923076923</v>
      </c>
      <c r="E23" s="256">
        <v>559</v>
      </c>
      <c r="F23" s="256">
        <v>598</v>
      </c>
      <c r="G23" s="163">
        <f t="shared" si="1"/>
        <v>106.9767441860465</v>
      </c>
      <c r="H23" s="256">
        <v>89</v>
      </c>
      <c r="I23" s="256">
        <v>152</v>
      </c>
      <c r="J23" s="163">
        <f t="shared" si="2"/>
        <v>170.78651685393257</v>
      </c>
      <c r="K23" s="256">
        <v>22</v>
      </c>
      <c r="L23" s="256">
        <v>20</v>
      </c>
      <c r="M23" s="163">
        <f t="shared" si="3"/>
        <v>90.909090909090907</v>
      </c>
      <c r="N23" s="256">
        <v>5</v>
      </c>
      <c r="O23" s="256">
        <v>1</v>
      </c>
      <c r="P23" s="163">
        <f t="shared" si="4"/>
        <v>20</v>
      </c>
      <c r="Q23" s="256">
        <v>402</v>
      </c>
      <c r="R23" s="256">
        <v>494</v>
      </c>
      <c r="S23" s="163">
        <f t="shared" si="5"/>
        <v>122.88557213930349</v>
      </c>
      <c r="T23" s="256">
        <v>1358</v>
      </c>
      <c r="U23" s="256">
        <v>1271</v>
      </c>
      <c r="V23" s="163">
        <f t="shared" si="6"/>
        <v>93.593519882179677</v>
      </c>
      <c r="W23" s="256">
        <v>390</v>
      </c>
      <c r="X23" s="256">
        <v>325</v>
      </c>
      <c r="Y23" s="163">
        <f t="shared" si="7"/>
        <v>83.333333333333343</v>
      </c>
      <c r="Z23" s="256">
        <v>300</v>
      </c>
      <c r="AA23" s="256">
        <v>260</v>
      </c>
      <c r="AB23" s="163">
        <f t="shared" si="8"/>
        <v>86.666666666666671</v>
      </c>
      <c r="AC23" s="164"/>
      <c r="AD23" s="165"/>
      <c r="AE23" s="165"/>
      <c r="AF23" s="165"/>
    </row>
    <row r="24" spans="1:32" s="166" customFormat="1" ht="16.2" customHeight="1">
      <c r="A24" s="93" t="s">
        <v>37</v>
      </c>
      <c r="B24" s="256">
        <v>1131</v>
      </c>
      <c r="C24" s="256">
        <v>1245</v>
      </c>
      <c r="D24" s="163">
        <f t="shared" si="0"/>
        <v>110.07957559681698</v>
      </c>
      <c r="E24" s="256">
        <v>512</v>
      </c>
      <c r="F24" s="256">
        <v>582</v>
      </c>
      <c r="G24" s="163">
        <f t="shared" si="1"/>
        <v>113.671875</v>
      </c>
      <c r="H24" s="256">
        <v>80</v>
      </c>
      <c r="I24" s="256">
        <v>151</v>
      </c>
      <c r="J24" s="163">
        <f t="shared" si="2"/>
        <v>188.75</v>
      </c>
      <c r="K24" s="256">
        <v>30</v>
      </c>
      <c r="L24" s="256">
        <v>30</v>
      </c>
      <c r="M24" s="163">
        <f t="shared" si="3"/>
        <v>100</v>
      </c>
      <c r="N24" s="256">
        <v>70</v>
      </c>
      <c r="O24" s="256">
        <v>89</v>
      </c>
      <c r="P24" s="163">
        <f t="shared" si="4"/>
        <v>127.14285714285714</v>
      </c>
      <c r="Q24" s="256">
        <v>413</v>
      </c>
      <c r="R24" s="256">
        <v>496</v>
      </c>
      <c r="S24" s="163">
        <f t="shared" si="5"/>
        <v>120.09685230024215</v>
      </c>
      <c r="T24" s="256">
        <v>958</v>
      </c>
      <c r="U24" s="256">
        <v>910</v>
      </c>
      <c r="V24" s="163">
        <f t="shared" si="6"/>
        <v>94.989561586638828</v>
      </c>
      <c r="W24" s="256">
        <v>346</v>
      </c>
      <c r="X24" s="256">
        <v>250</v>
      </c>
      <c r="Y24" s="163">
        <f t="shared" si="7"/>
        <v>72.25433526011561</v>
      </c>
      <c r="Z24" s="256">
        <v>284</v>
      </c>
      <c r="AA24" s="256">
        <v>191</v>
      </c>
      <c r="AB24" s="163">
        <f t="shared" si="8"/>
        <v>67.25352112676056</v>
      </c>
      <c r="AC24" s="164"/>
      <c r="AD24" s="165"/>
      <c r="AE24" s="165"/>
      <c r="AF24" s="165"/>
    </row>
    <row r="25" spans="1:32" s="166" customFormat="1" ht="16.2" customHeight="1">
      <c r="A25" s="93" t="s">
        <v>38</v>
      </c>
      <c r="B25" s="256">
        <v>1017</v>
      </c>
      <c r="C25" s="256">
        <v>116</v>
      </c>
      <c r="D25" s="163">
        <f t="shared" si="0"/>
        <v>11.406096361848574</v>
      </c>
      <c r="E25" s="256">
        <v>507</v>
      </c>
      <c r="F25" s="256">
        <v>46</v>
      </c>
      <c r="G25" s="163">
        <f t="shared" si="1"/>
        <v>9.0729783037475347</v>
      </c>
      <c r="H25" s="256">
        <v>104</v>
      </c>
      <c r="I25" s="256">
        <v>31</v>
      </c>
      <c r="J25" s="163">
        <f t="shared" si="2"/>
        <v>29.807692307692307</v>
      </c>
      <c r="K25" s="256">
        <v>12</v>
      </c>
      <c r="L25" s="256">
        <v>2</v>
      </c>
      <c r="M25" s="163">
        <f t="shared" si="3"/>
        <v>16.666666666666664</v>
      </c>
      <c r="N25" s="256">
        <v>17</v>
      </c>
      <c r="O25" s="256">
        <v>4</v>
      </c>
      <c r="P25" s="163">
        <f t="shared" si="4"/>
        <v>23.52941176470588</v>
      </c>
      <c r="Q25" s="256">
        <v>395</v>
      </c>
      <c r="R25" s="256">
        <v>40</v>
      </c>
      <c r="S25" s="163">
        <f t="shared" si="5"/>
        <v>10.126582278481013</v>
      </c>
      <c r="T25" s="256">
        <v>845</v>
      </c>
      <c r="U25" s="256">
        <v>93</v>
      </c>
      <c r="V25" s="163">
        <f t="shared" si="6"/>
        <v>11.005917159763314</v>
      </c>
      <c r="W25" s="256">
        <v>336</v>
      </c>
      <c r="X25" s="256">
        <v>25</v>
      </c>
      <c r="Y25" s="163">
        <f t="shared" si="7"/>
        <v>7.4404761904761907</v>
      </c>
      <c r="Z25" s="256">
        <v>248</v>
      </c>
      <c r="AA25" s="256">
        <v>21</v>
      </c>
      <c r="AB25" s="163">
        <f t="shared" si="8"/>
        <v>8.4677419354838701</v>
      </c>
      <c r="AC25" s="164"/>
      <c r="AD25" s="165"/>
      <c r="AE25" s="165"/>
      <c r="AF25" s="165"/>
    </row>
    <row r="26" spans="1:32" s="166" customFormat="1" ht="16.2" customHeight="1">
      <c r="A26" s="93" t="s">
        <v>39</v>
      </c>
      <c r="B26" s="256">
        <v>800</v>
      </c>
      <c r="C26" s="256">
        <v>861</v>
      </c>
      <c r="D26" s="163">
        <f t="shared" si="0"/>
        <v>107.625</v>
      </c>
      <c r="E26" s="256">
        <v>322</v>
      </c>
      <c r="F26" s="256">
        <v>406</v>
      </c>
      <c r="G26" s="163">
        <f t="shared" si="1"/>
        <v>126.08695652173914</v>
      </c>
      <c r="H26" s="256">
        <v>121</v>
      </c>
      <c r="I26" s="256">
        <v>129</v>
      </c>
      <c r="J26" s="163">
        <f t="shared" si="2"/>
        <v>106.61157024793388</v>
      </c>
      <c r="K26" s="256">
        <v>17</v>
      </c>
      <c r="L26" s="256">
        <v>9</v>
      </c>
      <c r="M26" s="163">
        <f t="shared" si="3"/>
        <v>52.941176470588239</v>
      </c>
      <c r="N26" s="256">
        <v>29</v>
      </c>
      <c r="O26" s="256">
        <v>34</v>
      </c>
      <c r="P26" s="163">
        <f t="shared" si="4"/>
        <v>117.24137931034481</v>
      </c>
      <c r="Q26" s="256">
        <v>221</v>
      </c>
      <c r="R26" s="256">
        <v>330</v>
      </c>
      <c r="S26" s="163">
        <f t="shared" si="5"/>
        <v>149.3212669683258</v>
      </c>
      <c r="T26" s="256">
        <v>665</v>
      </c>
      <c r="U26" s="256">
        <v>647</v>
      </c>
      <c r="V26" s="163">
        <f t="shared" si="6"/>
        <v>97.293233082706763</v>
      </c>
      <c r="W26" s="256">
        <v>218</v>
      </c>
      <c r="X26" s="256">
        <v>195</v>
      </c>
      <c r="Y26" s="163">
        <f t="shared" si="7"/>
        <v>89.449541284403665</v>
      </c>
      <c r="Z26" s="256">
        <v>174</v>
      </c>
      <c r="AA26" s="256">
        <v>161</v>
      </c>
      <c r="AB26" s="163">
        <f t="shared" si="8"/>
        <v>92.52873563218391</v>
      </c>
      <c r="AC26" s="164"/>
      <c r="AD26" s="165"/>
      <c r="AE26" s="165"/>
      <c r="AF26" s="165"/>
    </row>
    <row r="27" spans="1:32" s="166" customFormat="1" ht="16.2" customHeight="1">
      <c r="A27" s="93" t="s">
        <v>40</v>
      </c>
      <c r="B27" s="256">
        <v>408</v>
      </c>
      <c r="C27" s="256">
        <v>80</v>
      </c>
      <c r="D27" s="163">
        <f t="shared" si="0"/>
        <v>19.607843137254903</v>
      </c>
      <c r="E27" s="256">
        <v>176</v>
      </c>
      <c r="F27" s="256">
        <v>28</v>
      </c>
      <c r="G27" s="163">
        <f t="shared" si="1"/>
        <v>15.909090909090908</v>
      </c>
      <c r="H27" s="256">
        <v>72</v>
      </c>
      <c r="I27" s="256">
        <v>21</v>
      </c>
      <c r="J27" s="163">
        <f t="shared" si="2"/>
        <v>29.166666666666668</v>
      </c>
      <c r="K27" s="256">
        <v>5</v>
      </c>
      <c r="L27" s="256">
        <v>1</v>
      </c>
      <c r="M27" s="163">
        <f t="shared" si="3"/>
        <v>20</v>
      </c>
      <c r="N27" s="256">
        <v>18</v>
      </c>
      <c r="O27" s="256">
        <v>2</v>
      </c>
      <c r="P27" s="163">
        <f t="shared" si="4"/>
        <v>11.111111111111111</v>
      </c>
      <c r="Q27" s="256">
        <v>143</v>
      </c>
      <c r="R27" s="256">
        <v>25</v>
      </c>
      <c r="S27" s="163">
        <f t="shared" si="5"/>
        <v>17.482517482517483</v>
      </c>
      <c r="T27" s="256">
        <v>309</v>
      </c>
      <c r="U27" s="256">
        <v>59</v>
      </c>
      <c r="V27" s="163">
        <f t="shared" si="6"/>
        <v>19.093851132686083</v>
      </c>
      <c r="W27" s="256">
        <v>124</v>
      </c>
      <c r="X27" s="256">
        <v>13</v>
      </c>
      <c r="Y27" s="163">
        <f t="shared" si="7"/>
        <v>10.483870967741936</v>
      </c>
      <c r="Z27" s="256">
        <v>93</v>
      </c>
      <c r="AA27" s="256">
        <v>7</v>
      </c>
      <c r="AB27" s="163">
        <f t="shared" si="8"/>
        <v>7.5268817204301079</v>
      </c>
      <c r="AC27" s="164"/>
      <c r="AD27" s="165"/>
      <c r="AE27" s="165"/>
      <c r="AF27" s="165"/>
    </row>
    <row r="28" spans="1:32" s="166" customFormat="1" ht="16.2" customHeight="1">
      <c r="A28" s="93" t="s">
        <v>41</v>
      </c>
      <c r="B28" s="256">
        <v>287</v>
      </c>
      <c r="C28" s="256">
        <v>344</v>
      </c>
      <c r="D28" s="163">
        <f t="shared" si="0"/>
        <v>119.86062717770034</v>
      </c>
      <c r="E28" s="256">
        <v>168</v>
      </c>
      <c r="F28" s="256">
        <v>225</v>
      </c>
      <c r="G28" s="163">
        <f t="shared" si="1"/>
        <v>133.92857142857142</v>
      </c>
      <c r="H28" s="256">
        <v>25</v>
      </c>
      <c r="I28" s="256">
        <v>39</v>
      </c>
      <c r="J28" s="163">
        <f t="shared" si="2"/>
        <v>156</v>
      </c>
      <c r="K28" s="256">
        <v>5</v>
      </c>
      <c r="L28" s="256">
        <v>3</v>
      </c>
      <c r="M28" s="163">
        <f t="shared" si="3"/>
        <v>60</v>
      </c>
      <c r="N28" s="256">
        <v>16</v>
      </c>
      <c r="O28" s="256">
        <v>15</v>
      </c>
      <c r="P28" s="163">
        <f t="shared" si="4"/>
        <v>93.75</v>
      </c>
      <c r="Q28" s="256">
        <v>130</v>
      </c>
      <c r="R28" s="256">
        <v>196</v>
      </c>
      <c r="S28" s="163">
        <f t="shared" si="5"/>
        <v>150.76923076923077</v>
      </c>
      <c r="T28" s="256">
        <v>252</v>
      </c>
      <c r="U28" s="256">
        <v>242</v>
      </c>
      <c r="V28" s="163">
        <f t="shared" si="6"/>
        <v>96.031746031746039</v>
      </c>
      <c r="W28" s="256">
        <v>134</v>
      </c>
      <c r="X28" s="256">
        <v>124</v>
      </c>
      <c r="Y28" s="163">
        <f t="shared" si="7"/>
        <v>92.537313432835816</v>
      </c>
      <c r="Z28" s="256">
        <v>116</v>
      </c>
      <c r="AA28" s="256">
        <v>108</v>
      </c>
      <c r="AB28" s="163">
        <f t="shared" si="8"/>
        <v>93.103448275862064</v>
      </c>
      <c r="AC28" s="164"/>
      <c r="AD28" s="165"/>
      <c r="AE28" s="165"/>
      <c r="AF28" s="165"/>
    </row>
    <row r="29" spans="1:32" s="166" customFormat="1" ht="16.2" customHeight="1">
      <c r="A29" s="93" t="s">
        <v>42</v>
      </c>
      <c r="B29" s="256">
        <v>317</v>
      </c>
      <c r="C29" s="256">
        <v>405</v>
      </c>
      <c r="D29" s="163">
        <f t="shared" si="0"/>
        <v>127.7602523659306</v>
      </c>
      <c r="E29" s="256">
        <v>184</v>
      </c>
      <c r="F29" s="256">
        <v>260</v>
      </c>
      <c r="G29" s="163">
        <f t="shared" si="1"/>
        <v>141.30434782608697</v>
      </c>
      <c r="H29" s="256">
        <v>73</v>
      </c>
      <c r="I29" s="256">
        <v>101</v>
      </c>
      <c r="J29" s="163">
        <f t="shared" si="2"/>
        <v>138.35616438356163</v>
      </c>
      <c r="K29" s="256">
        <v>33</v>
      </c>
      <c r="L29" s="256">
        <v>3</v>
      </c>
      <c r="M29" s="163">
        <f t="shared" si="3"/>
        <v>9.0909090909090917</v>
      </c>
      <c r="N29" s="256">
        <v>12</v>
      </c>
      <c r="O29" s="256">
        <v>6</v>
      </c>
      <c r="P29" s="163">
        <f t="shared" si="4"/>
        <v>50</v>
      </c>
      <c r="Q29" s="256">
        <v>152</v>
      </c>
      <c r="R29" s="256">
        <v>207</v>
      </c>
      <c r="S29" s="163">
        <f t="shared" si="5"/>
        <v>136.18421052631581</v>
      </c>
      <c r="T29" s="256">
        <v>239</v>
      </c>
      <c r="U29" s="256">
        <v>265</v>
      </c>
      <c r="V29" s="163">
        <f t="shared" si="6"/>
        <v>110.87866108786611</v>
      </c>
      <c r="W29" s="256">
        <v>105</v>
      </c>
      <c r="X29" s="256">
        <v>121</v>
      </c>
      <c r="Y29" s="163">
        <f t="shared" si="7"/>
        <v>115.23809523809523</v>
      </c>
      <c r="Z29" s="256">
        <v>76</v>
      </c>
      <c r="AA29" s="256">
        <v>84</v>
      </c>
      <c r="AB29" s="163">
        <f t="shared" si="8"/>
        <v>110.5263157894737</v>
      </c>
      <c r="AC29" s="164"/>
      <c r="AD29" s="165"/>
      <c r="AE29" s="165"/>
      <c r="AF29" s="165"/>
    </row>
    <row r="30" spans="1:32" ht="16.2" customHeight="1">
      <c r="B30" s="171"/>
      <c r="E30" s="171"/>
      <c r="X30" s="349"/>
      <c r="Y30" s="349"/>
    </row>
  </sheetData>
  <mergeCells count="12">
    <mergeCell ref="Z4:AB5"/>
    <mergeCell ref="X30:Y30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6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view="pageBreakPreview" topLeftCell="C1" zoomScale="77" zoomScaleNormal="80" zoomScaleSheetLayoutView="77" workbookViewId="0">
      <selection activeCell="N9" sqref="N9:N29"/>
    </sheetView>
  </sheetViews>
  <sheetFormatPr defaultColWidth="9.109375" defaultRowHeight="15.6"/>
  <cols>
    <col min="1" max="1" width="29.88671875" style="170" customWidth="1"/>
    <col min="2" max="3" width="10.88671875" style="166" customWidth="1"/>
    <col min="4" max="4" width="8.109375" style="166" customWidth="1"/>
    <col min="5" max="5" width="9.33203125" style="166" customWidth="1"/>
    <col min="6" max="6" width="9.6640625" style="166" customWidth="1"/>
    <col min="7" max="7" width="8.88671875" style="166" customWidth="1"/>
    <col min="8" max="8" width="9.6640625" style="166" customWidth="1"/>
    <col min="9" max="9" width="9.109375" style="166" customWidth="1"/>
    <col min="10" max="11" width="8.5546875" style="166" customWidth="1"/>
    <col min="12" max="12" width="8.88671875" style="166" customWidth="1"/>
    <col min="13" max="13" width="8.33203125" style="166" customWidth="1"/>
    <col min="14" max="14" width="9.33203125" style="166" customWidth="1"/>
    <col min="15" max="15" width="8.6640625" style="166" customWidth="1"/>
    <col min="16" max="16" width="8.77734375" style="166" customWidth="1"/>
    <col min="17" max="18" width="8.6640625" style="166" customWidth="1"/>
    <col min="19" max="19" width="8.77734375" style="166" customWidth="1"/>
    <col min="20" max="20" width="8.88671875" style="166" customWidth="1"/>
    <col min="21" max="21" width="8.6640625" style="166" customWidth="1"/>
    <col min="22" max="22" width="9" style="166" customWidth="1"/>
    <col min="23" max="24" width="8.6640625" style="166" customWidth="1"/>
    <col min="25" max="25" width="7.88671875" style="166" customWidth="1"/>
    <col min="26" max="27" width="9.33203125" style="169" customWidth="1"/>
    <col min="28" max="28" width="9.44140625" style="169" customWidth="1"/>
    <col min="29" max="16384" width="9.109375" style="169"/>
  </cols>
  <sheetData>
    <row r="1" spans="1:32" s="133" customFormat="1" ht="20.399999999999999" customHeight="1">
      <c r="A1" s="130"/>
      <c r="B1" s="350" t="s">
        <v>67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31"/>
      <c r="O1" s="131"/>
      <c r="P1" s="132"/>
      <c r="Q1" s="131"/>
      <c r="R1" s="131"/>
      <c r="S1" s="131"/>
      <c r="T1" s="131"/>
      <c r="U1" s="131"/>
      <c r="V1" s="131"/>
      <c r="W1" s="132"/>
      <c r="X1" s="132"/>
      <c r="Y1" s="131"/>
      <c r="AB1" s="134" t="s">
        <v>13</v>
      </c>
    </row>
    <row r="2" spans="1:32" s="133" customFormat="1" ht="20.399999999999999" customHeight="1">
      <c r="B2" s="350" t="s">
        <v>72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135"/>
      <c r="O2" s="135"/>
      <c r="P2" s="136"/>
      <c r="Q2" s="135"/>
      <c r="R2" s="135"/>
      <c r="S2" s="135"/>
      <c r="T2" s="135"/>
      <c r="U2" s="135"/>
      <c r="V2" s="135"/>
      <c r="W2" s="136"/>
      <c r="X2" s="136"/>
      <c r="Y2" s="135"/>
    </row>
    <row r="3" spans="1:32" s="133" customFormat="1" ht="1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35" t="s">
        <v>14</v>
      </c>
      <c r="N3" s="137"/>
      <c r="O3" s="137"/>
      <c r="P3" s="139"/>
      <c r="Q3" s="137"/>
      <c r="R3" s="137"/>
      <c r="S3" s="138"/>
      <c r="T3" s="137"/>
      <c r="U3" s="137"/>
      <c r="V3" s="137"/>
      <c r="W3" s="139"/>
      <c r="X3" s="140"/>
      <c r="Y3" s="138"/>
      <c r="AB3" s="35" t="s">
        <v>14</v>
      </c>
    </row>
    <row r="4" spans="1:32" s="144" customFormat="1" ht="21.6" customHeight="1">
      <c r="A4" s="141"/>
      <c r="B4" s="351" t="s">
        <v>50</v>
      </c>
      <c r="C4" s="352"/>
      <c r="D4" s="353"/>
      <c r="E4" s="351" t="s">
        <v>65</v>
      </c>
      <c r="F4" s="352"/>
      <c r="G4" s="353"/>
      <c r="H4" s="357" t="s">
        <v>66</v>
      </c>
      <c r="I4" s="357"/>
      <c r="J4" s="357"/>
      <c r="K4" s="351" t="s">
        <v>45</v>
      </c>
      <c r="L4" s="352"/>
      <c r="M4" s="353"/>
      <c r="N4" s="351" t="s">
        <v>59</v>
      </c>
      <c r="O4" s="352"/>
      <c r="P4" s="352"/>
      <c r="Q4" s="351" t="s">
        <v>15</v>
      </c>
      <c r="R4" s="352"/>
      <c r="S4" s="353"/>
      <c r="T4" s="351" t="s">
        <v>47</v>
      </c>
      <c r="U4" s="352"/>
      <c r="V4" s="353"/>
      <c r="W4" s="351" t="s">
        <v>48</v>
      </c>
      <c r="X4" s="352"/>
      <c r="Y4" s="352"/>
      <c r="Z4" s="343" t="s">
        <v>16</v>
      </c>
      <c r="AA4" s="344"/>
      <c r="AB4" s="345"/>
      <c r="AC4" s="142"/>
      <c r="AD4" s="143"/>
      <c r="AE4" s="143"/>
      <c r="AF4" s="143"/>
    </row>
    <row r="5" spans="1:32" s="146" customFormat="1" ht="36.75" customHeight="1">
      <c r="A5" s="145"/>
      <c r="B5" s="354"/>
      <c r="C5" s="355"/>
      <c r="D5" s="356"/>
      <c r="E5" s="354"/>
      <c r="F5" s="355"/>
      <c r="G5" s="356"/>
      <c r="H5" s="357"/>
      <c r="I5" s="357"/>
      <c r="J5" s="357"/>
      <c r="K5" s="354"/>
      <c r="L5" s="355"/>
      <c r="M5" s="356"/>
      <c r="N5" s="354"/>
      <c r="O5" s="355"/>
      <c r="P5" s="355"/>
      <c r="Q5" s="354"/>
      <c r="R5" s="355"/>
      <c r="S5" s="356"/>
      <c r="T5" s="354"/>
      <c r="U5" s="355"/>
      <c r="V5" s="356"/>
      <c r="W5" s="354"/>
      <c r="X5" s="355"/>
      <c r="Y5" s="355"/>
      <c r="Z5" s="346"/>
      <c r="AA5" s="347"/>
      <c r="AB5" s="348"/>
      <c r="AC5" s="142"/>
      <c r="AD5" s="143"/>
      <c r="AE5" s="143"/>
      <c r="AF5" s="143"/>
    </row>
    <row r="6" spans="1:32" s="152" customFormat="1" ht="25.2" customHeight="1">
      <c r="A6" s="147"/>
      <c r="B6" s="148" t="s">
        <v>20</v>
      </c>
      <c r="C6" s="148" t="s">
        <v>21</v>
      </c>
      <c r="D6" s="149" t="s">
        <v>2</v>
      </c>
      <c r="E6" s="148" t="s">
        <v>20</v>
      </c>
      <c r="F6" s="148" t="s">
        <v>21</v>
      </c>
      <c r="G6" s="149" t="s">
        <v>2</v>
      </c>
      <c r="H6" s="148" t="s">
        <v>20</v>
      </c>
      <c r="I6" s="148" t="s">
        <v>21</v>
      </c>
      <c r="J6" s="149" t="s">
        <v>2</v>
      </c>
      <c r="K6" s="148" t="s">
        <v>20</v>
      </c>
      <c r="L6" s="148" t="s">
        <v>21</v>
      </c>
      <c r="M6" s="149" t="s">
        <v>2</v>
      </c>
      <c r="N6" s="148" t="s">
        <v>20</v>
      </c>
      <c r="O6" s="148" t="s">
        <v>21</v>
      </c>
      <c r="P6" s="173" t="s">
        <v>2</v>
      </c>
      <c r="Q6" s="148" t="s">
        <v>20</v>
      </c>
      <c r="R6" s="148" t="s">
        <v>21</v>
      </c>
      <c r="S6" s="149" t="s">
        <v>2</v>
      </c>
      <c r="T6" s="148" t="s">
        <v>20</v>
      </c>
      <c r="U6" s="148" t="s">
        <v>21</v>
      </c>
      <c r="V6" s="149" t="s">
        <v>2</v>
      </c>
      <c r="W6" s="148" t="s">
        <v>20</v>
      </c>
      <c r="X6" s="148" t="s">
        <v>21</v>
      </c>
      <c r="Y6" s="149" t="s">
        <v>2</v>
      </c>
      <c r="Z6" s="148" t="s">
        <v>20</v>
      </c>
      <c r="AA6" s="148" t="s">
        <v>21</v>
      </c>
      <c r="AB6" s="149" t="s">
        <v>2</v>
      </c>
      <c r="AC6" s="150"/>
      <c r="AD6" s="151"/>
      <c r="AE6" s="151"/>
      <c r="AF6" s="151"/>
    </row>
    <row r="7" spans="1:32" s="144" customFormat="1" ht="12.75" customHeight="1">
      <c r="A7" s="153" t="s">
        <v>3</v>
      </c>
      <c r="B7" s="154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  <c r="H7" s="154">
        <v>7</v>
      </c>
      <c r="I7" s="154">
        <v>8</v>
      </c>
      <c r="J7" s="154">
        <v>9</v>
      </c>
      <c r="K7" s="154">
        <v>13</v>
      </c>
      <c r="L7" s="154">
        <v>14</v>
      </c>
      <c r="M7" s="154">
        <v>15</v>
      </c>
      <c r="N7" s="154">
        <v>16</v>
      </c>
      <c r="O7" s="154">
        <v>17</v>
      </c>
      <c r="P7" s="153">
        <v>18</v>
      </c>
      <c r="Q7" s="154">
        <v>19</v>
      </c>
      <c r="R7" s="154">
        <v>20</v>
      </c>
      <c r="S7" s="154">
        <v>21</v>
      </c>
      <c r="T7" s="154">
        <v>22</v>
      </c>
      <c r="U7" s="154">
        <v>23</v>
      </c>
      <c r="V7" s="154">
        <v>24</v>
      </c>
      <c r="W7" s="154">
        <v>25</v>
      </c>
      <c r="X7" s="154">
        <v>26</v>
      </c>
      <c r="Y7" s="154">
        <v>27</v>
      </c>
      <c r="Z7" s="154">
        <v>28</v>
      </c>
      <c r="AA7" s="154">
        <v>29</v>
      </c>
      <c r="AB7" s="154">
        <v>30</v>
      </c>
      <c r="AC7" s="155"/>
      <c r="AD7" s="156"/>
      <c r="AE7" s="156"/>
      <c r="AF7" s="156"/>
    </row>
    <row r="8" spans="1:32" s="162" customFormat="1" ht="17.25" customHeight="1">
      <c r="A8" s="172" t="s">
        <v>17</v>
      </c>
      <c r="B8" s="157">
        <f>SUM(B9:B29)</f>
        <v>26336</v>
      </c>
      <c r="C8" s="157">
        <f>SUM(C9:C29)</f>
        <v>31293</v>
      </c>
      <c r="D8" s="158">
        <f>C8/B8*100</f>
        <v>118.82214459295261</v>
      </c>
      <c r="E8" s="157">
        <f>SUM(E9:E29)</f>
        <v>13079</v>
      </c>
      <c r="F8" s="157">
        <f>SUM(F9:F29)</f>
        <v>16463</v>
      </c>
      <c r="G8" s="158">
        <f>F8/E8*100</f>
        <v>125.87353773224253</v>
      </c>
      <c r="H8" s="157">
        <f>SUM(H9:H29)</f>
        <v>5527</v>
      </c>
      <c r="I8" s="157">
        <f>SUM(I9:I29)</f>
        <v>6501</v>
      </c>
      <c r="J8" s="158">
        <f>I8/H8*100</f>
        <v>117.6225800615162</v>
      </c>
      <c r="K8" s="157">
        <f>SUM(K9:K29)</f>
        <v>1254</v>
      </c>
      <c r="L8" s="157">
        <f>SUM(L9:L29)</f>
        <v>986</v>
      </c>
      <c r="M8" s="158">
        <f>L8/K8*100</f>
        <v>78.628389154704948</v>
      </c>
      <c r="N8" s="157">
        <f>SUM(N9:N29)</f>
        <v>2653</v>
      </c>
      <c r="O8" s="157">
        <f>SUM(O9:O29)</f>
        <v>986</v>
      </c>
      <c r="P8" s="174">
        <f>O8/N8*100</f>
        <v>37.165473049378065</v>
      </c>
      <c r="Q8" s="157">
        <f>SUM(Q9:Q29)</f>
        <v>10299</v>
      </c>
      <c r="R8" s="157">
        <f>SUM(R9:R29)</f>
        <v>13676</v>
      </c>
      <c r="S8" s="158">
        <f>R8/Q8*100</f>
        <v>132.78959122244879</v>
      </c>
      <c r="T8" s="157">
        <f>SUM(T9:T29)</f>
        <v>19781</v>
      </c>
      <c r="U8" s="157">
        <f>SUM(U9:U29)</f>
        <v>21405</v>
      </c>
      <c r="V8" s="158">
        <f>U8/T8*100</f>
        <v>108.20989838734138</v>
      </c>
      <c r="W8" s="159">
        <f>SUM(W9:W29)</f>
        <v>6834</v>
      </c>
      <c r="X8" s="159">
        <f>SUM(X9:X29)</f>
        <v>6805</v>
      </c>
      <c r="Y8" s="158">
        <f>X8/W8*100</f>
        <v>99.575651155984772</v>
      </c>
      <c r="Z8" s="157">
        <f>SUM(Z9:Z29)</f>
        <v>5142</v>
      </c>
      <c r="AA8" s="157">
        <f>SUM(AA9:AA29)</f>
        <v>5444</v>
      </c>
      <c r="AB8" s="158">
        <f>AA8/Z8*100</f>
        <v>105.87320108907039</v>
      </c>
      <c r="AC8" s="160"/>
      <c r="AD8" s="161"/>
      <c r="AE8" s="161"/>
      <c r="AF8" s="161"/>
    </row>
    <row r="9" spans="1:32" s="166" customFormat="1" ht="30" customHeight="1">
      <c r="A9" s="98" t="s">
        <v>22</v>
      </c>
      <c r="B9" s="256">
        <v>3158</v>
      </c>
      <c r="C9" s="256">
        <v>3759</v>
      </c>
      <c r="D9" s="163">
        <f t="shared" ref="D9:D29" si="0">C9/B9*100</f>
        <v>119.03103229892338</v>
      </c>
      <c r="E9" s="256">
        <v>526</v>
      </c>
      <c r="F9" s="256">
        <v>792</v>
      </c>
      <c r="G9" s="163">
        <f t="shared" ref="G9:G29" si="1">F9/E9*100</f>
        <v>150.57034220532319</v>
      </c>
      <c r="H9" s="175">
        <v>169</v>
      </c>
      <c r="I9" s="175">
        <v>157</v>
      </c>
      <c r="J9" s="163">
        <f t="shared" ref="J9:J29" si="2">I9/H9*100</f>
        <v>92.899408284023664</v>
      </c>
      <c r="K9" s="256">
        <v>12</v>
      </c>
      <c r="L9" s="256">
        <v>44</v>
      </c>
      <c r="M9" s="163">
        <f t="shared" ref="M9:M29" si="3">L9/K9*100</f>
        <v>366.66666666666663</v>
      </c>
      <c r="N9" s="175">
        <v>164</v>
      </c>
      <c r="O9" s="175">
        <v>44</v>
      </c>
      <c r="P9" s="167">
        <f t="shared" ref="P9:P29" si="4">O9/N9*100</f>
        <v>26.829268292682929</v>
      </c>
      <c r="Q9" s="175">
        <v>237</v>
      </c>
      <c r="R9" s="175">
        <v>625</v>
      </c>
      <c r="S9" s="163">
        <f t="shared" ref="S9:S29" si="5">R9/Q9*100</f>
        <v>263.71308016877634</v>
      </c>
      <c r="T9" s="175">
        <v>3006</v>
      </c>
      <c r="U9" s="175">
        <v>3309</v>
      </c>
      <c r="V9" s="163">
        <f t="shared" ref="V9:V29" si="6">U9/T9*100</f>
        <v>110.0798403193613</v>
      </c>
      <c r="W9" s="257">
        <v>380</v>
      </c>
      <c r="X9" s="257">
        <v>346</v>
      </c>
      <c r="Y9" s="158">
        <f t="shared" ref="Y9:Y29" si="7">X9/W9*100</f>
        <v>91.05263157894737</v>
      </c>
      <c r="Z9" s="175">
        <v>305</v>
      </c>
      <c r="AA9" s="175">
        <v>297</v>
      </c>
      <c r="AB9" s="163">
        <f t="shared" ref="AB9:AB29" si="8">AA9/Z9*100</f>
        <v>97.377049180327873</v>
      </c>
      <c r="AC9" s="164"/>
      <c r="AD9" s="165"/>
      <c r="AE9" s="165"/>
      <c r="AF9" s="165"/>
    </row>
    <row r="10" spans="1:32" s="166" customFormat="1" ht="29.25" customHeight="1">
      <c r="A10" s="98" t="s">
        <v>23</v>
      </c>
      <c r="B10" s="256">
        <v>2838</v>
      </c>
      <c r="C10" s="256">
        <v>3117</v>
      </c>
      <c r="D10" s="163">
        <f t="shared" si="0"/>
        <v>109.83086680761099</v>
      </c>
      <c r="E10" s="256">
        <v>1148</v>
      </c>
      <c r="F10" s="256">
        <v>1393</v>
      </c>
      <c r="G10" s="163">
        <f t="shared" si="1"/>
        <v>121.34146341463415</v>
      </c>
      <c r="H10" s="175">
        <v>358</v>
      </c>
      <c r="I10" s="175">
        <v>540</v>
      </c>
      <c r="J10" s="163">
        <f t="shared" si="2"/>
        <v>150.83798882681566</v>
      </c>
      <c r="K10" s="256">
        <v>86</v>
      </c>
      <c r="L10" s="256">
        <v>85</v>
      </c>
      <c r="M10" s="163">
        <f t="shared" si="3"/>
        <v>98.837209302325576</v>
      </c>
      <c r="N10" s="175">
        <v>31</v>
      </c>
      <c r="O10" s="175">
        <v>85</v>
      </c>
      <c r="P10" s="167">
        <f t="shared" si="4"/>
        <v>274.19354838709677</v>
      </c>
      <c r="Q10" s="175">
        <v>812</v>
      </c>
      <c r="R10" s="175">
        <v>804</v>
      </c>
      <c r="S10" s="163">
        <f t="shared" si="5"/>
        <v>99.01477832512316</v>
      </c>
      <c r="T10" s="175">
        <v>2439</v>
      </c>
      <c r="U10" s="175">
        <v>2334</v>
      </c>
      <c r="V10" s="163">
        <f t="shared" si="6"/>
        <v>95.694956949569502</v>
      </c>
      <c r="W10" s="257">
        <v>765</v>
      </c>
      <c r="X10" s="257">
        <v>620</v>
      </c>
      <c r="Y10" s="158">
        <f t="shared" si="7"/>
        <v>81.045751633986924</v>
      </c>
      <c r="Z10" s="175">
        <v>588</v>
      </c>
      <c r="AA10" s="175">
        <v>445</v>
      </c>
      <c r="AB10" s="163">
        <f t="shared" si="8"/>
        <v>75.680272108843539</v>
      </c>
      <c r="AC10" s="164"/>
      <c r="AD10" s="165"/>
      <c r="AE10" s="165"/>
      <c r="AF10" s="165"/>
    </row>
    <row r="11" spans="1:32" s="166" customFormat="1" ht="16.2" customHeight="1">
      <c r="A11" s="93" t="s">
        <v>24</v>
      </c>
      <c r="B11" s="256">
        <v>2584</v>
      </c>
      <c r="C11" s="256">
        <v>2905</v>
      </c>
      <c r="D11" s="163">
        <f t="shared" si="0"/>
        <v>112.42260061919505</v>
      </c>
      <c r="E11" s="256">
        <v>829</v>
      </c>
      <c r="F11" s="256">
        <v>1047</v>
      </c>
      <c r="G11" s="163">
        <f t="shared" si="1"/>
        <v>126.29674306393245</v>
      </c>
      <c r="H11" s="175">
        <v>304</v>
      </c>
      <c r="I11" s="175">
        <v>322</v>
      </c>
      <c r="J11" s="163">
        <f t="shared" si="2"/>
        <v>105.92105263157893</v>
      </c>
      <c r="K11" s="256">
        <v>110</v>
      </c>
      <c r="L11" s="256">
        <v>119</v>
      </c>
      <c r="M11" s="163">
        <f t="shared" si="3"/>
        <v>108.18181818181817</v>
      </c>
      <c r="N11" s="175">
        <v>159</v>
      </c>
      <c r="O11" s="175">
        <v>119</v>
      </c>
      <c r="P11" s="167">
        <f t="shared" si="4"/>
        <v>74.842767295597483</v>
      </c>
      <c r="Q11" s="175">
        <v>665</v>
      </c>
      <c r="R11" s="175">
        <v>915</v>
      </c>
      <c r="S11" s="163">
        <f t="shared" si="5"/>
        <v>137.59398496240601</v>
      </c>
      <c r="T11" s="175">
        <v>2248</v>
      </c>
      <c r="U11" s="175">
        <v>2353</v>
      </c>
      <c r="V11" s="163">
        <f t="shared" si="6"/>
        <v>104.67081850533808</v>
      </c>
      <c r="W11" s="257">
        <v>502</v>
      </c>
      <c r="X11" s="257">
        <v>499</v>
      </c>
      <c r="Y11" s="158">
        <f t="shared" si="7"/>
        <v>99.402390438247011</v>
      </c>
      <c r="Z11" s="175">
        <v>364</v>
      </c>
      <c r="AA11" s="175">
        <v>361</v>
      </c>
      <c r="AB11" s="163">
        <f t="shared" si="8"/>
        <v>99.175824175824175</v>
      </c>
      <c r="AC11" s="164"/>
      <c r="AD11" s="165"/>
      <c r="AE11" s="165"/>
      <c r="AF11" s="165"/>
    </row>
    <row r="12" spans="1:32" s="166" customFormat="1" ht="16.2" customHeight="1">
      <c r="A12" s="93" t="s">
        <v>25</v>
      </c>
      <c r="B12" s="256">
        <v>997</v>
      </c>
      <c r="C12" s="256">
        <v>1148</v>
      </c>
      <c r="D12" s="163">
        <f t="shared" si="0"/>
        <v>115.14543630892678</v>
      </c>
      <c r="E12" s="256">
        <v>327</v>
      </c>
      <c r="F12" s="256">
        <v>433</v>
      </c>
      <c r="G12" s="163">
        <f t="shared" si="1"/>
        <v>132.41590214067278</v>
      </c>
      <c r="H12" s="175">
        <v>87</v>
      </c>
      <c r="I12" s="175">
        <v>105</v>
      </c>
      <c r="J12" s="163">
        <f t="shared" si="2"/>
        <v>120.68965517241379</v>
      </c>
      <c r="K12" s="256">
        <v>12</v>
      </c>
      <c r="L12" s="256">
        <v>46</v>
      </c>
      <c r="M12" s="163">
        <f t="shared" si="3"/>
        <v>383.33333333333337</v>
      </c>
      <c r="N12" s="175">
        <v>41</v>
      </c>
      <c r="O12" s="175">
        <v>46</v>
      </c>
      <c r="P12" s="167">
        <f t="shared" si="4"/>
        <v>112.19512195121952</v>
      </c>
      <c r="Q12" s="175">
        <v>247</v>
      </c>
      <c r="R12" s="175">
        <v>369</v>
      </c>
      <c r="S12" s="163">
        <f t="shared" si="5"/>
        <v>149.39271255060729</v>
      </c>
      <c r="T12" s="175">
        <v>877</v>
      </c>
      <c r="U12" s="175">
        <v>911</v>
      </c>
      <c r="V12" s="163">
        <f t="shared" si="6"/>
        <v>103.87685290763969</v>
      </c>
      <c r="W12" s="257">
        <v>242</v>
      </c>
      <c r="X12" s="257">
        <v>222</v>
      </c>
      <c r="Y12" s="158">
        <f t="shared" si="7"/>
        <v>91.735537190082653</v>
      </c>
      <c r="Z12" s="175">
        <v>197</v>
      </c>
      <c r="AA12" s="175">
        <v>184</v>
      </c>
      <c r="AB12" s="163">
        <f t="shared" si="8"/>
        <v>93.401015228426402</v>
      </c>
      <c r="AC12" s="164"/>
      <c r="AD12" s="165"/>
      <c r="AE12" s="165"/>
      <c r="AF12" s="165"/>
    </row>
    <row r="13" spans="1:32" s="166" customFormat="1" ht="16.2" customHeight="1">
      <c r="A13" s="93" t="s">
        <v>26</v>
      </c>
      <c r="B13" s="256">
        <v>725</v>
      </c>
      <c r="C13" s="256">
        <v>931</v>
      </c>
      <c r="D13" s="163">
        <f t="shared" si="0"/>
        <v>128.41379310344826</v>
      </c>
      <c r="E13" s="256">
        <v>372</v>
      </c>
      <c r="F13" s="256">
        <v>502</v>
      </c>
      <c r="G13" s="163">
        <f t="shared" si="1"/>
        <v>134.94623655913978</v>
      </c>
      <c r="H13" s="175">
        <v>167</v>
      </c>
      <c r="I13" s="175">
        <v>239</v>
      </c>
      <c r="J13" s="163">
        <f t="shared" si="2"/>
        <v>143.11377245508982</v>
      </c>
      <c r="K13" s="256">
        <v>50</v>
      </c>
      <c r="L13" s="256">
        <v>21</v>
      </c>
      <c r="M13" s="163">
        <f t="shared" si="3"/>
        <v>42</v>
      </c>
      <c r="N13" s="175">
        <v>90</v>
      </c>
      <c r="O13" s="175">
        <v>21</v>
      </c>
      <c r="P13" s="167">
        <f t="shared" si="4"/>
        <v>23.333333333333332</v>
      </c>
      <c r="Q13" s="175">
        <v>319</v>
      </c>
      <c r="R13" s="175">
        <v>452</v>
      </c>
      <c r="S13" s="163">
        <f t="shared" si="5"/>
        <v>141.69278996865205</v>
      </c>
      <c r="T13" s="175">
        <v>541</v>
      </c>
      <c r="U13" s="175">
        <v>638</v>
      </c>
      <c r="V13" s="163">
        <f t="shared" si="6"/>
        <v>117.9297597042514</v>
      </c>
      <c r="W13" s="257">
        <v>189</v>
      </c>
      <c r="X13" s="257">
        <v>211</v>
      </c>
      <c r="Y13" s="158">
        <f t="shared" si="7"/>
        <v>111.64021164021165</v>
      </c>
      <c r="Z13" s="175">
        <v>137</v>
      </c>
      <c r="AA13" s="175">
        <v>169</v>
      </c>
      <c r="AB13" s="163">
        <f t="shared" si="8"/>
        <v>123.35766423357664</v>
      </c>
      <c r="AC13" s="164"/>
      <c r="AD13" s="165"/>
      <c r="AE13" s="165"/>
      <c r="AF13" s="165"/>
    </row>
    <row r="14" spans="1:32" s="166" customFormat="1" ht="16.2" customHeight="1">
      <c r="A14" s="93" t="s">
        <v>27</v>
      </c>
      <c r="B14" s="256">
        <v>432</v>
      </c>
      <c r="C14" s="256">
        <v>472</v>
      </c>
      <c r="D14" s="163">
        <f t="shared" si="0"/>
        <v>109.25925925925925</v>
      </c>
      <c r="E14" s="256">
        <v>312</v>
      </c>
      <c r="F14" s="256">
        <v>375</v>
      </c>
      <c r="G14" s="163">
        <f t="shared" si="1"/>
        <v>120.19230769230769</v>
      </c>
      <c r="H14" s="175">
        <v>113</v>
      </c>
      <c r="I14" s="175">
        <v>137</v>
      </c>
      <c r="J14" s="163">
        <f t="shared" si="2"/>
        <v>121.23893805309736</v>
      </c>
      <c r="K14" s="256">
        <v>47</v>
      </c>
      <c r="L14" s="256">
        <v>24</v>
      </c>
      <c r="M14" s="163">
        <f t="shared" si="3"/>
        <v>51.063829787234042</v>
      </c>
      <c r="N14" s="175">
        <v>102</v>
      </c>
      <c r="O14" s="175">
        <v>24</v>
      </c>
      <c r="P14" s="167">
        <f t="shared" si="4"/>
        <v>23.52941176470588</v>
      </c>
      <c r="Q14" s="175">
        <v>283</v>
      </c>
      <c r="R14" s="175">
        <v>328</v>
      </c>
      <c r="S14" s="163">
        <f t="shared" si="5"/>
        <v>115.90106007067138</v>
      </c>
      <c r="T14" s="175">
        <v>275</v>
      </c>
      <c r="U14" s="175">
        <v>259</v>
      </c>
      <c r="V14" s="163">
        <f t="shared" si="6"/>
        <v>94.181818181818173</v>
      </c>
      <c r="W14" s="257">
        <v>170</v>
      </c>
      <c r="X14" s="257">
        <v>172</v>
      </c>
      <c r="Y14" s="158">
        <f t="shared" si="7"/>
        <v>101.17647058823529</v>
      </c>
      <c r="Z14" s="175">
        <v>134</v>
      </c>
      <c r="AA14" s="175">
        <v>157</v>
      </c>
      <c r="AB14" s="163">
        <f t="shared" si="8"/>
        <v>117.16417910447761</v>
      </c>
      <c r="AC14" s="164"/>
      <c r="AD14" s="165"/>
      <c r="AE14" s="165"/>
      <c r="AF14" s="165"/>
    </row>
    <row r="15" spans="1:32" s="166" customFormat="1" ht="16.2" customHeight="1">
      <c r="A15" s="93" t="s">
        <v>28</v>
      </c>
      <c r="B15" s="256">
        <v>373</v>
      </c>
      <c r="C15" s="256">
        <v>474</v>
      </c>
      <c r="D15" s="163">
        <f t="shared" si="0"/>
        <v>127.07774798927613</v>
      </c>
      <c r="E15" s="256">
        <v>301</v>
      </c>
      <c r="F15" s="256">
        <v>417</v>
      </c>
      <c r="G15" s="163">
        <f t="shared" si="1"/>
        <v>138.53820598006646</v>
      </c>
      <c r="H15" s="175">
        <v>97</v>
      </c>
      <c r="I15" s="175">
        <v>119</v>
      </c>
      <c r="J15" s="163">
        <f t="shared" si="2"/>
        <v>122.68041237113403</v>
      </c>
      <c r="K15" s="256">
        <v>31</v>
      </c>
      <c r="L15" s="256">
        <v>35</v>
      </c>
      <c r="M15" s="163">
        <f t="shared" si="3"/>
        <v>112.90322580645163</v>
      </c>
      <c r="N15" s="175">
        <v>30</v>
      </c>
      <c r="O15" s="175">
        <v>35</v>
      </c>
      <c r="P15" s="167">
        <f t="shared" si="4"/>
        <v>116.66666666666667</v>
      </c>
      <c r="Q15" s="175">
        <v>233</v>
      </c>
      <c r="R15" s="175">
        <v>388</v>
      </c>
      <c r="S15" s="163">
        <f t="shared" si="5"/>
        <v>166.52360515021459</v>
      </c>
      <c r="T15" s="175">
        <v>235</v>
      </c>
      <c r="U15" s="175">
        <v>261</v>
      </c>
      <c r="V15" s="163">
        <f t="shared" si="6"/>
        <v>111.06382978723404</v>
      </c>
      <c r="W15" s="257">
        <v>191</v>
      </c>
      <c r="X15" s="257">
        <v>218</v>
      </c>
      <c r="Y15" s="158">
        <f t="shared" si="7"/>
        <v>114.13612565445025</v>
      </c>
      <c r="Z15" s="175">
        <v>156</v>
      </c>
      <c r="AA15" s="175">
        <v>199</v>
      </c>
      <c r="AB15" s="163">
        <f t="shared" si="8"/>
        <v>127.56410256410255</v>
      </c>
      <c r="AC15" s="164"/>
      <c r="AD15" s="165"/>
      <c r="AE15" s="165"/>
      <c r="AF15" s="165"/>
    </row>
    <row r="16" spans="1:32" s="166" customFormat="1" ht="16.2" customHeight="1">
      <c r="A16" s="93" t="s">
        <v>29</v>
      </c>
      <c r="B16" s="256">
        <v>1380</v>
      </c>
      <c r="C16" s="256">
        <v>1509</v>
      </c>
      <c r="D16" s="163">
        <f t="shared" si="0"/>
        <v>109.34782608695653</v>
      </c>
      <c r="E16" s="256">
        <v>520</v>
      </c>
      <c r="F16" s="256">
        <v>641</v>
      </c>
      <c r="G16" s="163">
        <f t="shared" si="1"/>
        <v>123.26923076923077</v>
      </c>
      <c r="H16" s="175">
        <v>211</v>
      </c>
      <c r="I16" s="175">
        <v>213</v>
      </c>
      <c r="J16" s="163">
        <f t="shared" si="2"/>
        <v>100.9478672985782</v>
      </c>
      <c r="K16" s="256">
        <v>46</v>
      </c>
      <c r="L16" s="256">
        <v>73</v>
      </c>
      <c r="M16" s="163">
        <f t="shared" si="3"/>
        <v>158.69565217391303</v>
      </c>
      <c r="N16" s="175">
        <v>118</v>
      </c>
      <c r="O16" s="175">
        <v>73</v>
      </c>
      <c r="P16" s="167">
        <f t="shared" si="4"/>
        <v>61.864406779661017</v>
      </c>
      <c r="Q16" s="175">
        <v>392</v>
      </c>
      <c r="R16" s="175">
        <v>525</v>
      </c>
      <c r="S16" s="163">
        <f t="shared" si="5"/>
        <v>133.92857142857142</v>
      </c>
      <c r="T16" s="175">
        <v>1181</v>
      </c>
      <c r="U16" s="175">
        <v>1184</v>
      </c>
      <c r="V16" s="163">
        <f t="shared" si="6"/>
        <v>100.25402201524132</v>
      </c>
      <c r="W16" s="257">
        <v>320</v>
      </c>
      <c r="X16" s="257">
        <v>321</v>
      </c>
      <c r="Y16" s="158">
        <f t="shared" si="7"/>
        <v>100.3125</v>
      </c>
      <c r="Z16" s="175">
        <v>261</v>
      </c>
      <c r="AA16" s="175">
        <v>285</v>
      </c>
      <c r="AB16" s="163">
        <f t="shared" si="8"/>
        <v>109.19540229885058</v>
      </c>
      <c r="AC16" s="164"/>
      <c r="AD16" s="165"/>
      <c r="AE16" s="165"/>
      <c r="AF16" s="165"/>
    </row>
    <row r="17" spans="1:32" s="166" customFormat="1" ht="16.2" customHeight="1">
      <c r="A17" s="93" t="s">
        <v>30</v>
      </c>
      <c r="B17" s="256">
        <v>1803</v>
      </c>
      <c r="C17" s="256">
        <v>2463</v>
      </c>
      <c r="D17" s="163">
        <f t="shared" si="0"/>
        <v>136.60565723793675</v>
      </c>
      <c r="E17" s="256">
        <v>1162</v>
      </c>
      <c r="F17" s="256">
        <v>1641</v>
      </c>
      <c r="G17" s="163">
        <f t="shared" si="1"/>
        <v>141.22203098106712</v>
      </c>
      <c r="H17" s="175">
        <v>596</v>
      </c>
      <c r="I17" s="175">
        <v>724</v>
      </c>
      <c r="J17" s="163">
        <f t="shared" si="2"/>
        <v>121.47651006711409</v>
      </c>
      <c r="K17" s="256">
        <v>55</v>
      </c>
      <c r="L17" s="256">
        <v>41</v>
      </c>
      <c r="M17" s="163">
        <f t="shared" si="3"/>
        <v>74.545454545454547</v>
      </c>
      <c r="N17" s="175">
        <v>97</v>
      </c>
      <c r="O17" s="175">
        <v>41</v>
      </c>
      <c r="P17" s="167">
        <f t="shared" si="4"/>
        <v>42.268041237113401</v>
      </c>
      <c r="Q17" s="175">
        <v>773</v>
      </c>
      <c r="R17" s="175">
        <v>1294</v>
      </c>
      <c r="S17" s="163">
        <f t="shared" si="5"/>
        <v>167.39974126778785</v>
      </c>
      <c r="T17" s="175">
        <v>1115</v>
      </c>
      <c r="U17" s="175">
        <v>1445</v>
      </c>
      <c r="V17" s="163">
        <f t="shared" si="6"/>
        <v>129.59641255605382</v>
      </c>
      <c r="W17" s="257">
        <v>499</v>
      </c>
      <c r="X17" s="257">
        <v>628</v>
      </c>
      <c r="Y17" s="158">
        <f t="shared" si="7"/>
        <v>125.85170340681361</v>
      </c>
      <c r="Z17" s="175">
        <v>334</v>
      </c>
      <c r="AA17" s="175">
        <v>465</v>
      </c>
      <c r="AB17" s="163">
        <f t="shared" si="8"/>
        <v>139.22155688622755</v>
      </c>
      <c r="AC17" s="164"/>
      <c r="AD17" s="165"/>
      <c r="AE17" s="165"/>
      <c r="AF17" s="165"/>
    </row>
    <row r="18" spans="1:32" s="166" customFormat="1" ht="16.2" customHeight="1">
      <c r="A18" s="93" t="s">
        <v>31</v>
      </c>
      <c r="B18" s="256">
        <v>1078</v>
      </c>
      <c r="C18" s="256">
        <v>1169</v>
      </c>
      <c r="D18" s="163">
        <f t="shared" si="0"/>
        <v>108.44155844155846</v>
      </c>
      <c r="E18" s="256">
        <v>655</v>
      </c>
      <c r="F18" s="256">
        <v>722</v>
      </c>
      <c r="G18" s="163">
        <f t="shared" si="1"/>
        <v>110.22900763358778</v>
      </c>
      <c r="H18" s="175">
        <v>148</v>
      </c>
      <c r="I18" s="175">
        <v>172</v>
      </c>
      <c r="J18" s="163">
        <f t="shared" si="2"/>
        <v>116.21621621621621</v>
      </c>
      <c r="K18" s="256">
        <v>102</v>
      </c>
      <c r="L18" s="256">
        <v>93</v>
      </c>
      <c r="M18" s="163">
        <f t="shared" si="3"/>
        <v>91.17647058823529</v>
      </c>
      <c r="N18" s="175">
        <v>161</v>
      </c>
      <c r="O18" s="175">
        <v>93</v>
      </c>
      <c r="P18" s="167">
        <f t="shared" si="4"/>
        <v>57.763975155279503</v>
      </c>
      <c r="Q18" s="175">
        <v>436</v>
      </c>
      <c r="R18" s="175">
        <v>524</v>
      </c>
      <c r="S18" s="163">
        <f t="shared" si="5"/>
        <v>120.1834862385321</v>
      </c>
      <c r="T18" s="175">
        <v>827</v>
      </c>
      <c r="U18" s="175">
        <v>786</v>
      </c>
      <c r="V18" s="163">
        <f t="shared" si="6"/>
        <v>95.042321644498188</v>
      </c>
      <c r="W18" s="257">
        <v>405</v>
      </c>
      <c r="X18" s="257">
        <v>341</v>
      </c>
      <c r="Y18" s="158">
        <f t="shared" si="7"/>
        <v>84.197530864197532</v>
      </c>
      <c r="Z18" s="175">
        <v>204</v>
      </c>
      <c r="AA18" s="175">
        <v>204</v>
      </c>
      <c r="AB18" s="163">
        <f t="shared" si="8"/>
        <v>100</v>
      </c>
      <c r="AC18" s="164"/>
      <c r="AD18" s="165"/>
      <c r="AE18" s="165"/>
      <c r="AF18" s="165"/>
    </row>
    <row r="19" spans="1:32" s="166" customFormat="1" ht="16.2" customHeight="1">
      <c r="A19" s="93" t="s">
        <v>32</v>
      </c>
      <c r="B19" s="256">
        <v>368</v>
      </c>
      <c r="C19" s="256">
        <v>450</v>
      </c>
      <c r="D19" s="163">
        <f t="shared" si="0"/>
        <v>122.28260869565217</v>
      </c>
      <c r="E19" s="256">
        <v>297</v>
      </c>
      <c r="F19" s="256">
        <v>370</v>
      </c>
      <c r="G19" s="163">
        <f t="shared" si="1"/>
        <v>124.5791245791246</v>
      </c>
      <c r="H19" s="175">
        <v>162</v>
      </c>
      <c r="I19" s="175">
        <v>194</v>
      </c>
      <c r="J19" s="163">
        <f t="shared" si="2"/>
        <v>119.75308641975309</v>
      </c>
      <c r="K19" s="256">
        <v>46</v>
      </c>
      <c r="L19" s="256">
        <v>25</v>
      </c>
      <c r="M19" s="163">
        <f t="shared" si="3"/>
        <v>54.347826086956516</v>
      </c>
      <c r="N19" s="175">
        <v>75</v>
      </c>
      <c r="O19" s="175">
        <v>25</v>
      </c>
      <c r="P19" s="167">
        <f t="shared" si="4"/>
        <v>33.333333333333329</v>
      </c>
      <c r="Q19" s="175">
        <v>248</v>
      </c>
      <c r="R19" s="175">
        <v>334</v>
      </c>
      <c r="S19" s="163">
        <f t="shared" si="5"/>
        <v>134.67741935483869</v>
      </c>
      <c r="T19" s="175">
        <v>175</v>
      </c>
      <c r="U19" s="175">
        <v>191</v>
      </c>
      <c r="V19" s="163">
        <f t="shared" si="6"/>
        <v>109.14285714285714</v>
      </c>
      <c r="W19" s="257">
        <v>106</v>
      </c>
      <c r="X19" s="257">
        <v>112</v>
      </c>
      <c r="Y19" s="158">
        <f t="shared" si="7"/>
        <v>105.66037735849056</v>
      </c>
      <c r="Z19" s="175">
        <v>92</v>
      </c>
      <c r="AA19" s="175">
        <v>96</v>
      </c>
      <c r="AB19" s="163">
        <f t="shared" si="8"/>
        <v>104.34782608695652</v>
      </c>
      <c r="AC19" s="164"/>
      <c r="AD19" s="176"/>
      <c r="AE19" s="165"/>
      <c r="AF19" s="165"/>
    </row>
    <row r="20" spans="1:32" s="166" customFormat="1" ht="16.2" customHeight="1">
      <c r="A20" s="93" t="s">
        <v>33</v>
      </c>
      <c r="B20" s="256">
        <v>1564</v>
      </c>
      <c r="C20" s="256">
        <v>1742</v>
      </c>
      <c r="D20" s="163">
        <f t="shared" si="0"/>
        <v>111.38107416879794</v>
      </c>
      <c r="E20" s="256">
        <v>1206</v>
      </c>
      <c r="F20" s="256">
        <v>1337</v>
      </c>
      <c r="G20" s="163">
        <f t="shared" si="1"/>
        <v>110.86235489220564</v>
      </c>
      <c r="H20" s="175">
        <v>450</v>
      </c>
      <c r="I20" s="175">
        <v>475</v>
      </c>
      <c r="J20" s="163">
        <f t="shared" si="2"/>
        <v>105.55555555555556</v>
      </c>
      <c r="K20" s="256">
        <v>44</v>
      </c>
      <c r="L20" s="256">
        <v>35</v>
      </c>
      <c r="M20" s="163">
        <f t="shared" si="3"/>
        <v>79.545454545454547</v>
      </c>
      <c r="N20" s="175">
        <v>140</v>
      </c>
      <c r="O20" s="175">
        <v>35</v>
      </c>
      <c r="P20" s="167">
        <f t="shared" si="4"/>
        <v>25</v>
      </c>
      <c r="Q20" s="175">
        <v>1113</v>
      </c>
      <c r="R20" s="175">
        <v>1240</v>
      </c>
      <c r="S20" s="163">
        <f t="shared" si="5"/>
        <v>111.41060197663973</v>
      </c>
      <c r="T20" s="175">
        <v>971</v>
      </c>
      <c r="U20" s="175">
        <v>987</v>
      </c>
      <c r="V20" s="163">
        <f t="shared" si="6"/>
        <v>101.6477857878476</v>
      </c>
      <c r="W20" s="257">
        <v>618</v>
      </c>
      <c r="X20" s="257">
        <v>586</v>
      </c>
      <c r="Y20" s="158">
        <f t="shared" si="7"/>
        <v>94.822006472491907</v>
      </c>
      <c r="Z20" s="175">
        <v>417</v>
      </c>
      <c r="AA20" s="175">
        <v>437</v>
      </c>
      <c r="AB20" s="163">
        <f t="shared" si="8"/>
        <v>104.79616306954436</v>
      </c>
      <c r="AC20" s="164"/>
      <c r="AD20" s="165"/>
      <c r="AE20" s="165"/>
      <c r="AF20" s="165"/>
    </row>
    <row r="21" spans="1:32" s="166" customFormat="1" ht="16.2" customHeight="1">
      <c r="A21" s="93" t="s">
        <v>34</v>
      </c>
      <c r="B21" s="257">
        <v>437</v>
      </c>
      <c r="C21" s="257">
        <v>460</v>
      </c>
      <c r="D21" s="163">
        <f t="shared" si="0"/>
        <v>105.26315789473684</v>
      </c>
      <c r="E21" s="257">
        <v>422</v>
      </c>
      <c r="F21" s="257">
        <v>451</v>
      </c>
      <c r="G21" s="163">
        <f t="shared" si="1"/>
        <v>106.87203791469196</v>
      </c>
      <c r="H21" s="177">
        <v>237</v>
      </c>
      <c r="I21" s="177">
        <v>267</v>
      </c>
      <c r="J21" s="163">
        <f t="shared" si="2"/>
        <v>112.65822784810126</v>
      </c>
      <c r="K21" s="257">
        <v>39</v>
      </c>
      <c r="L21" s="257">
        <v>27</v>
      </c>
      <c r="M21" s="163">
        <f t="shared" si="3"/>
        <v>69.230769230769226</v>
      </c>
      <c r="N21" s="177">
        <v>143</v>
      </c>
      <c r="O21" s="177">
        <v>27</v>
      </c>
      <c r="P21" s="167">
        <f t="shared" si="4"/>
        <v>18.88111888111888</v>
      </c>
      <c r="Q21" s="177">
        <v>374</v>
      </c>
      <c r="R21" s="177">
        <v>428</v>
      </c>
      <c r="S21" s="163">
        <f t="shared" si="5"/>
        <v>114.43850267379678</v>
      </c>
      <c r="T21" s="177">
        <v>156</v>
      </c>
      <c r="U21" s="177">
        <v>123</v>
      </c>
      <c r="V21" s="163">
        <f t="shared" si="6"/>
        <v>78.84615384615384</v>
      </c>
      <c r="W21" s="257">
        <v>152</v>
      </c>
      <c r="X21" s="257">
        <v>116</v>
      </c>
      <c r="Y21" s="158">
        <f t="shared" si="7"/>
        <v>76.31578947368422</v>
      </c>
      <c r="Z21" s="177">
        <v>129</v>
      </c>
      <c r="AA21" s="177">
        <v>109</v>
      </c>
      <c r="AB21" s="163">
        <f t="shared" si="8"/>
        <v>84.496124031007753</v>
      </c>
      <c r="AC21" s="168"/>
      <c r="AD21" s="168"/>
      <c r="AE21" s="168"/>
      <c r="AF21" s="168"/>
    </row>
    <row r="22" spans="1:32" s="166" customFormat="1" ht="16.2" customHeight="1">
      <c r="A22" s="93" t="s">
        <v>35</v>
      </c>
      <c r="B22" s="256">
        <v>1222</v>
      </c>
      <c r="C22" s="256">
        <v>1357</v>
      </c>
      <c r="D22" s="163">
        <f t="shared" si="0"/>
        <v>111.04746317512276</v>
      </c>
      <c r="E22" s="256">
        <v>892</v>
      </c>
      <c r="F22" s="256">
        <v>997</v>
      </c>
      <c r="G22" s="163">
        <f t="shared" si="1"/>
        <v>111.77130044843049</v>
      </c>
      <c r="H22" s="175">
        <v>410</v>
      </c>
      <c r="I22" s="175">
        <v>497</v>
      </c>
      <c r="J22" s="163">
        <f t="shared" si="2"/>
        <v>121.21951219512195</v>
      </c>
      <c r="K22" s="256">
        <v>58</v>
      </c>
      <c r="L22" s="256">
        <v>29</v>
      </c>
      <c r="M22" s="163">
        <f t="shared" si="3"/>
        <v>50</v>
      </c>
      <c r="N22" s="175">
        <v>259</v>
      </c>
      <c r="O22" s="175">
        <v>29</v>
      </c>
      <c r="P22" s="167">
        <f t="shared" si="4"/>
        <v>11.196911196911197</v>
      </c>
      <c r="Q22" s="175">
        <v>828</v>
      </c>
      <c r="R22" s="175">
        <v>832</v>
      </c>
      <c r="S22" s="163">
        <f t="shared" si="5"/>
        <v>100.48309178743962</v>
      </c>
      <c r="T22" s="175">
        <v>714</v>
      </c>
      <c r="U22" s="175">
        <v>691</v>
      </c>
      <c r="V22" s="163">
        <f t="shared" si="6"/>
        <v>96.778711484593842</v>
      </c>
      <c r="W22" s="257">
        <v>392</v>
      </c>
      <c r="X22" s="257">
        <v>333</v>
      </c>
      <c r="Y22" s="158">
        <f t="shared" si="7"/>
        <v>84.948979591836732</v>
      </c>
      <c r="Z22" s="175">
        <v>314</v>
      </c>
      <c r="AA22" s="175">
        <v>301</v>
      </c>
      <c r="AB22" s="163">
        <f t="shared" si="8"/>
        <v>95.859872611464965</v>
      </c>
      <c r="AC22" s="164"/>
      <c r="AD22" s="165"/>
      <c r="AE22" s="165"/>
      <c r="AF22" s="165"/>
    </row>
    <row r="23" spans="1:32" s="166" customFormat="1" ht="16.2" customHeight="1">
      <c r="A23" s="93" t="s">
        <v>36</v>
      </c>
      <c r="B23" s="256">
        <v>2157</v>
      </c>
      <c r="C23" s="256">
        <v>2276</v>
      </c>
      <c r="D23" s="163">
        <f t="shared" si="0"/>
        <v>105.51692165044042</v>
      </c>
      <c r="E23" s="256">
        <v>984</v>
      </c>
      <c r="F23" s="256">
        <v>1047</v>
      </c>
      <c r="G23" s="163">
        <f t="shared" si="1"/>
        <v>106.40243902439023</v>
      </c>
      <c r="H23" s="175">
        <v>434</v>
      </c>
      <c r="I23" s="175">
        <v>523</v>
      </c>
      <c r="J23" s="163">
        <f t="shared" si="2"/>
        <v>120.50691244239631</v>
      </c>
      <c r="K23" s="256">
        <v>46</v>
      </c>
      <c r="L23" s="256">
        <v>31</v>
      </c>
      <c r="M23" s="163">
        <f t="shared" si="3"/>
        <v>67.391304347826093</v>
      </c>
      <c r="N23" s="175">
        <v>94</v>
      </c>
      <c r="O23" s="175">
        <v>31</v>
      </c>
      <c r="P23" s="167">
        <f t="shared" si="4"/>
        <v>32.978723404255319</v>
      </c>
      <c r="Q23" s="175">
        <v>812</v>
      </c>
      <c r="R23" s="175">
        <v>892</v>
      </c>
      <c r="S23" s="163">
        <f t="shared" si="5"/>
        <v>109.85221674876848</v>
      </c>
      <c r="T23" s="175">
        <v>1635</v>
      </c>
      <c r="U23" s="175">
        <v>1553</v>
      </c>
      <c r="V23" s="163">
        <f t="shared" si="6"/>
        <v>94.984709480122319</v>
      </c>
      <c r="W23" s="257">
        <v>516</v>
      </c>
      <c r="X23" s="257">
        <v>390</v>
      </c>
      <c r="Y23" s="158">
        <f t="shared" si="7"/>
        <v>75.581395348837205</v>
      </c>
      <c r="Z23" s="175">
        <v>411</v>
      </c>
      <c r="AA23" s="175">
        <v>319</v>
      </c>
      <c r="AB23" s="163">
        <f t="shared" si="8"/>
        <v>77.615571776155718</v>
      </c>
      <c r="AC23" s="164"/>
      <c r="AD23" s="165"/>
      <c r="AE23" s="165"/>
      <c r="AF23" s="165"/>
    </row>
    <row r="24" spans="1:32" s="166" customFormat="1" ht="16.2" customHeight="1">
      <c r="A24" s="93" t="s">
        <v>37</v>
      </c>
      <c r="B24" s="256">
        <v>1360</v>
      </c>
      <c r="C24" s="256">
        <v>1509</v>
      </c>
      <c r="D24" s="163">
        <f t="shared" si="0"/>
        <v>110.95588235294119</v>
      </c>
      <c r="E24" s="256">
        <v>897</v>
      </c>
      <c r="F24" s="256">
        <v>1014</v>
      </c>
      <c r="G24" s="163">
        <f t="shared" si="1"/>
        <v>113.04347826086956</v>
      </c>
      <c r="H24" s="175">
        <v>513</v>
      </c>
      <c r="I24" s="175">
        <v>564</v>
      </c>
      <c r="J24" s="163">
        <f t="shared" si="2"/>
        <v>109.94152046783626</v>
      </c>
      <c r="K24" s="256">
        <v>33</v>
      </c>
      <c r="L24" s="256">
        <v>34</v>
      </c>
      <c r="M24" s="163">
        <f t="shared" si="3"/>
        <v>103.03030303030303</v>
      </c>
      <c r="N24" s="175">
        <v>326</v>
      </c>
      <c r="O24" s="175">
        <v>34</v>
      </c>
      <c r="P24" s="167">
        <f t="shared" si="4"/>
        <v>10.429447852760736</v>
      </c>
      <c r="Q24" s="175">
        <v>780</v>
      </c>
      <c r="R24" s="175">
        <v>885</v>
      </c>
      <c r="S24" s="163">
        <f t="shared" si="5"/>
        <v>113.46153846153845</v>
      </c>
      <c r="T24" s="175">
        <v>769</v>
      </c>
      <c r="U24" s="175">
        <v>760</v>
      </c>
      <c r="V24" s="163">
        <f t="shared" si="6"/>
        <v>98.829648894668395</v>
      </c>
      <c r="W24" s="257">
        <v>309</v>
      </c>
      <c r="X24" s="257">
        <v>266</v>
      </c>
      <c r="Y24" s="158">
        <f t="shared" si="7"/>
        <v>86.08414239482201</v>
      </c>
      <c r="Z24" s="175">
        <v>256</v>
      </c>
      <c r="AA24" s="175">
        <v>217</v>
      </c>
      <c r="AB24" s="163">
        <f t="shared" si="8"/>
        <v>84.765625</v>
      </c>
      <c r="AC24" s="164"/>
      <c r="AD24" s="165"/>
      <c r="AE24" s="165"/>
      <c r="AF24" s="165"/>
    </row>
    <row r="25" spans="1:32" s="166" customFormat="1" ht="16.2" customHeight="1">
      <c r="A25" s="93" t="s">
        <v>38</v>
      </c>
      <c r="B25" s="256">
        <v>1326</v>
      </c>
      <c r="C25" s="256">
        <v>2408</v>
      </c>
      <c r="D25" s="163">
        <f t="shared" si="0"/>
        <v>181.59879336349925</v>
      </c>
      <c r="E25" s="256">
        <v>749</v>
      </c>
      <c r="F25" s="256">
        <v>1347</v>
      </c>
      <c r="G25" s="163">
        <f t="shared" si="1"/>
        <v>179.83978638184246</v>
      </c>
      <c r="H25" s="175">
        <v>342</v>
      </c>
      <c r="I25" s="175">
        <v>421</v>
      </c>
      <c r="J25" s="163">
        <f t="shared" si="2"/>
        <v>123.09941520467835</v>
      </c>
      <c r="K25" s="256">
        <v>133</v>
      </c>
      <c r="L25" s="256">
        <v>45</v>
      </c>
      <c r="M25" s="163">
        <f t="shared" si="3"/>
        <v>33.834586466165412</v>
      </c>
      <c r="N25" s="175">
        <v>232</v>
      </c>
      <c r="O25" s="175">
        <v>45</v>
      </c>
      <c r="P25" s="167">
        <f t="shared" si="4"/>
        <v>19.396551724137932</v>
      </c>
      <c r="Q25" s="175">
        <v>605</v>
      </c>
      <c r="R25" s="175">
        <v>1156</v>
      </c>
      <c r="S25" s="163">
        <f t="shared" si="5"/>
        <v>191.07438016528926</v>
      </c>
      <c r="T25" s="175">
        <v>909</v>
      </c>
      <c r="U25" s="175">
        <v>1664</v>
      </c>
      <c r="V25" s="163">
        <f t="shared" si="6"/>
        <v>183.05830583058307</v>
      </c>
      <c r="W25" s="257">
        <v>335</v>
      </c>
      <c r="X25" s="257">
        <v>605</v>
      </c>
      <c r="Y25" s="158">
        <f t="shared" si="7"/>
        <v>180.59701492537314</v>
      </c>
      <c r="Z25" s="175">
        <v>271</v>
      </c>
      <c r="AA25" s="175">
        <v>523</v>
      </c>
      <c r="AB25" s="163">
        <f t="shared" si="8"/>
        <v>192.9889298892989</v>
      </c>
      <c r="AC25" s="164"/>
      <c r="AD25" s="165"/>
      <c r="AE25" s="165"/>
      <c r="AF25" s="165"/>
    </row>
    <row r="26" spans="1:32" s="166" customFormat="1" ht="16.2" customHeight="1">
      <c r="A26" s="93" t="s">
        <v>39</v>
      </c>
      <c r="B26" s="256">
        <v>668</v>
      </c>
      <c r="C26" s="256">
        <v>712</v>
      </c>
      <c r="D26" s="163">
        <f t="shared" si="0"/>
        <v>106.58682634730539</v>
      </c>
      <c r="E26" s="256">
        <v>357</v>
      </c>
      <c r="F26" s="256">
        <v>402</v>
      </c>
      <c r="G26" s="163">
        <f t="shared" si="1"/>
        <v>112.60504201680672</v>
      </c>
      <c r="H26" s="175">
        <v>195</v>
      </c>
      <c r="I26" s="175">
        <v>194</v>
      </c>
      <c r="J26" s="163">
        <f t="shared" si="2"/>
        <v>99.487179487179489</v>
      </c>
      <c r="K26" s="256">
        <v>91</v>
      </c>
      <c r="L26" s="256">
        <v>63</v>
      </c>
      <c r="M26" s="163">
        <f t="shared" si="3"/>
        <v>69.230769230769226</v>
      </c>
      <c r="N26" s="175">
        <v>90</v>
      </c>
      <c r="O26" s="175">
        <v>63</v>
      </c>
      <c r="P26" s="167">
        <f t="shared" si="4"/>
        <v>70</v>
      </c>
      <c r="Q26" s="175">
        <v>266</v>
      </c>
      <c r="R26" s="175">
        <v>343</v>
      </c>
      <c r="S26" s="163">
        <f t="shared" si="5"/>
        <v>128.94736842105263</v>
      </c>
      <c r="T26" s="175">
        <v>452</v>
      </c>
      <c r="U26" s="175">
        <v>468</v>
      </c>
      <c r="V26" s="163">
        <f t="shared" si="6"/>
        <v>103.53982300884957</v>
      </c>
      <c r="W26" s="257">
        <v>170</v>
      </c>
      <c r="X26" s="257">
        <v>167</v>
      </c>
      <c r="Y26" s="158">
        <f t="shared" si="7"/>
        <v>98.235294117647058</v>
      </c>
      <c r="Z26" s="175">
        <v>132</v>
      </c>
      <c r="AA26" s="175">
        <v>137</v>
      </c>
      <c r="AB26" s="163">
        <f t="shared" si="8"/>
        <v>103.78787878787878</v>
      </c>
      <c r="AC26" s="164"/>
      <c r="AD26" s="165"/>
      <c r="AE26" s="165"/>
      <c r="AF26" s="165"/>
    </row>
    <row r="27" spans="1:32" s="166" customFormat="1" ht="16.2" customHeight="1">
      <c r="A27" s="93" t="s">
        <v>40</v>
      </c>
      <c r="B27" s="256">
        <v>653</v>
      </c>
      <c r="C27" s="256">
        <v>1024</v>
      </c>
      <c r="D27" s="163">
        <f t="shared" si="0"/>
        <v>156.81470137825423</v>
      </c>
      <c r="E27" s="256">
        <v>345</v>
      </c>
      <c r="F27" s="256">
        <v>602</v>
      </c>
      <c r="G27" s="163">
        <f t="shared" si="1"/>
        <v>174.49275362318841</v>
      </c>
      <c r="H27" s="175">
        <v>182</v>
      </c>
      <c r="I27" s="175">
        <v>252</v>
      </c>
      <c r="J27" s="163">
        <f t="shared" si="2"/>
        <v>138.46153846153845</v>
      </c>
      <c r="K27" s="256">
        <v>28</v>
      </c>
      <c r="L27" s="256">
        <v>23</v>
      </c>
      <c r="M27" s="163">
        <f t="shared" si="3"/>
        <v>82.142857142857139</v>
      </c>
      <c r="N27" s="175">
        <v>83</v>
      </c>
      <c r="O27" s="175">
        <v>23</v>
      </c>
      <c r="P27" s="167">
        <f t="shared" si="4"/>
        <v>27.710843373493976</v>
      </c>
      <c r="Q27" s="175">
        <v>272</v>
      </c>
      <c r="R27" s="175">
        <v>536</v>
      </c>
      <c r="S27" s="163">
        <f t="shared" si="5"/>
        <v>197.05882352941177</v>
      </c>
      <c r="T27" s="175">
        <v>434</v>
      </c>
      <c r="U27" s="175">
        <v>638</v>
      </c>
      <c r="V27" s="163">
        <f t="shared" si="6"/>
        <v>147.00460829493088</v>
      </c>
      <c r="W27" s="257">
        <v>183</v>
      </c>
      <c r="X27" s="257">
        <v>274</v>
      </c>
      <c r="Y27" s="158">
        <f t="shared" si="7"/>
        <v>149.72677595628417</v>
      </c>
      <c r="Z27" s="175">
        <v>127</v>
      </c>
      <c r="AA27" s="175">
        <v>237</v>
      </c>
      <c r="AB27" s="163">
        <f t="shared" si="8"/>
        <v>186.61417322834646</v>
      </c>
      <c r="AC27" s="164"/>
      <c r="AD27" s="165"/>
      <c r="AE27" s="165"/>
      <c r="AF27" s="165"/>
    </row>
    <row r="28" spans="1:32" s="166" customFormat="1" ht="16.2" customHeight="1">
      <c r="A28" s="93" t="s">
        <v>41</v>
      </c>
      <c r="B28" s="256">
        <v>576</v>
      </c>
      <c r="C28" s="256">
        <v>642</v>
      </c>
      <c r="D28" s="163">
        <f t="shared" si="0"/>
        <v>111.45833333333333</v>
      </c>
      <c r="E28" s="256">
        <v>389</v>
      </c>
      <c r="F28" s="256">
        <v>446</v>
      </c>
      <c r="G28" s="163">
        <f t="shared" si="1"/>
        <v>114.65295629820051</v>
      </c>
      <c r="H28" s="175">
        <v>156</v>
      </c>
      <c r="I28" s="175">
        <v>162</v>
      </c>
      <c r="J28" s="163">
        <f t="shared" si="2"/>
        <v>103.84615384615385</v>
      </c>
      <c r="K28" s="256">
        <v>89</v>
      </c>
      <c r="L28" s="256">
        <v>62</v>
      </c>
      <c r="M28" s="163">
        <f t="shared" si="3"/>
        <v>69.662921348314612</v>
      </c>
      <c r="N28" s="175">
        <v>75</v>
      </c>
      <c r="O28" s="175">
        <v>62</v>
      </c>
      <c r="P28" s="167">
        <f t="shared" si="4"/>
        <v>82.666666666666671</v>
      </c>
      <c r="Q28" s="175">
        <v>305</v>
      </c>
      <c r="R28" s="175">
        <v>395</v>
      </c>
      <c r="S28" s="163">
        <f t="shared" si="5"/>
        <v>129.50819672131149</v>
      </c>
      <c r="T28" s="175">
        <v>397</v>
      </c>
      <c r="U28" s="175">
        <v>370</v>
      </c>
      <c r="V28" s="163">
        <f t="shared" si="6"/>
        <v>93.19899244332494</v>
      </c>
      <c r="W28" s="257">
        <v>212</v>
      </c>
      <c r="X28" s="257">
        <v>175</v>
      </c>
      <c r="Y28" s="158">
        <f t="shared" si="7"/>
        <v>82.547169811320757</v>
      </c>
      <c r="Z28" s="175">
        <v>195</v>
      </c>
      <c r="AA28" s="175">
        <v>158</v>
      </c>
      <c r="AB28" s="163">
        <f t="shared" si="8"/>
        <v>81.025641025641022</v>
      </c>
      <c r="AC28" s="164"/>
      <c r="AD28" s="165"/>
      <c r="AE28" s="165"/>
      <c r="AF28" s="165"/>
    </row>
    <row r="29" spans="1:32" s="166" customFormat="1" ht="16.2" customHeight="1">
      <c r="A29" s="93" t="s">
        <v>42</v>
      </c>
      <c r="B29" s="256">
        <v>637</v>
      </c>
      <c r="C29" s="256">
        <v>766</v>
      </c>
      <c r="D29" s="163">
        <f t="shared" si="0"/>
        <v>120.25117739403454</v>
      </c>
      <c r="E29" s="256">
        <v>389</v>
      </c>
      <c r="F29" s="256">
        <v>487</v>
      </c>
      <c r="G29" s="163">
        <f t="shared" si="1"/>
        <v>125.19280205655528</v>
      </c>
      <c r="H29" s="175">
        <v>196</v>
      </c>
      <c r="I29" s="175">
        <v>224</v>
      </c>
      <c r="J29" s="163">
        <f t="shared" si="2"/>
        <v>114.28571428571428</v>
      </c>
      <c r="K29" s="256">
        <v>96</v>
      </c>
      <c r="L29" s="256">
        <v>31</v>
      </c>
      <c r="M29" s="163">
        <f t="shared" si="3"/>
        <v>32.291666666666671</v>
      </c>
      <c r="N29" s="175">
        <v>143</v>
      </c>
      <c r="O29" s="175">
        <v>31</v>
      </c>
      <c r="P29" s="167">
        <f t="shared" si="4"/>
        <v>21.678321678321677</v>
      </c>
      <c r="Q29" s="175">
        <v>299</v>
      </c>
      <c r="R29" s="175">
        <v>411</v>
      </c>
      <c r="S29" s="163">
        <f t="shared" si="5"/>
        <v>137.4581939799331</v>
      </c>
      <c r="T29" s="175">
        <v>425</v>
      </c>
      <c r="U29" s="175">
        <v>480</v>
      </c>
      <c r="V29" s="163">
        <f t="shared" si="6"/>
        <v>112.94117647058823</v>
      </c>
      <c r="W29" s="257">
        <v>178</v>
      </c>
      <c r="X29" s="257">
        <v>203</v>
      </c>
      <c r="Y29" s="158">
        <f t="shared" si="7"/>
        <v>114.04494382022472</v>
      </c>
      <c r="Z29" s="175">
        <v>118</v>
      </c>
      <c r="AA29" s="175">
        <v>144</v>
      </c>
      <c r="AB29" s="163">
        <f t="shared" si="8"/>
        <v>122.03389830508475</v>
      </c>
      <c r="AC29" s="164"/>
      <c r="AD29" s="165"/>
      <c r="AE29" s="165"/>
      <c r="AF29" s="165"/>
    </row>
    <row r="30" spans="1:32" ht="18" customHeight="1">
      <c r="B30" s="171"/>
      <c r="E30" s="171"/>
      <c r="X30" s="349"/>
      <c r="Y30" s="349"/>
    </row>
  </sheetData>
  <mergeCells count="12">
    <mergeCell ref="Z4:AB5"/>
    <mergeCell ref="X30:Y30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4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84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I8" sqref="I8"/>
    </sheetView>
  </sheetViews>
  <sheetFormatPr defaultColWidth="9.109375" defaultRowHeight="13.8"/>
  <cols>
    <col min="1" max="1" width="32" style="223" customWidth="1"/>
    <col min="2" max="2" width="11" style="223" customWidth="1"/>
    <col min="3" max="3" width="9.88671875" style="223" customWidth="1"/>
    <col min="4" max="4" width="8.33203125" style="223" customWidth="1"/>
    <col min="5" max="6" width="11.6640625" style="223" customWidth="1"/>
    <col min="7" max="7" width="7.44140625" style="223" customWidth="1"/>
    <col min="8" max="8" width="11.88671875" style="223" customWidth="1"/>
    <col min="9" max="9" width="11" style="223" customWidth="1"/>
    <col min="10" max="10" width="7.44140625" style="223" customWidth="1"/>
    <col min="11" max="12" width="9.44140625" style="223" customWidth="1"/>
    <col min="13" max="13" width="9" style="223" customWidth="1"/>
    <col min="14" max="14" width="10" style="223" customWidth="1"/>
    <col min="15" max="15" width="9.109375" style="223" customWidth="1"/>
    <col min="16" max="16" width="8.109375" style="223" customWidth="1"/>
    <col min="17" max="18" width="9.5546875" style="223" customWidth="1"/>
    <col min="19" max="19" width="8.109375" style="223" customWidth="1"/>
    <col min="20" max="20" width="10.5546875" style="223" customWidth="1"/>
    <col min="21" max="21" width="10.6640625" style="223" customWidth="1"/>
    <col min="22" max="22" width="8.109375" style="223" customWidth="1"/>
    <col min="23" max="23" width="8.33203125" style="224" customWidth="1"/>
    <col min="24" max="24" width="8.44140625" style="223" customWidth="1"/>
    <col min="25" max="25" width="8.33203125" style="223" customWidth="1"/>
    <col min="26" max="16384" width="9.109375" style="223"/>
  </cols>
  <sheetData>
    <row r="1" spans="1:32" s="181" customFormat="1" ht="87.75" customHeight="1">
      <c r="B1" s="273" t="s">
        <v>87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182"/>
      <c r="O1" s="182"/>
      <c r="P1" s="182"/>
      <c r="Q1" s="182"/>
      <c r="R1" s="182"/>
      <c r="S1" s="182"/>
      <c r="T1" s="182"/>
      <c r="U1" s="182"/>
      <c r="V1" s="182"/>
      <c r="W1" s="183"/>
      <c r="X1" s="274"/>
      <c r="Y1" s="274"/>
      <c r="Z1" s="184"/>
      <c r="AB1" s="17" t="s">
        <v>13</v>
      </c>
    </row>
    <row r="2" spans="1:32" s="191" customFormat="1" ht="14.25" customHeight="1">
      <c r="A2" s="185"/>
      <c r="B2" s="186"/>
      <c r="C2" s="186"/>
      <c r="D2" s="185"/>
      <c r="E2" s="185"/>
      <c r="F2" s="186"/>
      <c r="G2" s="185"/>
      <c r="H2" s="185"/>
      <c r="I2" s="186"/>
      <c r="J2" s="185"/>
      <c r="K2" s="185"/>
      <c r="L2" s="186"/>
      <c r="M2" s="187" t="s">
        <v>14</v>
      </c>
      <c r="N2" s="187"/>
      <c r="O2" s="186"/>
      <c r="P2" s="185"/>
      <c r="Q2" s="188"/>
      <c r="R2" s="188"/>
      <c r="S2" s="188"/>
      <c r="T2" s="189"/>
      <c r="U2" s="188"/>
      <c r="V2" s="188"/>
      <c r="W2" s="190"/>
      <c r="X2" s="275"/>
      <c r="Y2" s="275"/>
      <c r="Z2" s="276" t="s">
        <v>14</v>
      </c>
      <c r="AA2" s="276"/>
    </row>
    <row r="3" spans="1:32" s="192" customFormat="1" ht="67.5" customHeight="1">
      <c r="A3" s="277"/>
      <c r="B3" s="278" t="s">
        <v>88</v>
      </c>
      <c r="C3" s="278"/>
      <c r="D3" s="278"/>
      <c r="E3" s="278" t="s">
        <v>89</v>
      </c>
      <c r="F3" s="278"/>
      <c r="G3" s="278"/>
      <c r="H3" s="278" t="s">
        <v>90</v>
      </c>
      <c r="I3" s="278"/>
      <c r="J3" s="278"/>
      <c r="K3" s="278" t="s">
        <v>91</v>
      </c>
      <c r="L3" s="278"/>
      <c r="M3" s="278"/>
      <c r="N3" s="278" t="s">
        <v>92</v>
      </c>
      <c r="O3" s="278"/>
      <c r="P3" s="278"/>
      <c r="Q3" s="279" t="s">
        <v>15</v>
      </c>
      <c r="R3" s="280"/>
      <c r="S3" s="281"/>
      <c r="T3" s="278" t="s">
        <v>93</v>
      </c>
      <c r="U3" s="278"/>
      <c r="V3" s="278"/>
      <c r="W3" s="278" t="s">
        <v>94</v>
      </c>
      <c r="X3" s="278"/>
      <c r="Y3" s="278"/>
      <c r="Z3" s="278" t="s">
        <v>16</v>
      </c>
      <c r="AA3" s="278"/>
      <c r="AB3" s="278"/>
    </row>
    <row r="4" spans="1:32" s="193" customFormat="1" ht="19.5" customHeight="1">
      <c r="A4" s="277"/>
      <c r="B4" s="270" t="s">
        <v>95</v>
      </c>
      <c r="C4" s="270" t="s">
        <v>96</v>
      </c>
      <c r="D4" s="271" t="s">
        <v>2</v>
      </c>
      <c r="E4" s="270" t="s">
        <v>95</v>
      </c>
      <c r="F4" s="270" t="s">
        <v>96</v>
      </c>
      <c r="G4" s="271" t="s">
        <v>2</v>
      </c>
      <c r="H4" s="270" t="s">
        <v>95</v>
      </c>
      <c r="I4" s="270" t="s">
        <v>96</v>
      </c>
      <c r="J4" s="271" t="s">
        <v>2</v>
      </c>
      <c r="K4" s="270" t="s">
        <v>95</v>
      </c>
      <c r="L4" s="270" t="s">
        <v>96</v>
      </c>
      <c r="M4" s="271" t="s">
        <v>2</v>
      </c>
      <c r="N4" s="270" t="s">
        <v>95</v>
      </c>
      <c r="O4" s="270" t="s">
        <v>96</v>
      </c>
      <c r="P4" s="271" t="s">
        <v>2</v>
      </c>
      <c r="Q4" s="270" t="s">
        <v>95</v>
      </c>
      <c r="R4" s="270" t="s">
        <v>96</v>
      </c>
      <c r="S4" s="271" t="s">
        <v>2</v>
      </c>
      <c r="T4" s="270" t="s">
        <v>95</v>
      </c>
      <c r="U4" s="270" t="s">
        <v>96</v>
      </c>
      <c r="V4" s="271" t="s">
        <v>2</v>
      </c>
      <c r="W4" s="272" t="s">
        <v>95</v>
      </c>
      <c r="X4" s="270" t="s">
        <v>96</v>
      </c>
      <c r="Y4" s="271" t="s">
        <v>2</v>
      </c>
      <c r="Z4" s="270" t="s">
        <v>95</v>
      </c>
      <c r="AA4" s="270" t="s">
        <v>96</v>
      </c>
      <c r="AB4" s="271" t="s">
        <v>2</v>
      </c>
    </row>
    <row r="5" spans="1:32" s="193" customFormat="1" ht="15.75" customHeight="1">
      <c r="A5" s="277"/>
      <c r="B5" s="270"/>
      <c r="C5" s="270"/>
      <c r="D5" s="271"/>
      <c r="E5" s="270"/>
      <c r="F5" s="270"/>
      <c r="G5" s="271"/>
      <c r="H5" s="270"/>
      <c r="I5" s="270"/>
      <c r="J5" s="271"/>
      <c r="K5" s="270"/>
      <c r="L5" s="270"/>
      <c r="M5" s="271"/>
      <c r="N5" s="270"/>
      <c r="O5" s="270"/>
      <c r="P5" s="271"/>
      <c r="Q5" s="270"/>
      <c r="R5" s="270"/>
      <c r="S5" s="271"/>
      <c r="T5" s="270"/>
      <c r="U5" s="270"/>
      <c r="V5" s="271"/>
      <c r="W5" s="272"/>
      <c r="X5" s="270"/>
      <c r="Y5" s="271"/>
      <c r="Z5" s="270"/>
      <c r="AA5" s="270"/>
      <c r="AB5" s="271"/>
    </row>
    <row r="6" spans="1:32" s="198" customFormat="1" ht="11.25" customHeight="1">
      <c r="A6" s="194" t="s">
        <v>3</v>
      </c>
      <c r="B6" s="195">
        <v>1</v>
      </c>
      <c r="C6" s="195">
        <v>2</v>
      </c>
      <c r="D6" s="196">
        <v>3</v>
      </c>
      <c r="E6" s="196">
        <v>4</v>
      </c>
      <c r="F6" s="195">
        <v>5</v>
      </c>
      <c r="G6" s="196">
        <v>6</v>
      </c>
      <c r="H6" s="196">
        <v>7</v>
      </c>
      <c r="I6" s="195">
        <v>8</v>
      </c>
      <c r="J6" s="196">
        <v>9</v>
      </c>
      <c r="K6" s="196">
        <v>10</v>
      </c>
      <c r="L6" s="195">
        <v>11</v>
      </c>
      <c r="M6" s="196">
        <v>12</v>
      </c>
      <c r="N6" s="196">
        <v>13</v>
      </c>
      <c r="O6" s="195">
        <v>14</v>
      </c>
      <c r="P6" s="196">
        <v>15</v>
      </c>
      <c r="Q6" s="196">
        <v>16</v>
      </c>
      <c r="R6" s="196">
        <v>17</v>
      </c>
      <c r="S6" s="196">
        <v>18</v>
      </c>
      <c r="T6" s="195">
        <v>19</v>
      </c>
      <c r="U6" s="196">
        <v>20</v>
      </c>
      <c r="V6" s="196">
        <v>21</v>
      </c>
      <c r="W6" s="197">
        <v>22</v>
      </c>
      <c r="X6" s="196">
        <v>23</v>
      </c>
      <c r="Y6" s="196">
        <v>24</v>
      </c>
      <c r="Z6" s="196">
        <v>25</v>
      </c>
      <c r="AA6" s="196">
        <v>26</v>
      </c>
      <c r="AB6" s="196">
        <v>27</v>
      </c>
    </row>
    <row r="7" spans="1:32" s="205" customFormat="1" ht="18" customHeight="1">
      <c r="A7" s="199" t="s">
        <v>17</v>
      </c>
      <c r="B7" s="200">
        <f>SUM(B8:B28)</f>
        <v>13518</v>
      </c>
      <c r="C7" s="200">
        <f>SUM(C8:C28)</f>
        <v>13609</v>
      </c>
      <c r="D7" s="201">
        <f>C7/B7*100</f>
        <v>100.67317650540019</v>
      </c>
      <c r="E7" s="202">
        <f>SUM(E8:E28)</f>
        <v>7081</v>
      </c>
      <c r="F7" s="200">
        <f>SUM(F8:F28)</f>
        <v>7968</v>
      </c>
      <c r="G7" s="201">
        <f>F7/E7*100</f>
        <v>112.52647931083179</v>
      </c>
      <c r="H7" s="202">
        <f>SUM(H8:H28)</f>
        <v>1299</v>
      </c>
      <c r="I7" s="200">
        <f>SUM(I8:I28)</f>
        <v>1275</v>
      </c>
      <c r="J7" s="201">
        <f>I7/H7*100</f>
        <v>98.152424942263281</v>
      </c>
      <c r="K7" s="202">
        <f>SUM(K8:K28)</f>
        <v>318</v>
      </c>
      <c r="L7" s="200">
        <f>SUM(L8:L28)</f>
        <v>196</v>
      </c>
      <c r="M7" s="201">
        <f>L7/K7*100</f>
        <v>61.635220125786162</v>
      </c>
      <c r="N7" s="202">
        <f>SUM(N8:N28)</f>
        <v>781</v>
      </c>
      <c r="O7" s="200">
        <f>SUM(O8:O28)</f>
        <v>446</v>
      </c>
      <c r="P7" s="201">
        <f>O7/N7*100</f>
        <v>57.106274007682458</v>
      </c>
      <c r="Q7" s="202">
        <f>SUM(Q8:Q28)</f>
        <v>5447</v>
      </c>
      <c r="R7" s="202">
        <f>SUM(R8:R28)</f>
        <v>6437</v>
      </c>
      <c r="S7" s="201">
        <f>R7/Q7*100</f>
        <v>118.17514228015422</v>
      </c>
      <c r="T7" s="200">
        <f>SUM(T8:T28)</f>
        <v>10564</v>
      </c>
      <c r="U7" s="202">
        <f>SUM(U8:U28)</f>
        <v>9659</v>
      </c>
      <c r="V7" s="201">
        <f>U7/T7*100</f>
        <v>91.433169254070421</v>
      </c>
      <c r="W7" s="203">
        <f>SUM(W8:W28)</f>
        <v>4295</v>
      </c>
      <c r="X7" s="202">
        <f>SUM(X8:X28)</f>
        <v>4198</v>
      </c>
      <c r="Y7" s="201">
        <f>X7/W7*100</f>
        <v>97.741559953434219</v>
      </c>
      <c r="Z7" s="202">
        <f>SUM(Z8:Z28)</f>
        <v>3213</v>
      </c>
      <c r="AA7" s="202">
        <f>SUM(AA8:AA28)</f>
        <v>3371</v>
      </c>
      <c r="AB7" s="201">
        <f>AA7/Z7*100</f>
        <v>104.91752256458138</v>
      </c>
      <c r="AC7" s="204"/>
      <c r="AF7" s="206"/>
    </row>
    <row r="8" spans="1:32" s="206" customFormat="1" ht="37.5" customHeight="1">
      <c r="A8" s="207" t="s">
        <v>22</v>
      </c>
      <c r="B8" s="208">
        <v>3280</v>
      </c>
      <c r="C8" s="208">
        <v>3765</v>
      </c>
      <c r="D8" s="209">
        <f t="shared" ref="D8:D28" si="0">C8/B8*100</f>
        <v>114.78658536585367</v>
      </c>
      <c r="E8" s="210">
        <v>984</v>
      </c>
      <c r="F8" s="208">
        <v>1691</v>
      </c>
      <c r="G8" s="209">
        <f t="shared" ref="G8:G28" si="1">F8/E8*100</f>
        <v>171.84959349593495</v>
      </c>
      <c r="H8" s="210">
        <v>126</v>
      </c>
      <c r="I8" s="208">
        <v>184</v>
      </c>
      <c r="J8" s="209">
        <f t="shared" ref="J8:J28" si="2">I8/H8*100</f>
        <v>146.03174603174602</v>
      </c>
      <c r="K8" s="210">
        <v>40</v>
      </c>
      <c r="L8" s="208">
        <v>22</v>
      </c>
      <c r="M8" s="209">
        <f t="shared" ref="M8:M28" si="3">L8/K8*100</f>
        <v>55.000000000000007</v>
      </c>
      <c r="N8" s="210">
        <v>137</v>
      </c>
      <c r="O8" s="208">
        <v>36</v>
      </c>
      <c r="P8" s="209">
        <f t="shared" ref="P8:P28" si="4">O8/N8*100</f>
        <v>26.277372262773724</v>
      </c>
      <c r="Q8" s="210">
        <v>712</v>
      </c>
      <c r="R8" s="211">
        <v>1344</v>
      </c>
      <c r="S8" s="209">
        <f t="shared" ref="S8:S28" si="5">R8/Q8*100</f>
        <v>188.76404494382021</v>
      </c>
      <c r="T8" s="208">
        <v>2887</v>
      </c>
      <c r="U8" s="211">
        <v>2810</v>
      </c>
      <c r="V8" s="209">
        <f t="shared" ref="V8:V28" si="6">U8/T8*100</f>
        <v>97.332871492899201</v>
      </c>
      <c r="W8" s="212">
        <v>614</v>
      </c>
      <c r="X8" s="211">
        <v>784</v>
      </c>
      <c r="Y8" s="209">
        <f t="shared" ref="Y8:Y28" si="7">X8/W8*100</f>
        <v>127.6872964169381</v>
      </c>
      <c r="Z8" s="210">
        <v>516</v>
      </c>
      <c r="AA8" s="211">
        <v>690</v>
      </c>
      <c r="AB8" s="209">
        <f t="shared" ref="AB8:AB28" si="8">AA8/Z8*100</f>
        <v>133.72093023255815</v>
      </c>
      <c r="AC8" s="204"/>
      <c r="AD8" s="213"/>
    </row>
    <row r="9" spans="1:32" s="214" customFormat="1" ht="40.5" customHeight="1">
      <c r="A9" s="207" t="s">
        <v>23</v>
      </c>
      <c r="B9" s="208">
        <v>2012</v>
      </c>
      <c r="C9" s="208">
        <v>1983</v>
      </c>
      <c r="D9" s="209">
        <f t="shared" si="0"/>
        <v>98.558648111332005</v>
      </c>
      <c r="E9" s="210">
        <v>1120</v>
      </c>
      <c r="F9" s="208">
        <v>1214</v>
      </c>
      <c r="G9" s="209">
        <f t="shared" si="1"/>
        <v>108.39285714285714</v>
      </c>
      <c r="H9" s="210">
        <v>154</v>
      </c>
      <c r="I9" s="208">
        <v>168</v>
      </c>
      <c r="J9" s="209">
        <f t="shared" si="2"/>
        <v>109.09090909090908</v>
      </c>
      <c r="K9" s="210">
        <v>45</v>
      </c>
      <c r="L9" s="208">
        <v>17</v>
      </c>
      <c r="M9" s="209">
        <f t="shared" si="3"/>
        <v>37.777777777777779</v>
      </c>
      <c r="N9" s="210">
        <v>56</v>
      </c>
      <c r="O9" s="208">
        <v>44</v>
      </c>
      <c r="P9" s="209">
        <f t="shared" si="4"/>
        <v>78.571428571428569</v>
      </c>
      <c r="Q9" s="210">
        <v>828</v>
      </c>
      <c r="R9" s="211">
        <v>755</v>
      </c>
      <c r="S9" s="209">
        <f t="shared" si="5"/>
        <v>91.183574879227052</v>
      </c>
      <c r="T9" s="208">
        <v>1633</v>
      </c>
      <c r="U9" s="211">
        <v>1461</v>
      </c>
      <c r="V9" s="209">
        <f t="shared" si="6"/>
        <v>89.467238211879973</v>
      </c>
      <c r="W9" s="212">
        <v>749</v>
      </c>
      <c r="X9" s="211">
        <v>703</v>
      </c>
      <c r="Y9" s="209">
        <f t="shared" si="7"/>
        <v>93.858477970627504</v>
      </c>
      <c r="Z9" s="210">
        <v>496</v>
      </c>
      <c r="AA9" s="211">
        <v>469</v>
      </c>
      <c r="AB9" s="209">
        <f t="shared" si="8"/>
        <v>94.556451612903231</v>
      </c>
      <c r="AC9" s="204"/>
      <c r="AD9" s="213"/>
    </row>
    <row r="10" spans="1:32" s="206" customFormat="1" ht="18" customHeight="1">
      <c r="A10" s="215" t="s">
        <v>24</v>
      </c>
      <c r="B10" s="208">
        <v>940</v>
      </c>
      <c r="C10" s="208">
        <v>1000</v>
      </c>
      <c r="D10" s="209">
        <f t="shared" si="0"/>
        <v>106.38297872340425</v>
      </c>
      <c r="E10" s="210">
        <v>485</v>
      </c>
      <c r="F10" s="208">
        <v>609</v>
      </c>
      <c r="G10" s="209">
        <f t="shared" si="1"/>
        <v>125.56701030927834</v>
      </c>
      <c r="H10" s="210">
        <v>74</v>
      </c>
      <c r="I10" s="208">
        <v>103</v>
      </c>
      <c r="J10" s="209">
        <f t="shared" si="2"/>
        <v>139.18918918918919</v>
      </c>
      <c r="K10" s="210">
        <v>37</v>
      </c>
      <c r="L10" s="208">
        <v>33</v>
      </c>
      <c r="M10" s="209">
        <f t="shared" si="3"/>
        <v>89.189189189189193</v>
      </c>
      <c r="N10" s="210">
        <v>42</v>
      </c>
      <c r="O10" s="208">
        <v>50</v>
      </c>
      <c r="P10" s="209">
        <f t="shared" si="4"/>
        <v>119.04761904761905</v>
      </c>
      <c r="Q10" s="210">
        <v>402</v>
      </c>
      <c r="R10" s="211">
        <v>524</v>
      </c>
      <c r="S10" s="209">
        <f t="shared" si="5"/>
        <v>130.34825870646767</v>
      </c>
      <c r="T10" s="208">
        <v>741</v>
      </c>
      <c r="U10" s="211">
        <v>692</v>
      </c>
      <c r="V10" s="209">
        <f t="shared" si="6"/>
        <v>93.387314439946024</v>
      </c>
      <c r="W10" s="212">
        <v>298</v>
      </c>
      <c r="X10" s="211">
        <v>318</v>
      </c>
      <c r="Y10" s="209">
        <f t="shared" si="7"/>
        <v>106.71140939597315</v>
      </c>
      <c r="Z10" s="210">
        <v>205</v>
      </c>
      <c r="AA10" s="211">
        <v>217</v>
      </c>
      <c r="AB10" s="209">
        <f t="shared" si="8"/>
        <v>105.85365853658537</v>
      </c>
      <c r="AC10" s="204"/>
      <c r="AD10" s="213"/>
    </row>
    <row r="11" spans="1:32" s="206" customFormat="1" ht="18" customHeight="1">
      <c r="A11" s="215" t="s">
        <v>25</v>
      </c>
      <c r="B11" s="208">
        <v>1446</v>
      </c>
      <c r="C11" s="208">
        <v>1548</v>
      </c>
      <c r="D11" s="209">
        <f t="shared" si="0"/>
        <v>107.0539419087137</v>
      </c>
      <c r="E11" s="210">
        <v>633</v>
      </c>
      <c r="F11" s="208">
        <v>811</v>
      </c>
      <c r="G11" s="209">
        <f t="shared" si="1"/>
        <v>128.12006319115324</v>
      </c>
      <c r="H11" s="210">
        <v>84</v>
      </c>
      <c r="I11" s="208">
        <v>112</v>
      </c>
      <c r="J11" s="209">
        <f t="shared" si="2"/>
        <v>133.33333333333331</v>
      </c>
      <c r="K11" s="210">
        <v>14</v>
      </c>
      <c r="L11" s="208">
        <v>33</v>
      </c>
      <c r="M11" s="209">
        <f t="shared" si="3"/>
        <v>235.71428571428572</v>
      </c>
      <c r="N11" s="210">
        <v>100</v>
      </c>
      <c r="O11" s="208">
        <v>84</v>
      </c>
      <c r="P11" s="209">
        <f t="shared" si="4"/>
        <v>84</v>
      </c>
      <c r="Q11" s="210">
        <v>467</v>
      </c>
      <c r="R11" s="211">
        <v>711</v>
      </c>
      <c r="S11" s="209">
        <f t="shared" si="5"/>
        <v>152.24839400428266</v>
      </c>
      <c r="T11" s="208">
        <v>1205</v>
      </c>
      <c r="U11" s="211">
        <v>1150</v>
      </c>
      <c r="V11" s="209">
        <f t="shared" si="6"/>
        <v>95.435684647302907</v>
      </c>
      <c r="W11" s="212">
        <v>451</v>
      </c>
      <c r="X11" s="211">
        <v>466</v>
      </c>
      <c r="Y11" s="209">
        <f t="shared" si="7"/>
        <v>103.32594235033258</v>
      </c>
      <c r="Z11" s="210">
        <v>363</v>
      </c>
      <c r="AA11" s="211">
        <v>405</v>
      </c>
      <c r="AB11" s="209">
        <f t="shared" si="8"/>
        <v>111.5702479338843</v>
      </c>
      <c r="AC11" s="204"/>
      <c r="AD11" s="213"/>
    </row>
    <row r="12" spans="1:32" s="206" customFormat="1" ht="18" customHeight="1">
      <c r="A12" s="215" t="s">
        <v>26</v>
      </c>
      <c r="B12" s="208">
        <v>261</v>
      </c>
      <c r="C12" s="208">
        <v>254</v>
      </c>
      <c r="D12" s="209">
        <f t="shared" si="0"/>
        <v>97.318007662835242</v>
      </c>
      <c r="E12" s="210">
        <v>142</v>
      </c>
      <c r="F12" s="208">
        <v>147</v>
      </c>
      <c r="G12" s="209">
        <f t="shared" si="1"/>
        <v>103.52112676056338</v>
      </c>
      <c r="H12" s="210">
        <v>19</v>
      </c>
      <c r="I12" s="208">
        <v>16</v>
      </c>
      <c r="J12" s="209">
        <f t="shared" si="2"/>
        <v>84.210526315789465</v>
      </c>
      <c r="K12" s="210">
        <v>5</v>
      </c>
      <c r="L12" s="208">
        <v>2</v>
      </c>
      <c r="M12" s="209">
        <f t="shared" si="3"/>
        <v>40</v>
      </c>
      <c r="N12" s="210">
        <v>8</v>
      </c>
      <c r="O12" s="208">
        <v>2</v>
      </c>
      <c r="P12" s="209">
        <f t="shared" si="4"/>
        <v>25</v>
      </c>
      <c r="Q12" s="210">
        <v>120</v>
      </c>
      <c r="R12" s="211">
        <v>136</v>
      </c>
      <c r="S12" s="209">
        <f t="shared" si="5"/>
        <v>113.33333333333333</v>
      </c>
      <c r="T12" s="208">
        <v>211</v>
      </c>
      <c r="U12" s="211">
        <v>191</v>
      </c>
      <c r="V12" s="209">
        <f t="shared" si="6"/>
        <v>90.521327014218016</v>
      </c>
      <c r="W12" s="212">
        <v>92</v>
      </c>
      <c r="X12" s="211">
        <v>88</v>
      </c>
      <c r="Y12" s="209">
        <f t="shared" si="7"/>
        <v>95.652173913043484</v>
      </c>
      <c r="Z12" s="210">
        <v>66</v>
      </c>
      <c r="AA12" s="211">
        <v>69</v>
      </c>
      <c r="AB12" s="209">
        <f t="shared" si="8"/>
        <v>104.54545454545455</v>
      </c>
      <c r="AC12" s="204"/>
      <c r="AD12" s="213"/>
    </row>
    <row r="13" spans="1:32" s="206" customFormat="1" ht="18" customHeight="1">
      <c r="A13" s="215" t="s">
        <v>27</v>
      </c>
      <c r="B13" s="208">
        <v>185</v>
      </c>
      <c r="C13" s="208">
        <v>114</v>
      </c>
      <c r="D13" s="209">
        <f t="shared" si="0"/>
        <v>61.621621621621628</v>
      </c>
      <c r="E13" s="210">
        <v>135</v>
      </c>
      <c r="F13" s="208">
        <v>76</v>
      </c>
      <c r="G13" s="209">
        <f t="shared" si="1"/>
        <v>56.296296296296298</v>
      </c>
      <c r="H13" s="210">
        <v>33</v>
      </c>
      <c r="I13" s="208">
        <v>8</v>
      </c>
      <c r="J13" s="209">
        <f t="shared" si="2"/>
        <v>24.242424242424242</v>
      </c>
      <c r="K13" s="210">
        <v>20</v>
      </c>
      <c r="L13" s="208">
        <v>1</v>
      </c>
      <c r="M13" s="209">
        <f t="shared" si="3"/>
        <v>5</v>
      </c>
      <c r="N13" s="210">
        <v>31</v>
      </c>
      <c r="O13" s="208">
        <v>4</v>
      </c>
      <c r="P13" s="209">
        <f t="shared" si="4"/>
        <v>12.903225806451612</v>
      </c>
      <c r="Q13" s="210">
        <v>121</v>
      </c>
      <c r="R13" s="211">
        <v>62</v>
      </c>
      <c r="S13" s="209">
        <f t="shared" si="5"/>
        <v>51.239669421487598</v>
      </c>
      <c r="T13" s="208">
        <v>124</v>
      </c>
      <c r="U13" s="211">
        <v>73</v>
      </c>
      <c r="V13" s="209">
        <f t="shared" si="6"/>
        <v>58.870967741935488</v>
      </c>
      <c r="W13" s="212">
        <v>78</v>
      </c>
      <c r="X13" s="211">
        <v>39</v>
      </c>
      <c r="Y13" s="209">
        <f t="shared" si="7"/>
        <v>50</v>
      </c>
      <c r="Z13" s="210">
        <v>65</v>
      </c>
      <c r="AA13" s="211">
        <v>36</v>
      </c>
      <c r="AB13" s="209">
        <f t="shared" si="8"/>
        <v>55.384615384615387</v>
      </c>
      <c r="AC13" s="204"/>
      <c r="AD13" s="213"/>
    </row>
    <row r="14" spans="1:32" s="206" customFormat="1" ht="18" customHeight="1">
      <c r="A14" s="215" t="s">
        <v>28</v>
      </c>
      <c r="B14" s="208">
        <v>210</v>
      </c>
      <c r="C14" s="208">
        <v>244</v>
      </c>
      <c r="D14" s="209">
        <f t="shared" si="0"/>
        <v>116.1904761904762</v>
      </c>
      <c r="E14" s="210">
        <v>205</v>
      </c>
      <c r="F14" s="208">
        <v>231</v>
      </c>
      <c r="G14" s="209">
        <f t="shared" si="1"/>
        <v>112.68292682926828</v>
      </c>
      <c r="H14" s="210">
        <v>27</v>
      </c>
      <c r="I14" s="208">
        <v>23</v>
      </c>
      <c r="J14" s="209">
        <f t="shared" si="2"/>
        <v>85.18518518518519</v>
      </c>
      <c r="K14" s="210">
        <v>9</v>
      </c>
      <c r="L14" s="208">
        <v>8</v>
      </c>
      <c r="M14" s="209">
        <f t="shared" si="3"/>
        <v>88.888888888888886</v>
      </c>
      <c r="N14" s="210">
        <v>14</v>
      </c>
      <c r="O14" s="208">
        <v>4</v>
      </c>
      <c r="P14" s="209">
        <f t="shared" si="4"/>
        <v>28.571428571428569</v>
      </c>
      <c r="Q14" s="210">
        <v>173</v>
      </c>
      <c r="R14" s="211">
        <v>217</v>
      </c>
      <c r="S14" s="209">
        <f t="shared" si="5"/>
        <v>125.4335260115607</v>
      </c>
      <c r="T14" s="208">
        <v>126</v>
      </c>
      <c r="U14" s="211">
        <v>149</v>
      </c>
      <c r="V14" s="209">
        <f t="shared" si="6"/>
        <v>118.25396825396825</v>
      </c>
      <c r="W14" s="212">
        <v>123</v>
      </c>
      <c r="X14" s="211">
        <v>143</v>
      </c>
      <c r="Y14" s="209">
        <f t="shared" si="7"/>
        <v>116.26016260162602</v>
      </c>
      <c r="Z14" s="210">
        <v>104</v>
      </c>
      <c r="AA14" s="211">
        <v>135</v>
      </c>
      <c r="AB14" s="209">
        <f t="shared" si="8"/>
        <v>129.80769230769232</v>
      </c>
      <c r="AC14" s="204"/>
      <c r="AD14" s="213"/>
    </row>
    <row r="15" spans="1:32" s="206" customFormat="1" ht="18" customHeight="1">
      <c r="A15" s="215" t="s">
        <v>29</v>
      </c>
      <c r="B15" s="208">
        <v>425</v>
      </c>
      <c r="C15" s="208">
        <v>387</v>
      </c>
      <c r="D15" s="209">
        <f t="shared" si="0"/>
        <v>91.058823529411768</v>
      </c>
      <c r="E15" s="210">
        <v>186</v>
      </c>
      <c r="F15" s="208">
        <v>189</v>
      </c>
      <c r="G15" s="209">
        <f t="shared" si="1"/>
        <v>101.61290322580645</v>
      </c>
      <c r="H15" s="210">
        <v>36</v>
      </c>
      <c r="I15" s="208">
        <v>30</v>
      </c>
      <c r="J15" s="209">
        <f t="shared" si="2"/>
        <v>83.333333333333343</v>
      </c>
      <c r="K15" s="210">
        <v>9</v>
      </c>
      <c r="L15" s="208">
        <v>9</v>
      </c>
      <c r="M15" s="209">
        <f t="shared" si="3"/>
        <v>100</v>
      </c>
      <c r="N15" s="210">
        <v>20</v>
      </c>
      <c r="O15" s="208">
        <v>9</v>
      </c>
      <c r="P15" s="209">
        <f t="shared" si="4"/>
        <v>45</v>
      </c>
      <c r="Q15" s="210">
        <v>133</v>
      </c>
      <c r="R15" s="211">
        <v>153</v>
      </c>
      <c r="S15" s="209">
        <f t="shared" si="5"/>
        <v>115.0375939849624</v>
      </c>
      <c r="T15" s="208">
        <v>353</v>
      </c>
      <c r="U15" s="211">
        <v>303</v>
      </c>
      <c r="V15" s="209">
        <f t="shared" si="6"/>
        <v>85.835694050991506</v>
      </c>
      <c r="W15" s="212">
        <v>114</v>
      </c>
      <c r="X15" s="211">
        <v>106</v>
      </c>
      <c r="Y15" s="209">
        <f t="shared" si="7"/>
        <v>92.982456140350877</v>
      </c>
      <c r="Z15" s="210">
        <v>90</v>
      </c>
      <c r="AA15" s="211">
        <v>101</v>
      </c>
      <c r="AB15" s="209">
        <f t="shared" si="8"/>
        <v>112.22222222222223</v>
      </c>
      <c r="AC15" s="204"/>
      <c r="AD15" s="213"/>
    </row>
    <row r="16" spans="1:32" s="206" customFormat="1" ht="18" customHeight="1">
      <c r="A16" s="215" t="s">
        <v>30</v>
      </c>
      <c r="B16" s="208">
        <v>550</v>
      </c>
      <c r="C16" s="208">
        <v>513</v>
      </c>
      <c r="D16" s="209">
        <f t="shared" si="0"/>
        <v>93.27272727272728</v>
      </c>
      <c r="E16" s="210">
        <v>382</v>
      </c>
      <c r="F16" s="208">
        <v>368</v>
      </c>
      <c r="G16" s="209">
        <f t="shared" si="1"/>
        <v>96.33507853403141</v>
      </c>
      <c r="H16" s="210">
        <v>121</v>
      </c>
      <c r="I16" s="208">
        <v>94</v>
      </c>
      <c r="J16" s="209">
        <f t="shared" si="2"/>
        <v>77.685950413223139</v>
      </c>
      <c r="K16" s="210">
        <v>10</v>
      </c>
      <c r="L16" s="208">
        <v>10</v>
      </c>
      <c r="M16" s="209">
        <f t="shared" si="3"/>
        <v>100</v>
      </c>
      <c r="N16" s="210">
        <v>36</v>
      </c>
      <c r="O16" s="208">
        <v>10</v>
      </c>
      <c r="P16" s="209">
        <f t="shared" si="4"/>
        <v>27.777777777777779</v>
      </c>
      <c r="Q16" s="210">
        <v>235</v>
      </c>
      <c r="R16" s="211">
        <v>295</v>
      </c>
      <c r="S16" s="209">
        <f t="shared" si="5"/>
        <v>125.53191489361701</v>
      </c>
      <c r="T16" s="208">
        <v>352</v>
      </c>
      <c r="U16" s="211">
        <v>310</v>
      </c>
      <c r="V16" s="209">
        <f t="shared" si="6"/>
        <v>88.068181818181827</v>
      </c>
      <c r="W16" s="212">
        <v>186</v>
      </c>
      <c r="X16" s="211">
        <v>171</v>
      </c>
      <c r="Y16" s="209">
        <f t="shared" si="7"/>
        <v>91.935483870967744</v>
      </c>
      <c r="Z16" s="210">
        <v>130</v>
      </c>
      <c r="AA16" s="211">
        <v>135</v>
      </c>
      <c r="AB16" s="209">
        <f t="shared" si="8"/>
        <v>103.84615384615385</v>
      </c>
      <c r="AC16" s="204"/>
      <c r="AD16" s="213"/>
    </row>
    <row r="17" spans="1:30" s="206" customFormat="1" ht="18" customHeight="1">
      <c r="A17" s="215" t="s">
        <v>31</v>
      </c>
      <c r="B17" s="208">
        <v>565</v>
      </c>
      <c r="C17" s="208">
        <v>484</v>
      </c>
      <c r="D17" s="209">
        <f t="shared" si="0"/>
        <v>85.663716814159301</v>
      </c>
      <c r="E17" s="210">
        <v>380</v>
      </c>
      <c r="F17" s="208">
        <v>336</v>
      </c>
      <c r="G17" s="209">
        <f t="shared" si="1"/>
        <v>88.421052631578945</v>
      </c>
      <c r="H17" s="210">
        <v>19</v>
      </c>
      <c r="I17" s="208">
        <v>18</v>
      </c>
      <c r="J17" s="209">
        <f t="shared" si="2"/>
        <v>94.73684210526315</v>
      </c>
      <c r="K17" s="210">
        <v>12</v>
      </c>
      <c r="L17" s="208">
        <v>7</v>
      </c>
      <c r="M17" s="209">
        <f t="shared" si="3"/>
        <v>58.333333333333336</v>
      </c>
      <c r="N17" s="210">
        <v>21</v>
      </c>
      <c r="O17" s="208">
        <v>27</v>
      </c>
      <c r="P17" s="209">
        <f t="shared" si="4"/>
        <v>128.57142857142858</v>
      </c>
      <c r="Q17" s="210">
        <v>237</v>
      </c>
      <c r="R17" s="211">
        <v>255</v>
      </c>
      <c r="S17" s="209">
        <f t="shared" si="5"/>
        <v>107.59493670886076</v>
      </c>
      <c r="T17" s="208">
        <v>412</v>
      </c>
      <c r="U17" s="211">
        <v>333</v>
      </c>
      <c r="V17" s="209">
        <f t="shared" si="6"/>
        <v>80.825242718446603</v>
      </c>
      <c r="W17" s="212">
        <v>236</v>
      </c>
      <c r="X17" s="211">
        <v>186</v>
      </c>
      <c r="Y17" s="209">
        <f t="shared" si="7"/>
        <v>78.813559322033896</v>
      </c>
      <c r="Z17" s="210">
        <v>114</v>
      </c>
      <c r="AA17" s="211">
        <v>98</v>
      </c>
      <c r="AB17" s="209">
        <f t="shared" si="8"/>
        <v>85.964912280701753</v>
      </c>
      <c r="AC17" s="204"/>
      <c r="AD17" s="213"/>
    </row>
    <row r="18" spans="1:30" s="206" customFormat="1" ht="18" customHeight="1">
      <c r="A18" s="215" t="s">
        <v>32</v>
      </c>
      <c r="B18" s="208">
        <v>110</v>
      </c>
      <c r="C18" s="208">
        <v>65</v>
      </c>
      <c r="D18" s="209">
        <f t="shared" si="0"/>
        <v>59.090909090909093</v>
      </c>
      <c r="E18" s="210">
        <v>83</v>
      </c>
      <c r="F18" s="208">
        <v>43</v>
      </c>
      <c r="G18" s="209">
        <f t="shared" si="1"/>
        <v>51.807228915662648</v>
      </c>
      <c r="H18" s="210">
        <v>27</v>
      </c>
      <c r="I18" s="208">
        <v>18</v>
      </c>
      <c r="J18" s="209">
        <f t="shared" si="2"/>
        <v>66.666666666666657</v>
      </c>
      <c r="K18" s="210">
        <v>8</v>
      </c>
      <c r="L18" s="208">
        <v>3</v>
      </c>
      <c r="M18" s="209">
        <f t="shared" si="3"/>
        <v>37.5</v>
      </c>
      <c r="N18" s="210">
        <v>20</v>
      </c>
      <c r="O18" s="208">
        <v>12</v>
      </c>
      <c r="P18" s="209">
        <f t="shared" si="4"/>
        <v>60</v>
      </c>
      <c r="Q18" s="210">
        <v>67</v>
      </c>
      <c r="R18" s="211">
        <v>38</v>
      </c>
      <c r="S18" s="209">
        <f t="shared" si="5"/>
        <v>56.71641791044776</v>
      </c>
      <c r="T18" s="208">
        <v>62</v>
      </c>
      <c r="U18" s="211">
        <v>39</v>
      </c>
      <c r="V18" s="209">
        <f t="shared" si="6"/>
        <v>62.903225806451616</v>
      </c>
      <c r="W18" s="212">
        <v>35</v>
      </c>
      <c r="X18" s="211">
        <v>17</v>
      </c>
      <c r="Y18" s="209">
        <f t="shared" si="7"/>
        <v>48.571428571428569</v>
      </c>
      <c r="Z18" s="210">
        <v>32</v>
      </c>
      <c r="AA18" s="211">
        <v>16</v>
      </c>
      <c r="AB18" s="209">
        <f t="shared" si="8"/>
        <v>50</v>
      </c>
      <c r="AC18" s="204"/>
      <c r="AD18" s="213"/>
    </row>
    <row r="19" spans="1:30" s="206" customFormat="1" ht="18" customHeight="1">
      <c r="A19" s="215" t="s">
        <v>33</v>
      </c>
      <c r="B19" s="208">
        <v>639</v>
      </c>
      <c r="C19" s="208">
        <v>485</v>
      </c>
      <c r="D19" s="209">
        <f t="shared" si="0"/>
        <v>75.899843505477307</v>
      </c>
      <c r="E19" s="210">
        <v>533</v>
      </c>
      <c r="F19" s="208">
        <v>393</v>
      </c>
      <c r="G19" s="209">
        <f t="shared" si="1"/>
        <v>73.733583489681052</v>
      </c>
      <c r="H19" s="210">
        <v>118</v>
      </c>
      <c r="I19" s="208">
        <v>73</v>
      </c>
      <c r="J19" s="209">
        <f t="shared" si="2"/>
        <v>61.864406779661017</v>
      </c>
      <c r="K19" s="210">
        <v>14</v>
      </c>
      <c r="L19" s="208">
        <v>0</v>
      </c>
      <c r="M19" s="209">
        <f t="shared" si="3"/>
        <v>0</v>
      </c>
      <c r="N19" s="210">
        <v>41</v>
      </c>
      <c r="O19" s="208">
        <v>7</v>
      </c>
      <c r="P19" s="209">
        <f t="shared" si="4"/>
        <v>17.073170731707318</v>
      </c>
      <c r="Q19" s="210">
        <v>484</v>
      </c>
      <c r="R19" s="211">
        <v>343</v>
      </c>
      <c r="S19" s="209">
        <f t="shared" si="5"/>
        <v>70.867768595041326</v>
      </c>
      <c r="T19" s="208">
        <v>415</v>
      </c>
      <c r="U19" s="211">
        <v>296</v>
      </c>
      <c r="V19" s="209">
        <f t="shared" si="6"/>
        <v>71.325301204819283</v>
      </c>
      <c r="W19" s="212">
        <v>312</v>
      </c>
      <c r="X19" s="211">
        <v>208</v>
      </c>
      <c r="Y19" s="209">
        <f t="shared" si="7"/>
        <v>66.666666666666657</v>
      </c>
      <c r="Z19" s="210">
        <v>242</v>
      </c>
      <c r="AA19" s="211">
        <v>176</v>
      </c>
      <c r="AB19" s="209">
        <f t="shared" si="8"/>
        <v>72.727272727272734</v>
      </c>
      <c r="AC19" s="204"/>
      <c r="AD19" s="213"/>
    </row>
    <row r="20" spans="1:30" s="206" customFormat="1" ht="18" customHeight="1">
      <c r="A20" s="215" t="s">
        <v>34</v>
      </c>
      <c r="B20" s="208">
        <v>86</v>
      </c>
      <c r="C20" s="208">
        <v>96</v>
      </c>
      <c r="D20" s="209">
        <f t="shared" si="0"/>
        <v>111.62790697674419</v>
      </c>
      <c r="E20" s="210">
        <v>83</v>
      </c>
      <c r="F20" s="208">
        <v>94</v>
      </c>
      <c r="G20" s="209">
        <f t="shared" si="1"/>
        <v>113.25301204819279</v>
      </c>
      <c r="H20" s="210">
        <v>20</v>
      </c>
      <c r="I20" s="208">
        <v>13</v>
      </c>
      <c r="J20" s="209">
        <f t="shared" si="2"/>
        <v>65</v>
      </c>
      <c r="K20" s="210">
        <v>2</v>
      </c>
      <c r="L20" s="208">
        <v>0</v>
      </c>
      <c r="M20" s="209">
        <f t="shared" si="3"/>
        <v>0</v>
      </c>
      <c r="N20" s="210">
        <v>6</v>
      </c>
      <c r="O20" s="208">
        <v>4</v>
      </c>
      <c r="P20" s="209">
        <f t="shared" si="4"/>
        <v>66.666666666666657</v>
      </c>
      <c r="Q20" s="210">
        <v>66</v>
      </c>
      <c r="R20" s="211">
        <v>88</v>
      </c>
      <c r="S20" s="209">
        <f t="shared" si="5"/>
        <v>133.33333333333331</v>
      </c>
      <c r="T20" s="208">
        <v>49</v>
      </c>
      <c r="U20" s="211">
        <v>62</v>
      </c>
      <c r="V20" s="209">
        <f t="shared" si="6"/>
        <v>126.53061224489797</v>
      </c>
      <c r="W20" s="212">
        <v>46</v>
      </c>
      <c r="X20" s="211">
        <v>60</v>
      </c>
      <c r="Y20" s="209">
        <f t="shared" si="7"/>
        <v>130.43478260869566</v>
      </c>
      <c r="Z20" s="210">
        <v>37</v>
      </c>
      <c r="AA20" s="211">
        <v>57</v>
      </c>
      <c r="AB20" s="209">
        <f t="shared" si="8"/>
        <v>154.05405405405406</v>
      </c>
      <c r="AC20" s="204"/>
      <c r="AD20" s="213"/>
    </row>
    <row r="21" spans="1:30" s="206" customFormat="1" ht="18" customHeight="1">
      <c r="A21" s="215" t="s">
        <v>35</v>
      </c>
      <c r="B21" s="208">
        <v>275</v>
      </c>
      <c r="C21" s="208">
        <v>297</v>
      </c>
      <c r="D21" s="209">
        <f t="shared" si="0"/>
        <v>108</v>
      </c>
      <c r="E21" s="210">
        <v>207</v>
      </c>
      <c r="F21" s="208">
        <v>235</v>
      </c>
      <c r="G21" s="209">
        <f t="shared" si="1"/>
        <v>113.52657004830917</v>
      </c>
      <c r="H21" s="210">
        <v>43</v>
      </c>
      <c r="I21" s="208">
        <v>42</v>
      </c>
      <c r="J21" s="209">
        <f t="shared" si="2"/>
        <v>97.674418604651152</v>
      </c>
      <c r="K21" s="210">
        <v>7</v>
      </c>
      <c r="L21" s="208">
        <v>3</v>
      </c>
      <c r="M21" s="209">
        <f t="shared" si="3"/>
        <v>42.857142857142854</v>
      </c>
      <c r="N21" s="210">
        <v>30</v>
      </c>
      <c r="O21" s="208">
        <v>21</v>
      </c>
      <c r="P21" s="209">
        <f t="shared" si="4"/>
        <v>70</v>
      </c>
      <c r="Q21" s="210">
        <v>196</v>
      </c>
      <c r="R21" s="211">
        <v>208</v>
      </c>
      <c r="S21" s="209">
        <f t="shared" si="5"/>
        <v>106.12244897959184</v>
      </c>
      <c r="T21" s="208">
        <v>168</v>
      </c>
      <c r="U21" s="211">
        <v>189</v>
      </c>
      <c r="V21" s="209">
        <f t="shared" si="6"/>
        <v>112.5</v>
      </c>
      <c r="W21" s="212">
        <v>101</v>
      </c>
      <c r="X21" s="211">
        <v>134</v>
      </c>
      <c r="Y21" s="209">
        <f t="shared" si="7"/>
        <v>132.67326732673268</v>
      </c>
      <c r="Z21" s="210">
        <v>78</v>
      </c>
      <c r="AA21" s="211">
        <v>120</v>
      </c>
      <c r="AB21" s="209">
        <f t="shared" si="8"/>
        <v>153.84615384615387</v>
      </c>
      <c r="AC21" s="204"/>
      <c r="AD21" s="213"/>
    </row>
    <row r="22" spans="1:30" s="206" customFormat="1" ht="18" customHeight="1">
      <c r="A22" s="215" t="s">
        <v>36</v>
      </c>
      <c r="B22" s="208">
        <v>725</v>
      </c>
      <c r="C22" s="208">
        <v>648</v>
      </c>
      <c r="D22" s="209">
        <f t="shared" si="0"/>
        <v>89.379310344827587</v>
      </c>
      <c r="E22" s="210">
        <v>408</v>
      </c>
      <c r="F22" s="208">
        <v>384</v>
      </c>
      <c r="G22" s="209">
        <f t="shared" si="1"/>
        <v>94.117647058823522</v>
      </c>
      <c r="H22" s="210">
        <v>114</v>
      </c>
      <c r="I22" s="208">
        <v>111</v>
      </c>
      <c r="J22" s="209">
        <f t="shared" si="2"/>
        <v>97.368421052631575</v>
      </c>
      <c r="K22" s="210">
        <v>14</v>
      </c>
      <c r="L22" s="208">
        <v>9</v>
      </c>
      <c r="M22" s="209">
        <f t="shared" si="3"/>
        <v>64.285714285714292</v>
      </c>
      <c r="N22" s="210">
        <v>28</v>
      </c>
      <c r="O22" s="208">
        <v>7</v>
      </c>
      <c r="P22" s="209">
        <f t="shared" si="4"/>
        <v>25</v>
      </c>
      <c r="Q22" s="210">
        <v>329</v>
      </c>
      <c r="R22" s="211">
        <v>331</v>
      </c>
      <c r="S22" s="209">
        <f t="shared" si="5"/>
        <v>100.60790273556231</v>
      </c>
      <c r="T22" s="208">
        <v>525</v>
      </c>
      <c r="U22" s="211">
        <v>449</v>
      </c>
      <c r="V22" s="209">
        <f t="shared" si="6"/>
        <v>85.523809523809518</v>
      </c>
      <c r="W22" s="212">
        <v>233</v>
      </c>
      <c r="X22" s="211">
        <v>192</v>
      </c>
      <c r="Y22" s="209">
        <f t="shared" si="7"/>
        <v>82.403433476394852</v>
      </c>
      <c r="Z22" s="210">
        <v>194</v>
      </c>
      <c r="AA22" s="211">
        <v>167</v>
      </c>
      <c r="AB22" s="209">
        <f t="shared" si="8"/>
        <v>86.082474226804123</v>
      </c>
      <c r="AC22" s="204"/>
      <c r="AD22" s="213"/>
    </row>
    <row r="23" spans="1:30" s="206" customFormat="1" ht="18" customHeight="1">
      <c r="A23" s="215" t="s">
        <v>37</v>
      </c>
      <c r="B23" s="208">
        <v>445</v>
      </c>
      <c r="C23" s="208">
        <v>425</v>
      </c>
      <c r="D23" s="209">
        <f t="shared" si="0"/>
        <v>95.50561797752809</v>
      </c>
      <c r="E23" s="210">
        <v>284</v>
      </c>
      <c r="F23" s="208">
        <v>286</v>
      </c>
      <c r="G23" s="209">
        <f t="shared" si="1"/>
        <v>100.70422535211267</v>
      </c>
      <c r="H23" s="210">
        <v>90</v>
      </c>
      <c r="I23" s="208">
        <v>87</v>
      </c>
      <c r="J23" s="209">
        <f t="shared" si="2"/>
        <v>96.666666666666671</v>
      </c>
      <c r="K23" s="210">
        <v>11</v>
      </c>
      <c r="L23" s="208">
        <v>8</v>
      </c>
      <c r="M23" s="209">
        <f t="shared" si="3"/>
        <v>72.727272727272734</v>
      </c>
      <c r="N23" s="210">
        <v>61</v>
      </c>
      <c r="O23" s="208">
        <v>41</v>
      </c>
      <c r="P23" s="209">
        <f t="shared" si="4"/>
        <v>67.213114754098356</v>
      </c>
      <c r="Q23" s="210">
        <v>241</v>
      </c>
      <c r="R23" s="211">
        <v>250</v>
      </c>
      <c r="S23" s="209">
        <f t="shared" si="5"/>
        <v>103.73443983402491</v>
      </c>
      <c r="T23" s="208">
        <v>296</v>
      </c>
      <c r="U23" s="211">
        <v>254</v>
      </c>
      <c r="V23" s="209">
        <f t="shared" si="6"/>
        <v>85.810810810810807</v>
      </c>
      <c r="W23" s="212">
        <v>138</v>
      </c>
      <c r="X23" s="211">
        <v>117</v>
      </c>
      <c r="Y23" s="209">
        <f t="shared" si="7"/>
        <v>84.782608695652172</v>
      </c>
      <c r="Z23" s="210">
        <v>115</v>
      </c>
      <c r="AA23" s="211">
        <v>95</v>
      </c>
      <c r="AB23" s="209">
        <f t="shared" si="8"/>
        <v>82.608695652173907</v>
      </c>
      <c r="AC23" s="204"/>
      <c r="AD23" s="213"/>
    </row>
    <row r="24" spans="1:30" s="206" customFormat="1" ht="18" customHeight="1">
      <c r="A24" s="215" t="s">
        <v>38</v>
      </c>
      <c r="B24" s="208">
        <v>359</v>
      </c>
      <c r="C24" s="208">
        <v>344</v>
      </c>
      <c r="D24" s="209">
        <f t="shared" si="0"/>
        <v>95.82172701949861</v>
      </c>
      <c r="E24" s="210">
        <v>198</v>
      </c>
      <c r="F24" s="208">
        <v>207</v>
      </c>
      <c r="G24" s="209">
        <f t="shared" si="1"/>
        <v>104.54545454545455</v>
      </c>
      <c r="H24" s="210">
        <v>18</v>
      </c>
      <c r="I24" s="208">
        <v>15</v>
      </c>
      <c r="J24" s="209">
        <f t="shared" si="2"/>
        <v>83.333333333333343</v>
      </c>
      <c r="K24" s="210">
        <v>4</v>
      </c>
      <c r="L24" s="208">
        <v>3</v>
      </c>
      <c r="M24" s="209">
        <f t="shared" si="3"/>
        <v>75</v>
      </c>
      <c r="N24" s="210">
        <v>12</v>
      </c>
      <c r="O24" s="208">
        <v>7</v>
      </c>
      <c r="P24" s="209">
        <f t="shared" si="4"/>
        <v>58.333333333333336</v>
      </c>
      <c r="Q24" s="210">
        <v>142</v>
      </c>
      <c r="R24" s="211">
        <v>184</v>
      </c>
      <c r="S24" s="209">
        <f t="shared" si="5"/>
        <v>129.57746478873241</v>
      </c>
      <c r="T24" s="208">
        <v>271</v>
      </c>
      <c r="U24" s="211">
        <v>263</v>
      </c>
      <c r="V24" s="209">
        <f t="shared" si="6"/>
        <v>97.047970479704787</v>
      </c>
      <c r="W24" s="212">
        <v>111</v>
      </c>
      <c r="X24" s="211">
        <v>128</v>
      </c>
      <c r="Y24" s="209">
        <f t="shared" si="7"/>
        <v>115.31531531531532</v>
      </c>
      <c r="Z24" s="210">
        <v>78</v>
      </c>
      <c r="AA24" s="211">
        <v>116</v>
      </c>
      <c r="AB24" s="209">
        <f t="shared" si="8"/>
        <v>148.71794871794873</v>
      </c>
      <c r="AC24" s="204"/>
      <c r="AD24" s="213"/>
    </row>
    <row r="25" spans="1:30" s="206" customFormat="1" ht="18" customHeight="1">
      <c r="A25" s="215" t="s">
        <v>39</v>
      </c>
      <c r="B25" s="208">
        <v>310</v>
      </c>
      <c r="C25" s="208">
        <v>308</v>
      </c>
      <c r="D25" s="209">
        <f t="shared" si="0"/>
        <v>99.354838709677423</v>
      </c>
      <c r="E25" s="210">
        <v>162</v>
      </c>
      <c r="F25" s="208">
        <v>187</v>
      </c>
      <c r="G25" s="209">
        <f t="shared" si="1"/>
        <v>115.4320987654321</v>
      </c>
      <c r="H25" s="210">
        <v>52</v>
      </c>
      <c r="I25" s="208">
        <v>58</v>
      </c>
      <c r="J25" s="209">
        <f t="shared" si="2"/>
        <v>111.53846153846155</v>
      </c>
      <c r="K25" s="210">
        <v>25</v>
      </c>
      <c r="L25" s="208">
        <v>13</v>
      </c>
      <c r="M25" s="209">
        <f t="shared" si="3"/>
        <v>52</v>
      </c>
      <c r="N25" s="210">
        <v>34</v>
      </c>
      <c r="O25" s="208">
        <v>42</v>
      </c>
      <c r="P25" s="209">
        <f t="shared" si="4"/>
        <v>123.52941176470588</v>
      </c>
      <c r="Q25" s="210">
        <v>140</v>
      </c>
      <c r="R25" s="211">
        <v>158</v>
      </c>
      <c r="S25" s="209">
        <f t="shared" si="5"/>
        <v>112.85714285714286</v>
      </c>
      <c r="T25" s="208">
        <v>232</v>
      </c>
      <c r="U25" s="211">
        <v>220</v>
      </c>
      <c r="V25" s="209">
        <f t="shared" si="6"/>
        <v>94.827586206896555</v>
      </c>
      <c r="W25" s="212">
        <v>90</v>
      </c>
      <c r="X25" s="211">
        <v>100</v>
      </c>
      <c r="Y25" s="209">
        <f t="shared" si="7"/>
        <v>111.11111111111111</v>
      </c>
      <c r="Z25" s="210">
        <v>68</v>
      </c>
      <c r="AA25" s="211">
        <v>84</v>
      </c>
      <c r="AB25" s="209">
        <f t="shared" si="8"/>
        <v>123.52941176470588</v>
      </c>
      <c r="AC25" s="204"/>
      <c r="AD25" s="213"/>
    </row>
    <row r="26" spans="1:30" s="206" customFormat="1" ht="18" customHeight="1">
      <c r="A26" s="215" t="s">
        <v>40</v>
      </c>
      <c r="B26" s="208">
        <v>296</v>
      </c>
      <c r="C26" s="208">
        <v>266</v>
      </c>
      <c r="D26" s="209">
        <f t="shared" si="0"/>
        <v>89.86486486486487</v>
      </c>
      <c r="E26" s="210">
        <v>199</v>
      </c>
      <c r="F26" s="208">
        <v>184</v>
      </c>
      <c r="G26" s="209">
        <f t="shared" si="1"/>
        <v>92.462311557788951</v>
      </c>
      <c r="H26" s="210">
        <v>50</v>
      </c>
      <c r="I26" s="208">
        <v>53</v>
      </c>
      <c r="J26" s="209">
        <f t="shared" si="2"/>
        <v>106</v>
      </c>
      <c r="K26" s="210">
        <v>4</v>
      </c>
      <c r="L26" s="208">
        <v>10</v>
      </c>
      <c r="M26" s="209">
        <f t="shared" si="3"/>
        <v>250</v>
      </c>
      <c r="N26" s="210">
        <v>26</v>
      </c>
      <c r="O26" s="208">
        <v>15</v>
      </c>
      <c r="P26" s="209">
        <f t="shared" si="4"/>
        <v>57.692307692307686</v>
      </c>
      <c r="Q26" s="210">
        <v>161</v>
      </c>
      <c r="R26" s="211">
        <v>159</v>
      </c>
      <c r="S26" s="209">
        <f t="shared" si="5"/>
        <v>98.757763975155271</v>
      </c>
      <c r="T26" s="208">
        <v>216</v>
      </c>
      <c r="U26" s="211">
        <v>160</v>
      </c>
      <c r="V26" s="209">
        <f t="shared" si="6"/>
        <v>74.074074074074076</v>
      </c>
      <c r="W26" s="212">
        <v>126</v>
      </c>
      <c r="X26" s="211">
        <v>83</v>
      </c>
      <c r="Y26" s="209">
        <f t="shared" si="7"/>
        <v>65.873015873015873</v>
      </c>
      <c r="Z26" s="210">
        <v>92</v>
      </c>
      <c r="AA26" s="211">
        <v>71</v>
      </c>
      <c r="AB26" s="209">
        <f t="shared" si="8"/>
        <v>77.173913043478265</v>
      </c>
      <c r="AC26" s="204"/>
      <c r="AD26" s="213"/>
    </row>
    <row r="27" spans="1:30" s="206" customFormat="1" ht="18" customHeight="1">
      <c r="A27" s="215" t="s">
        <v>41</v>
      </c>
      <c r="B27" s="208">
        <v>191</v>
      </c>
      <c r="C27" s="208">
        <v>197</v>
      </c>
      <c r="D27" s="209">
        <f t="shared" si="0"/>
        <v>103.1413612565445</v>
      </c>
      <c r="E27" s="210">
        <v>125</v>
      </c>
      <c r="F27" s="208">
        <v>144</v>
      </c>
      <c r="G27" s="209">
        <f t="shared" si="1"/>
        <v>115.19999999999999</v>
      </c>
      <c r="H27" s="210">
        <v>18</v>
      </c>
      <c r="I27" s="208">
        <v>17</v>
      </c>
      <c r="J27" s="209">
        <f t="shared" si="2"/>
        <v>94.444444444444443</v>
      </c>
      <c r="K27" s="210">
        <v>7</v>
      </c>
      <c r="L27" s="208">
        <v>3</v>
      </c>
      <c r="M27" s="209">
        <f t="shared" si="3"/>
        <v>42.857142857142854</v>
      </c>
      <c r="N27" s="210">
        <v>15</v>
      </c>
      <c r="O27" s="208">
        <v>14</v>
      </c>
      <c r="P27" s="209">
        <f t="shared" si="4"/>
        <v>93.333333333333329</v>
      </c>
      <c r="Q27" s="210">
        <v>91</v>
      </c>
      <c r="R27" s="211">
        <v>124</v>
      </c>
      <c r="S27" s="209">
        <f t="shared" si="5"/>
        <v>136.26373626373626</v>
      </c>
      <c r="T27" s="208">
        <v>145</v>
      </c>
      <c r="U27" s="211">
        <v>135</v>
      </c>
      <c r="V27" s="209">
        <f t="shared" si="6"/>
        <v>93.103448275862064</v>
      </c>
      <c r="W27" s="212">
        <v>81</v>
      </c>
      <c r="X27" s="211">
        <v>82</v>
      </c>
      <c r="Y27" s="209">
        <f t="shared" si="7"/>
        <v>101.23456790123457</v>
      </c>
      <c r="Z27" s="210">
        <v>71</v>
      </c>
      <c r="AA27" s="211">
        <v>73</v>
      </c>
      <c r="AB27" s="209">
        <f t="shared" si="8"/>
        <v>102.8169014084507</v>
      </c>
      <c r="AC27" s="204"/>
      <c r="AD27" s="213"/>
    </row>
    <row r="28" spans="1:30" s="206" customFormat="1" ht="18" customHeight="1">
      <c r="A28" s="215" t="s">
        <v>42</v>
      </c>
      <c r="B28" s="208">
        <v>208</v>
      </c>
      <c r="C28" s="208">
        <v>186</v>
      </c>
      <c r="D28" s="209">
        <f t="shared" si="0"/>
        <v>89.423076923076934</v>
      </c>
      <c r="E28" s="210">
        <v>147</v>
      </c>
      <c r="F28" s="208">
        <v>139</v>
      </c>
      <c r="G28" s="209">
        <f t="shared" si="1"/>
        <v>94.557823129251702</v>
      </c>
      <c r="H28" s="210">
        <v>56</v>
      </c>
      <c r="I28" s="208">
        <v>32</v>
      </c>
      <c r="J28" s="209">
        <f t="shared" si="2"/>
        <v>57.142857142857139</v>
      </c>
      <c r="K28" s="210">
        <v>21</v>
      </c>
      <c r="L28" s="208">
        <v>2</v>
      </c>
      <c r="M28" s="209">
        <f t="shared" si="3"/>
        <v>9.5238095238095237</v>
      </c>
      <c r="N28" s="210">
        <v>43</v>
      </c>
      <c r="O28" s="208">
        <v>6</v>
      </c>
      <c r="P28" s="209">
        <f t="shared" si="4"/>
        <v>13.953488372093023</v>
      </c>
      <c r="Q28" s="210">
        <v>102</v>
      </c>
      <c r="R28" s="211">
        <v>102</v>
      </c>
      <c r="S28" s="209">
        <f t="shared" si="5"/>
        <v>100</v>
      </c>
      <c r="T28" s="208">
        <v>141</v>
      </c>
      <c r="U28" s="211">
        <v>120</v>
      </c>
      <c r="V28" s="209">
        <f t="shared" si="6"/>
        <v>85.106382978723403</v>
      </c>
      <c r="W28" s="212">
        <v>81</v>
      </c>
      <c r="X28" s="211">
        <v>73</v>
      </c>
      <c r="Y28" s="209">
        <f t="shared" si="7"/>
        <v>90.123456790123456</v>
      </c>
      <c r="Z28" s="210">
        <v>57</v>
      </c>
      <c r="AA28" s="211">
        <v>41</v>
      </c>
      <c r="AB28" s="209">
        <f t="shared" si="8"/>
        <v>71.929824561403507</v>
      </c>
      <c r="AC28" s="204"/>
      <c r="AD28" s="213"/>
    </row>
    <row r="29" spans="1:30">
      <c r="A29" s="216"/>
      <c r="B29" s="217"/>
      <c r="C29" s="217"/>
      <c r="D29" s="216"/>
      <c r="E29" s="18"/>
      <c r="F29" s="217"/>
      <c r="G29" s="216"/>
      <c r="H29" s="216"/>
      <c r="I29" s="217"/>
      <c r="J29" s="216"/>
      <c r="K29" s="218"/>
      <c r="L29" s="219"/>
      <c r="M29" s="218"/>
      <c r="N29" s="218"/>
      <c r="O29" s="219"/>
      <c r="P29" s="218"/>
      <c r="Q29" s="220"/>
      <c r="R29" s="218"/>
      <c r="S29" s="218"/>
      <c r="T29" s="219"/>
      <c r="U29" s="218"/>
      <c r="V29" s="218"/>
      <c r="W29" s="221"/>
      <c r="X29" s="218"/>
      <c r="Y29" s="218"/>
      <c r="Z29" s="222"/>
    </row>
    <row r="30" spans="1:30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21"/>
      <c r="X30" s="219"/>
      <c r="Y30" s="219"/>
    </row>
    <row r="31" spans="1:30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21"/>
      <c r="X31" s="219"/>
      <c r="Y31" s="219"/>
    </row>
    <row r="32" spans="1:30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21"/>
      <c r="X32" s="219"/>
      <c r="Y32" s="219"/>
    </row>
    <row r="33" spans="11:25"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21"/>
      <c r="X33" s="219"/>
      <c r="Y33" s="219"/>
    </row>
    <row r="34" spans="11:25"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21"/>
      <c r="X34" s="219"/>
      <c r="Y34" s="219"/>
    </row>
    <row r="35" spans="11:25"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21"/>
      <c r="X35" s="219"/>
      <c r="Y35" s="219"/>
    </row>
    <row r="36" spans="11:25"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21"/>
      <c r="X36" s="219"/>
      <c r="Y36" s="219"/>
    </row>
    <row r="37" spans="11:25"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21"/>
      <c r="X37" s="219"/>
      <c r="Y37" s="219"/>
    </row>
    <row r="38" spans="11:25"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21"/>
      <c r="X38" s="219"/>
      <c r="Y38" s="219"/>
    </row>
    <row r="39" spans="11:25"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1"/>
      <c r="X39" s="219"/>
      <c r="Y39" s="219"/>
    </row>
    <row r="40" spans="11:25"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21"/>
      <c r="X40" s="219"/>
      <c r="Y40" s="219"/>
    </row>
    <row r="41" spans="11:25"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21"/>
      <c r="X41" s="219"/>
      <c r="Y41" s="219"/>
    </row>
    <row r="42" spans="11:25"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21"/>
      <c r="X42" s="219"/>
      <c r="Y42" s="219"/>
    </row>
    <row r="43" spans="11:25"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21"/>
      <c r="X43" s="219"/>
      <c r="Y43" s="219"/>
    </row>
    <row r="44" spans="11:25"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21"/>
      <c r="X44" s="219"/>
      <c r="Y44" s="219"/>
    </row>
    <row r="45" spans="11:25"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21"/>
      <c r="X45" s="219"/>
      <c r="Y45" s="219"/>
    </row>
    <row r="46" spans="11:25"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21"/>
      <c r="X46" s="219"/>
      <c r="Y46" s="219"/>
    </row>
    <row r="47" spans="11:25"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21"/>
      <c r="X47" s="219"/>
      <c r="Y47" s="219"/>
    </row>
    <row r="48" spans="11:25"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21"/>
      <c r="X48" s="219"/>
      <c r="Y48" s="219"/>
    </row>
    <row r="49" spans="11:25"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21"/>
      <c r="X49" s="219"/>
      <c r="Y49" s="219"/>
    </row>
    <row r="50" spans="11:25"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21"/>
      <c r="X50" s="219"/>
      <c r="Y50" s="219"/>
    </row>
    <row r="51" spans="11:25"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21"/>
      <c r="X51" s="219"/>
      <c r="Y51" s="219"/>
    </row>
    <row r="52" spans="11:25"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21"/>
      <c r="X52" s="219"/>
      <c r="Y52" s="219"/>
    </row>
    <row r="53" spans="11:25"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21"/>
      <c r="X53" s="219"/>
      <c r="Y53" s="219"/>
    </row>
    <row r="54" spans="11:25"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21"/>
      <c r="X54" s="219"/>
      <c r="Y54" s="219"/>
    </row>
    <row r="55" spans="11:25"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21"/>
      <c r="X55" s="219"/>
      <c r="Y55" s="219"/>
    </row>
    <row r="56" spans="11:25"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21"/>
      <c r="X56" s="219"/>
      <c r="Y56" s="219"/>
    </row>
    <row r="57" spans="11:25"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21"/>
      <c r="X57" s="219"/>
      <c r="Y57" s="219"/>
    </row>
    <row r="58" spans="11:25"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21"/>
      <c r="X58" s="219"/>
      <c r="Y58" s="219"/>
    </row>
    <row r="59" spans="11:25"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21"/>
      <c r="X59" s="219"/>
      <c r="Y59" s="219"/>
    </row>
    <row r="60" spans="11:25"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21"/>
      <c r="X60" s="219"/>
      <c r="Y60" s="219"/>
    </row>
    <row r="61" spans="11:25"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21"/>
      <c r="X61" s="219"/>
      <c r="Y61" s="219"/>
    </row>
    <row r="62" spans="11:25"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21"/>
      <c r="X62" s="219"/>
      <c r="Y62" s="219"/>
    </row>
    <row r="63" spans="11:25"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21"/>
      <c r="X63" s="219"/>
      <c r="Y63" s="219"/>
    </row>
    <row r="64" spans="11:25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21"/>
      <c r="X64" s="219"/>
      <c r="Y64" s="219"/>
    </row>
    <row r="65" spans="11:25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21"/>
      <c r="X65" s="219"/>
      <c r="Y65" s="219"/>
    </row>
    <row r="66" spans="11:25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21"/>
      <c r="X66" s="219"/>
      <c r="Y66" s="219"/>
    </row>
    <row r="67" spans="11:25"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21"/>
      <c r="X67" s="219"/>
      <c r="Y67" s="219"/>
    </row>
    <row r="68" spans="11:25"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21"/>
      <c r="X68" s="219"/>
      <c r="Y68" s="219"/>
    </row>
    <row r="69" spans="11:25"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21"/>
      <c r="X69" s="219"/>
      <c r="Y69" s="219"/>
    </row>
    <row r="70" spans="11:25"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21"/>
      <c r="X70" s="219"/>
      <c r="Y70" s="219"/>
    </row>
    <row r="71" spans="11:25"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21"/>
      <c r="X71" s="219"/>
      <c r="Y71" s="219"/>
    </row>
    <row r="72" spans="11:25"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21"/>
      <c r="X72" s="219"/>
      <c r="Y72" s="219"/>
    </row>
    <row r="73" spans="11:25"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21"/>
      <c r="X73" s="219"/>
      <c r="Y73" s="219"/>
    </row>
    <row r="74" spans="11:25"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21"/>
      <c r="X74" s="219"/>
      <c r="Y74" s="219"/>
    </row>
    <row r="75" spans="11:25"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21"/>
      <c r="X75" s="219"/>
      <c r="Y75" s="219"/>
    </row>
    <row r="76" spans="11:25"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21"/>
      <c r="X76" s="219"/>
      <c r="Y76" s="219"/>
    </row>
    <row r="77" spans="11:25"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21"/>
      <c r="X77" s="219"/>
      <c r="Y77" s="219"/>
    </row>
    <row r="78" spans="11:25"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21"/>
      <c r="X78" s="219"/>
      <c r="Y78" s="219"/>
    </row>
    <row r="79" spans="11:25"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21"/>
      <c r="X79" s="219"/>
      <c r="Y79" s="219"/>
    </row>
    <row r="80" spans="11:25"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21"/>
      <c r="X80" s="219"/>
      <c r="Y80" s="219"/>
    </row>
    <row r="81" spans="11:25"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21"/>
      <c r="X81" s="219"/>
      <c r="Y81" s="219"/>
    </row>
    <row r="82" spans="11:25"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21"/>
      <c r="X82" s="219"/>
      <c r="Y82" s="219"/>
    </row>
    <row r="83" spans="11:25"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21"/>
      <c r="X83" s="219"/>
      <c r="Y83" s="219"/>
    </row>
    <row r="84" spans="11:25"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21"/>
      <c r="X84" s="219"/>
      <c r="Y84" s="219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7"/>
  <sheetViews>
    <sheetView view="pageBreakPreview" zoomScale="80" zoomScaleNormal="70" zoomScaleSheetLayoutView="80" workbookViewId="0">
      <selection activeCell="F8" sqref="F8"/>
    </sheetView>
  </sheetViews>
  <sheetFormatPr defaultColWidth="8" defaultRowHeight="13.2"/>
  <cols>
    <col min="1" max="1" width="60.88671875" style="1" customWidth="1"/>
    <col min="2" max="2" width="17.5546875" style="1" customWidth="1"/>
    <col min="3" max="3" width="16.33203125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267" t="s">
        <v>97</v>
      </c>
      <c r="B1" s="267"/>
      <c r="C1" s="267"/>
      <c r="D1" s="267"/>
      <c r="E1" s="267"/>
    </row>
    <row r="2" spans="1:11" s="2" customFormat="1" ht="23.25" customHeight="1">
      <c r="A2" s="262" t="s">
        <v>0</v>
      </c>
      <c r="B2" s="268" t="s">
        <v>82</v>
      </c>
      <c r="C2" s="268" t="s">
        <v>83</v>
      </c>
      <c r="D2" s="265" t="s">
        <v>1</v>
      </c>
      <c r="E2" s="266"/>
    </row>
    <row r="3" spans="1:11" s="2" customFormat="1" ht="42" customHeight="1">
      <c r="A3" s="263"/>
      <c r="B3" s="269"/>
      <c r="C3" s="269"/>
      <c r="D3" s="3" t="s">
        <v>2</v>
      </c>
      <c r="E3" s="4" t="s">
        <v>44</v>
      </c>
    </row>
    <row r="4" spans="1:11" s="7" customFormat="1" ht="15.75" customHeight="1">
      <c r="A4" s="5" t="s">
        <v>3</v>
      </c>
      <c r="B4" s="6">
        <v>5</v>
      </c>
      <c r="C4" s="6">
        <v>6</v>
      </c>
      <c r="D4" s="6">
        <v>7</v>
      </c>
      <c r="E4" s="6">
        <v>8</v>
      </c>
    </row>
    <row r="5" spans="1:11" s="7" customFormat="1" ht="31.5" customHeight="1">
      <c r="A5" s="8" t="s">
        <v>4</v>
      </c>
      <c r="B5" s="22">
        <v>1174</v>
      </c>
      <c r="C5" s="22">
        <v>1522</v>
      </c>
      <c r="D5" s="9">
        <f>C5/B5*100</f>
        <v>129.64224872231688</v>
      </c>
      <c r="E5" s="23">
        <f>C5-B5</f>
        <v>348</v>
      </c>
      <c r="K5" s="10"/>
    </row>
    <row r="6" spans="1:11" s="2" customFormat="1" ht="31.5" customHeight="1">
      <c r="A6" s="8" t="s">
        <v>5</v>
      </c>
      <c r="B6" s="22">
        <v>984</v>
      </c>
      <c r="C6" s="22">
        <v>1330</v>
      </c>
      <c r="D6" s="9">
        <f t="shared" ref="D6:D10" si="0">C6/B6*100</f>
        <v>135.16260162601625</v>
      </c>
      <c r="E6" s="23">
        <f t="shared" ref="E6:E10" si="1">C6-B6</f>
        <v>346</v>
      </c>
      <c r="K6" s="10"/>
    </row>
    <row r="7" spans="1:11" s="2" customFormat="1" ht="54.75" customHeight="1">
      <c r="A7" s="11" t="s">
        <v>6</v>
      </c>
      <c r="B7" s="22">
        <v>128</v>
      </c>
      <c r="C7" s="22">
        <v>213</v>
      </c>
      <c r="D7" s="9">
        <f t="shared" si="0"/>
        <v>166.40625</v>
      </c>
      <c r="E7" s="23">
        <f t="shared" si="1"/>
        <v>85</v>
      </c>
      <c r="K7" s="10"/>
    </row>
    <row r="8" spans="1:11" s="2" customFormat="1" ht="35.25" customHeight="1">
      <c r="A8" s="12" t="s">
        <v>7</v>
      </c>
      <c r="B8" s="225">
        <v>25</v>
      </c>
      <c r="C8" s="226">
        <v>20</v>
      </c>
      <c r="D8" s="9">
        <f t="shared" si="0"/>
        <v>80</v>
      </c>
      <c r="E8" s="23">
        <f t="shared" si="1"/>
        <v>-5</v>
      </c>
      <c r="K8" s="10"/>
    </row>
    <row r="9" spans="1:11" s="2" customFormat="1" ht="45.75" customHeight="1">
      <c r="A9" s="12" t="s">
        <v>8</v>
      </c>
      <c r="B9" s="226">
        <v>38</v>
      </c>
      <c r="C9" s="226">
        <v>36</v>
      </c>
      <c r="D9" s="9">
        <f t="shared" si="0"/>
        <v>94.73684210526315</v>
      </c>
      <c r="E9" s="23">
        <f t="shared" si="1"/>
        <v>-2</v>
      </c>
      <c r="K9" s="10"/>
    </row>
    <row r="10" spans="1:11" s="2" customFormat="1" ht="55.5" customHeight="1">
      <c r="A10" s="12" t="s">
        <v>9</v>
      </c>
      <c r="B10" s="22">
        <v>804</v>
      </c>
      <c r="C10" s="22">
        <v>1199</v>
      </c>
      <c r="D10" s="9">
        <f t="shared" si="0"/>
        <v>149.12935323383084</v>
      </c>
      <c r="E10" s="23">
        <f t="shared" si="1"/>
        <v>395</v>
      </c>
      <c r="K10" s="10"/>
    </row>
    <row r="11" spans="1:11" s="2" customFormat="1" ht="12.75" customHeight="1">
      <c r="A11" s="258" t="s">
        <v>10</v>
      </c>
      <c r="B11" s="259"/>
      <c r="C11" s="259"/>
      <c r="D11" s="259"/>
      <c r="E11" s="259"/>
      <c r="K11" s="10"/>
    </row>
    <row r="12" spans="1:11" s="2" customFormat="1" ht="15" customHeight="1">
      <c r="A12" s="260"/>
      <c r="B12" s="261"/>
      <c r="C12" s="261"/>
      <c r="D12" s="261"/>
      <c r="E12" s="261"/>
      <c r="K12" s="10"/>
    </row>
    <row r="13" spans="1:11" s="2" customFormat="1" ht="20.25" customHeight="1">
      <c r="A13" s="262" t="s">
        <v>0</v>
      </c>
      <c r="B13" s="264" t="s">
        <v>98</v>
      </c>
      <c r="C13" s="264" t="s">
        <v>85</v>
      </c>
      <c r="D13" s="265" t="s">
        <v>1</v>
      </c>
      <c r="E13" s="266"/>
      <c r="K13" s="10"/>
    </row>
    <row r="14" spans="1:11" ht="35.25" customHeight="1">
      <c r="A14" s="263"/>
      <c r="B14" s="264"/>
      <c r="C14" s="264"/>
      <c r="D14" s="3" t="s">
        <v>2</v>
      </c>
      <c r="E14" s="4" t="s">
        <v>11</v>
      </c>
      <c r="K14" s="10"/>
    </row>
    <row r="15" spans="1:11" ht="24" customHeight="1">
      <c r="A15" s="8" t="s">
        <v>4</v>
      </c>
      <c r="B15" s="227">
        <v>786</v>
      </c>
      <c r="C15" s="227">
        <v>910</v>
      </c>
      <c r="D15" s="13">
        <f>C15/B15*100</f>
        <v>115.77608142493638</v>
      </c>
      <c r="E15" s="24">
        <f>C15-B15</f>
        <v>124</v>
      </c>
      <c r="K15" s="10"/>
    </row>
    <row r="16" spans="1:11" ht="25.5" customHeight="1">
      <c r="A16" s="14" t="s">
        <v>5</v>
      </c>
      <c r="B16" s="227">
        <v>597</v>
      </c>
      <c r="C16" s="227">
        <v>719</v>
      </c>
      <c r="D16" s="13">
        <f t="shared" ref="D16:D17" si="2">C16/B16*100</f>
        <v>120.4355108877722</v>
      </c>
      <c r="E16" s="24">
        <f t="shared" ref="E16:E17" si="3">C16-B16</f>
        <v>122</v>
      </c>
      <c r="K16" s="10"/>
    </row>
    <row r="17" spans="1:11" ht="33.75" customHeight="1">
      <c r="A17" s="14" t="s">
        <v>12</v>
      </c>
      <c r="B17" s="227">
        <v>478</v>
      </c>
      <c r="C17" s="227">
        <v>619</v>
      </c>
      <c r="D17" s="13">
        <f t="shared" si="2"/>
        <v>129.4979079497908</v>
      </c>
      <c r="E17" s="24">
        <f t="shared" si="3"/>
        <v>141</v>
      </c>
      <c r="K17" s="10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84"/>
  <sheetViews>
    <sheetView view="pageBreakPreview" zoomScale="90" zoomScaleNormal="90" zoomScaleSheetLayoutView="90" workbookViewId="0">
      <selection activeCell="J9" sqref="J9"/>
    </sheetView>
  </sheetViews>
  <sheetFormatPr defaultColWidth="9.109375" defaultRowHeight="13.8"/>
  <cols>
    <col min="1" max="1" width="30.44140625" style="223" customWidth="1"/>
    <col min="2" max="2" width="9.88671875" style="223" customWidth="1"/>
    <col min="3" max="3" width="9.5546875" style="223" customWidth="1"/>
    <col min="4" max="4" width="8.6640625" style="223" customWidth="1"/>
    <col min="5" max="5" width="9.5546875" style="223" customWidth="1"/>
    <col min="6" max="13" width="8.6640625" style="223" customWidth="1"/>
    <col min="14" max="15" width="9.44140625" style="223" customWidth="1"/>
    <col min="16" max="16" width="8.5546875" style="223" customWidth="1"/>
    <col min="17" max="18" width="9.44140625" style="223" customWidth="1"/>
    <col min="19" max="19" width="8.5546875" style="223" customWidth="1"/>
    <col min="20" max="21" width="8.109375" style="223" customWidth="1"/>
    <col min="22" max="22" width="8.5546875" style="223" customWidth="1"/>
    <col min="23" max="23" width="8.6640625" style="223" customWidth="1"/>
    <col min="24" max="24" width="8.88671875" style="223" customWidth="1"/>
    <col min="25" max="25" width="8.5546875" style="223" customWidth="1"/>
    <col min="26" max="16384" width="9.109375" style="223"/>
  </cols>
  <sheetData>
    <row r="1" spans="1:30" s="181" customFormat="1" ht="43.5" customHeight="1">
      <c r="A1" s="182"/>
      <c r="B1" s="283" t="s">
        <v>99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AB1" s="17" t="s">
        <v>13</v>
      </c>
    </row>
    <row r="2" spans="1:30" s="191" customFormat="1" ht="14.25" customHeight="1">
      <c r="A2" s="185"/>
      <c r="B2" s="185"/>
      <c r="C2" s="186"/>
      <c r="D2" s="185"/>
      <c r="E2" s="185"/>
      <c r="F2" s="185"/>
      <c r="G2" s="185"/>
      <c r="H2" s="185"/>
      <c r="I2" s="186"/>
      <c r="J2" s="185"/>
      <c r="K2" s="185"/>
      <c r="L2" s="186"/>
      <c r="M2" s="228" t="s">
        <v>14</v>
      </c>
      <c r="N2" s="185"/>
      <c r="O2" s="186"/>
      <c r="P2" s="185"/>
      <c r="Q2" s="188"/>
      <c r="R2" s="189"/>
      <c r="S2" s="188"/>
      <c r="T2" s="188"/>
      <c r="U2" s="189"/>
      <c r="V2" s="188"/>
      <c r="X2" s="189"/>
      <c r="Y2" s="228"/>
      <c r="Z2" s="228"/>
      <c r="AA2" s="229"/>
      <c r="AB2" s="230" t="s">
        <v>14</v>
      </c>
    </row>
    <row r="3" spans="1:30" s="192" customFormat="1" ht="74.25" customHeight="1">
      <c r="A3" s="284"/>
      <c r="B3" s="278" t="s">
        <v>18</v>
      </c>
      <c r="C3" s="278"/>
      <c r="D3" s="278"/>
      <c r="E3" s="278" t="s">
        <v>19</v>
      </c>
      <c r="F3" s="278"/>
      <c r="G3" s="278"/>
      <c r="H3" s="278" t="s">
        <v>90</v>
      </c>
      <c r="I3" s="278"/>
      <c r="J3" s="278"/>
      <c r="K3" s="278" t="s">
        <v>91</v>
      </c>
      <c r="L3" s="278"/>
      <c r="M3" s="278"/>
      <c r="N3" s="278" t="s">
        <v>92</v>
      </c>
      <c r="O3" s="278"/>
      <c r="P3" s="278"/>
      <c r="Q3" s="279" t="s">
        <v>15</v>
      </c>
      <c r="R3" s="280"/>
      <c r="S3" s="281"/>
      <c r="T3" s="279" t="s">
        <v>93</v>
      </c>
      <c r="U3" s="280"/>
      <c r="V3" s="281"/>
      <c r="W3" s="278" t="s">
        <v>94</v>
      </c>
      <c r="X3" s="278"/>
      <c r="Y3" s="278"/>
      <c r="Z3" s="278" t="s">
        <v>100</v>
      </c>
      <c r="AA3" s="278"/>
      <c r="AB3" s="278"/>
    </row>
    <row r="4" spans="1:30" s="193" customFormat="1" ht="26.25" customHeight="1">
      <c r="A4" s="285"/>
      <c r="B4" s="282" t="s">
        <v>20</v>
      </c>
      <c r="C4" s="282" t="s">
        <v>21</v>
      </c>
      <c r="D4" s="271" t="s">
        <v>101</v>
      </c>
      <c r="E4" s="282" t="s">
        <v>20</v>
      </c>
      <c r="F4" s="282" t="s">
        <v>21</v>
      </c>
      <c r="G4" s="271" t="s">
        <v>101</v>
      </c>
      <c r="H4" s="282" t="s">
        <v>20</v>
      </c>
      <c r="I4" s="282" t="s">
        <v>21</v>
      </c>
      <c r="J4" s="271" t="s">
        <v>101</v>
      </c>
      <c r="K4" s="282" t="s">
        <v>20</v>
      </c>
      <c r="L4" s="282" t="s">
        <v>21</v>
      </c>
      <c r="M4" s="271" t="s">
        <v>101</v>
      </c>
      <c r="N4" s="282" t="s">
        <v>20</v>
      </c>
      <c r="O4" s="282" t="s">
        <v>21</v>
      </c>
      <c r="P4" s="271" t="s">
        <v>101</v>
      </c>
      <c r="Q4" s="282" t="s">
        <v>20</v>
      </c>
      <c r="R4" s="282" t="s">
        <v>21</v>
      </c>
      <c r="S4" s="271" t="s">
        <v>101</v>
      </c>
      <c r="T4" s="282" t="s">
        <v>20</v>
      </c>
      <c r="U4" s="282" t="s">
        <v>21</v>
      </c>
      <c r="V4" s="271" t="s">
        <v>101</v>
      </c>
      <c r="W4" s="282" t="s">
        <v>20</v>
      </c>
      <c r="X4" s="282" t="s">
        <v>21</v>
      </c>
      <c r="Y4" s="271" t="s">
        <v>101</v>
      </c>
      <c r="Z4" s="282" t="s">
        <v>20</v>
      </c>
      <c r="AA4" s="282" t="s">
        <v>21</v>
      </c>
      <c r="AB4" s="271" t="s">
        <v>101</v>
      </c>
    </row>
    <row r="5" spans="1:30" s="193" customFormat="1" ht="15.75" customHeight="1">
      <c r="A5" s="286"/>
      <c r="B5" s="282"/>
      <c r="C5" s="282"/>
      <c r="D5" s="271"/>
      <c r="E5" s="282"/>
      <c r="F5" s="282"/>
      <c r="G5" s="271"/>
      <c r="H5" s="282"/>
      <c r="I5" s="282"/>
      <c r="J5" s="271"/>
      <c r="K5" s="282"/>
      <c r="L5" s="282"/>
      <c r="M5" s="271"/>
      <c r="N5" s="282"/>
      <c r="O5" s="282"/>
      <c r="P5" s="271"/>
      <c r="Q5" s="282"/>
      <c r="R5" s="282"/>
      <c r="S5" s="271"/>
      <c r="T5" s="282"/>
      <c r="U5" s="282"/>
      <c r="V5" s="271"/>
      <c r="W5" s="282"/>
      <c r="X5" s="282"/>
      <c r="Y5" s="271"/>
      <c r="Z5" s="282"/>
      <c r="AA5" s="282"/>
      <c r="AB5" s="271"/>
    </row>
    <row r="6" spans="1:30" s="234" customFormat="1" ht="11.25" customHeight="1">
      <c r="A6" s="231" t="s">
        <v>3</v>
      </c>
      <c r="B6" s="232">
        <v>1</v>
      </c>
      <c r="C6" s="233">
        <v>2</v>
      </c>
      <c r="D6" s="232">
        <v>3</v>
      </c>
      <c r="E6" s="232">
        <v>4</v>
      </c>
      <c r="F6" s="232">
        <v>5</v>
      </c>
      <c r="G6" s="232">
        <v>6</v>
      </c>
      <c r="H6" s="232">
        <v>7</v>
      </c>
      <c r="I6" s="233">
        <v>8</v>
      </c>
      <c r="J6" s="232">
        <v>9</v>
      </c>
      <c r="K6" s="232">
        <v>13</v>
      </c>
      <c r="L6" s="233">
        <v>14</v>
      </c>
      <c r="M6" s="232">
        <v>15</v>
      </c>
      <c r="N6" s="232">
        <v>16</v>
      </c>
      <c r="O6" s="233">
        <v>17</v>
      </c>
      <c r="P6" s="232">
        <v>18</v>
      </c>
      <c r="Q6" s="232">
        <v>19</v>
      </c>
      <c r="R6" s="233">
        <v>20</v>
      </c>
      <c r="S6" s="232">
        <v>21</v>
      </c>
      <c r="T6" s="232">
        <v>22</v>
      </c>
      <c r="U6" s="233">
        <v>23</v>
      </c>
      <c r="V6" s="232">
        <v>24</v>
      </c>
      <c r="W6" s="232">
        <v>25</v>
      </c>
      <c r="X6" s="233">
        <v>26</v>
      </c>
      <c r="Y6" s="232">
        <v>27</v>
      </c>
      <c r="Z6" s="232">
        <v>25</v>
      </c>
      <c r="AA6" s="233">
        <v>26</v>
      </c>
      <c r="AB6" s="232">
        <v>27</v>
      </c>
    </row>
    <row r="7" spans="1:30" s="205" customFormat="1" ht="16.5" customHeight="1">
      <c r="A7" s="199" t="s">
        <v>17</v>
      </c>
      <c r="B7" s="202">
        <f>SUM(B8:B28)</f>
        <v>1174</v>
      </c>
      <c r="C7" s="200">
        <f>SUM(C8:C28)</f>
        <v>1522</v>
      </c>
      <c r="D7" s="201">
        <f>C7/B7*100</f>
        <v>129.64224872231688</v>
      </c>
      <c r="E7" s="202">
        <f>SUM(E8:E28)</f>
        <v>984</v>
      </c>
      <c r="F7" s="202">
        <f>SUM(F8:F28)</f>
        <v>1330</v>
      </c>
      <c r="G7" s="201">
        <f>F7/E7*100</f>
        <v>135.16260162601625</v>
      </c>
      <c r="H7" s="202">
        <f>SUM(H8:H28)</f>
        <v>128</v>
      </c>
      <c r="I7" s="200">
        <f>SUM(I8:I28)</f>
        <v>213</v>
      </c>
      <c r="J7" s="201">
        <f>I7/H7*100</f>
        <v>166.40625</v>
      </c>
      <c r="K7" s="202">
        <f>SUM(K8:K28)</f>
        <v>25</v>
      </c>
      <c r="L7" s="200">
        <f>SUM(L8:L28)</f>
        <v>20</v>
      </c>
      <c r="M7" s="201">
        <f>L7/K7*100</f>
        <v>80</v>
      </c>
      <c r="N7" s="202">
        <f>SUM(N8:N28)</f>
        <v>38</v>
      </c>
      <c r="O7" s="200">
        <f>SUM(O8:O28)</f>
        <v>36</v>
      </c>
      <c r="P7" s="201">
        <f>O7/N7*100</f>
        <v>94.73684210526315</v>
      </c>
      <c r="Q7" s="202">
        <f>SUM(Q8:Q28)</f>
        <v>804</v>
      </c>
      <c r="R7" s="200">
        <f>SUM(R8:R28)</f>
        <v>1199</v>
      </c>
      <c r="S7" s="201">
        <f>R7/Q7*100</f>
        <v>149.12935323383084</v>
      </c>
      <c r="T7" s="202">
        <f>SUM(T8:T28)</f>
        <v>786</v>
      </c>
      <c r="U7" s="200">
        <f>SUM(U8:U28)</f>
        <v>910</v>
      </c>
      <c r="V7" s="201">
        <f>U7/T7*100</f>
        <v>115.77608142493638</v>
      </c>
      <c r="W7" s="202">
        <f>SUM(W8:W28)</f>
        <v>597</v>
      </c>
      <c r="X7" s="200">
        <f>SUM(X8:X28)</f>
        <v>719</v>
      </c>
      <c r="Y7" s="201">
        <f>X7/W7*100</f>
        <v>120.4355108877722</v>
      </c>
      <c r="Z7" s="202">
        <f>SUM(Z8:Z28)</f>
        <v>478</v>
      </c>
      <c r="AA7" s="200">
        <f>SUM(AA8:AA28)</f>
        <v>619</v>
      </c>
      <c r="AB7" s="201">
        <f>AA7/Z7*100</f>
        <v>129.4979079497908</v>
      </c>
      <c r="AC7" s="204"/>
    </row>
    <row r="8" spans="1:30" s="206" customFormat="1" ht="27" customHeight="1">
      <c r="A8" s="235" t="s">
        <v>22</v>
      </c>
      <c r="B8" s="210">
        <v>369</v>
      </c>
      <c r="C8" s="208">
        <v>489</v>
      </c>
      <c r="D8" s="209">
        <f t="shared" ref="D8:D28" si="0">C8/B8*100</f>
        <v>132.52032520325204</v>
      </c>
      <c r="E8" s="210">
        <v>255</v>
      </c>
      <c r="F8" s="236">
        <v>380</v>
      </c>
      <c r="G8" s="209">
        <f t="shared" ref="G8:G28" si="1">F8/E8*100</f>
        <v>149.01960784313727</v>
      </c>
      <c r="H8" s="210">
        <v>29</v>
      </c>
      <c r="I8" s="208">
        <v>46</v>
      </c>
      <c r="J8" s="209">
        <f t="shared" ref="J8:J21" si="2">I8/H8*100</f>
        <v>158.62068965517241</v>
      </c>
      <c r="K8" s="210">
        <v>7</v>
      </c>
      <c r="L8" s="208">
        <v>4</v>
      </c>
      <c r="M8" s="209">
        <f t="shared" ref="M8:M15" si="3">L8/K8*100</f>
        <v>57.142857142857139</v>
      </c>
      <c r="N8" s="237">
        <v>6</v>
      </c>
      <c r="O8" s="208">
        <v>7</v>
      </c>
      <c r="P8" s="209">
        <f t="shared" ref="P8:P26" si="4">O8/N8*100</f>
        <v>116.66666666666667</v>
      </c>
      <c r="Q8" s="210">
        <v>190</v>
      </c>
      <c r="R8" s="208">
        <v>359</v>
      </c>
      <c r="S8" s="209">
        <f t="shared" ref="S8:S28" si="5">R8/Q8*100</f>
        <v>188.94736842105263</v>
      </c>
      <c r="T8" s="210">
        <v>264</v>
      </c>
      <c r="U8" s="100">
        <v>296</v>
      </c>
      <c r="V8" s="209">
        <f t="shared" ref="V8:V28" si="6">U8/T8*100</f>
        <v>112.12121212121211</v>
      </c>
      <c r="W8" s="210">
        <v>153</v>
      </c>
      <c r="X8" s="208">
        <v>188</v>
      </c>
      <c r="Y8" s="209">
        <f t="shared" ref="Y8:Y28" si="7">X8/W8*100</f>
        <v>122.87581699346406</v>
      </c>
      <c r="Z8" s="210">
        <v>123</v>
      </c>
      <c r="AA8" s="208">
        <v>167</v>
      </c>
      <c r="AB8" s="209">
        <f t="shared" ref="AB8:AB28" si="8">AA8/Z8*100</f>
        <v>135.77235772357724</v>
      </c>
      <c r="AC8" s="238"/>
      <c r="AD8" s="213"/>
    </row>
    <row r="9" spans="1:30" s="214" customFormat="1" ht="29.25" customHeight="1">
      <c r="A9" s="235" t="s">
        <v>23</v>
      </c>
      <c r="B9" s="210">
        <v>162</v>
      </c>
      <c r="C9" s="208">
        <v>221</v>
      </c>
      <c r="D9" s="209">
        <f t="shared" si="0"/>
        <v>136.41975308641975</v>
      </c>
      <c r="E9" s="210">
        <v>160</v>
      </c>
      <c r="F9" s="236">
        <v>217</v>
      </c>
      <c r="G9" s="209">
        <f t="shared" si="1"/>
        <v>135.625</v>
      </c>
      <c r="H9" s="210">
        <v>13</v>
      </c>
      <c r="I9" s="208">
        <v>26</v>
      </c>
      <c r="J9" s="209">
        <f t="shared" si="2"/>
        <v>200</v>
      </c>
      <c r="K9" s="210">
        <v>1</v>
      </c>
      <c r="L9" s="208">
        <v>2</v>
      </c>
      <c r="M9" s="209">
        <f t="shared" si="3"/>
        <v>200</v>
      </c>
      <c r="N9" s="100">
        <v>0</v>
      </c>
      <c r="O9" s="208">
        <v>3</v>
      </c>
      <c r="P9" s="209" t="s">
        <v>43</v>
      </c>
      <c r="Q9" s="210">
        <v>138</v>
      </c>
      <c r="R9" s="208">
        <v>168</v>
      </c>
      <c r="S9" s="209">
        <f t="shared" si="5"/>
        <v>121.73913043478262</v>
      </c>
      <c r="T9" s="210">
        <v>111</v>
      </c>
      <c r="U9" s="100">
        <v>122</v>
      </c>
      <c r="V9" s="209">
        <f t="shared" si="6"/>
        <v>109.90990990990991</v>
      </c>
      <c r="W9" s="210">
        <v>107</v>
      </c>
      <c r="X9" s="208">
        <v>118</v>
      </c>
      <c r="Y9" s="209">
        <f t="shared" si="7"/>
        <v>110.28037383177569</v>
      </c>
      <c r="Z9" s="210">
        <v>74</v>
      </c>
      <c r="AA9" s="208">
        <v>91</v>
      </c>
      <c r="AB9" s="209">
        <f t="shared" si="8"/>
        <v>122.97297297297298</v>
      </c>
      <c r="AC9" s="238"/>
      <c r="AD9" s="213"/>
    </row>
    <row r="10" spans="1:30" s="206" customFormat="1" ht="16.5" customHeight="1">
      <c r="A10" s="239" t="s">
        <v>24</v>
      </c>
      <c r="B10" s="210">
        <v>86</v>
      </c>
      <c r="C10" s="208">
        <v>114</v>
      </c>
      <c r="D10" s="209">
        <f t="shared" si="0"/>
        <v>132.55813953488371</v>
      </c>
      <c r="E10" s="210">
        <v>71</v>
      </c>
      <c r="F10" s="236">
        <v>98</v>
      </c>
      <c r="G10" s="209">
        <f t="shared" si="1"/>
        <v>138.02816901408451</v>
      </c>
      <c r="H10" s="210">
        <v>7</v>
      </c>
      <c r="I10" s="208">
        <v>17</v>
      </c>
      <c r="J10" s="209">
        <f t="shared" si="2"/>
        <v>242.85714285714283</v>
      </c>
      <c r="K10" s="210">
        <v>4</v>
      </c>
      <c r="L10" s="208">
        <v>1</v>
      </c>
      <c r="M10" s="209">
        <f t="shared" si="3"/>
        <v>25</v>
      </c>
      <c r="N10" s="100">
        <v>0</v>
      </c>
      <c r="O10" s="208">
        <v>0</v>
      </c>
      <c r="P10" s="209" t="s">
        <v>43</v>
      </c>
      <c r="Q10" s="210">
        <v>61</v>
      </c>
      <c r="R10" s="208">
        <v>88</v>
      </c>
      <c r="S10" s="209">
        <f t="shared" si="5"/>
        <v>144.26229508196721</v>
      </c>
      <c r="T10" s="210">
        <v>61</v>
      </c>
      <c r="U10" s="100">
        <v>66</v>
      </c>
      <c r="V10" s="209">
        <f t="shared" si="6"/>
        <v>108.19672131147541</v>
      </c>
      <c r="W10" s="210">
        <v>46</v>
      </c>
      <c r="X10" s="208">
        <v>50</v>
      </c>
      <c r="Y10" s="209">
        <f t="shared" si="7"/>
        <v>108.69565217391303</v>
      </c>
      <c r="Z10" s="210">
        <v>40</v>
      </c>
      <c r="AA10" s="208">
        <v>35</v>
      </c>
      <c r="AB10" s="209">
        <f t="shared" si="8"/>
        <v>87.5</v>
      </c>
      <c r="AC10" s="238"/>
      <c r="AD10" s="213"/>
    </row>
    <row r="11" spans="1:30" s="206" customFormat="1" ht="16.5" customHeight="1">
      <c r="A11" s="239" t="s">
        <v>25</v>
      </c>
      <c r="B11" s="210">
        <v>95</v>
      </c>
      <c r="C11" s="208">
        <v>103</v>
      </c>
      <c r="D11" s="209">
        <f t="shared" si="0"/>
        <v>108.42105263157895</v>
      </c>
      <c r="E11" s="210">
        <v>68</v>
      </c>
      <c r="F11" s="236">
        <v>73</v>
      </c>
      <c r="G11" s="209">
        <f t="shared" si="1"/>
        <v>107.35294117647058</v>
      </c>
      <c r="H11" s="210">
        <v>2</v>
      </c>
      <c r="I11" s="208">
        <v>7</v>
      </c>
      <c r="J11" s="209">
        <f t="shared" si="2"/>
        <v>350</v>
      </c>
      <c r="K11" s="210">
        <v>2</v>
      </c>
      <c r="L11" s="208">
        <v>1</v>
      </c>
      <c r="M11" s="209">
        <f t="shared" si="3"/>
        <v>50</v>
      </c>
      <c r="N11" s="100">
        <v>5</v>
      </c>
      <c r="O11" s="208">
        <v>1</v>
      </c>
      <c r="P11" s="209">
        <f>O11/N11*100</f>
        <v>20</v>
      </c>
      <c r="Q11" s="210">
        <v>58</v>
      </c>
      <c r="R11" s="208">
        <v>71</v>
      </c>
      <c r="S11" s="209">
        <f t="shared" si="5"/>
        <v>122.41379310344827</v>
      </c>
      <c r="T11" s="210">
        <v>68</v>
      </c>
      <c r="U11" s="100">
        <v>79</v>
      </c>
      <c r="V11" s="209">
        <f t="shared" si="6"/>
        <v>116.1764705882353</v>
      </c>
      <c r="W11" s="210">
        <v>42</v>
      </c>
      <c r="X11" s="208">
        <v>49</v>
      </c>
      <c r="Y11" s="209">
        <f t="shared" si="7"/>
        <v>116.66666666666667</v>
      </c>
      <c r="Z11" s="210">
        <v>31</v>
      </c>
      <c r="AA11" s="208">
        <v>43</v>
      </c>
      <c r="AB11" s="209">
        <f t="shared" si="8"/>
        <v>138.70967741935485</v>
      </c>
      <c r="AC11" s="238"/>
      <c r="AD11" s="213"/>
    </row>
    <row r="12" spans="1:30" s="206" customFormat="1" ht="16.5" customHeight="1">
      <c r="A12" s="239" t="s">
        <v>26</v>
      </c>
      <c r="B12" s="210">
        <v>18</v>
      </c>
      <c r="C12" s="208">
        <v>26</v>
      </c>
      <c r="D12" s="209">
        <f t="shared" si="0"/>
        <v>144.44444444444443</v>
      </c>
      <c r="E12" s="210">
        <v>17</v>
      </c>
      <c r="F12" s="236">
        <v>25</v>
      </c>
      <c r="G12" s="209">
        <f t="shared" si="1"/>
        <v>147.05882352941177</v>
      </c>
      <c r="H12" s="210">
        <v>6</v>
      </c>
      <c r="I12" s="208">
        <v>5</v>
      </c>
      <c r="J12" s="209">
        <f t="shared" si="2"/>
        <v>83.333333333333343</v>
      </c>
      <c r="K12" s="210">
        <v>2</v>
      </c>
      <c r="L12" s="208">
        <v>1</v>
      </c>
      <c r="M12" s="209">
        <f t="shared" si="3"/>
        <v>50</v>
      </c>
      <c r="N12" s="100">
        <v>3</v>
      </c>
      <c r="O12" s="208">
        <v>1</v>
      </c>
      <c r="P12" s="209">
        <f>O12/N12*100</f>
        <v>33.333333333333329</v>
      </c>
      <c r="Q12" s="210">
        <v>14</v>
      </c>
      <c r="R12" s="208">
        <v>25</v>
      </c>
      <c r="S12" s="209">
        <f t="shared" si="5"/>
        <v>178.57142857142858</v>
      </c>
      <c r="T12" s="210">
        <v>11</v>
      </c>
      <c r="U12" s="100">
        <v>13</v>
      </c>
      <c r="V12" s="209">
        <f t="shared" si="6"/>
        <v>118.18181818181819</v>
      </c>
      <c r="W12" s="210">
        <v>10</v>
      </c>
      <c r="X12" s="208">
        <v>12</v>
      </c>
      <c r="Y12" s="209">
        <f t="shared" si="7"/>
        <v>120</v>
      </c>
      <c r="Z12" s="210">
        <v>6</v>
      </c>
      <c r="AA12" s="208">
        <v>11</v>
      </c>
      <c r="AB12" s="209">
        <f t="shared" si="8"/>
        <v>183.33333333333331</v>
      </c>
      <c r="AC12" s="238"/>
      <c r="AD12" s="213"/>
    </row>
    <row r="13" spans="1:30" s="206" customFormat="1" ht="16.5" customHeight="1">
      <c r="A13" s="239" t="s">
        <v>27</v>
      </c>
      <c r="B13" s="210">
        <v>14</v>
      </c>
      <c r="C13" s="208">
        <v>16</v>
      </c>
      <c r="D13" s="209">
        <f t="shared" si="0"/>
        <v>114.28571428571428</v>
      </c>
      <c r="E13" s="210">
        <v>13</v>
      </c>
      <c r="F13" s="236">
        <v>15</v>
      </c>
      <c r="G13" s="209">
        <f t="shared" si="1"/>
        <v>115.38461538461537</v>
      </c>
      <c r="H13" s="210">
        <v>3</v>
      </c>
      <c r="I13" s="208">
        <v>4</v>
      </c>
      <c r="J13" s="209">
        <f>I13/H13*100</f>
        <v>133.33333333333331</v>
      </c>
      <c r="K13" s="210">
        <v>2</v>
      </c>
      <c r="L13" s="208">
        <v>0</v>
      </c>
      <c r="M13" s="209">
        <v>0</v>
      </c>
      <c r="N13" s="100">
        <v>3</v>
      </c>
      <c r="O13" s="208">
        <v>3</v>
      </c>
      <c r="P13" s="209">
        <f>O13/N13*100</f>
        <v>100</v>
      </c>
      <c r="Q13" s="210">
        <v>11</v>
      </c>
      <c r="R13" s="208">
        <v>13</v>
      </c>
      <c r="S13" s="209">
        <f t="shared" si="5"/>
        <v>118.18181818181819</v>
      </c>
      <c r="T13" s="210">
        <v>8</v>
      </c>
      <c r="U13" s="100">
        <v>9</v>
      </c>
      <c r="V13" s="209">
        <f t="shared" si="6"/>
        <v>112.5</v>
      </c>
      <c r="W13" s="210">
        <v>7</v>
      </c>
      <c r="X13" s="208">
        <v>8</v>
      </c>
      <c r="Y13" s="209">
        <f t="shared" si="7"/>
        <v>114.28571428571428</v>
      </c>
      <c r="Z13" s="210">
        <v>6</v>
      </c>
      <c r="AA13" s="208">
        <v>8</v>
      </c>
      <c r="AB13" s="209">
        <f t="shared" si="8"/>
        <v>133.33333333333331</v>
      </c>
      <c r="AC13" s="238"/>
      <c r="AD13" s="213"/>
    </row>
    <row r="14" spans="1:30" s="206" customFormat="1" ht="16.5" customHeight="1">
      <c r="A14" s="239" t="s">
        <v>28</v>
      </c>
      <c r="B14" s="210">
        <v>31</v>
      </c>
      <c r="C14" s="208">
        <v>51</v>
      </c>
      <c r="D14" s="209">
        <f t="shared" si="0"/>
        <v>164.51612903225808</v>
      </c>
      <c r="E14" s="210">
        <v>31</v>
      </c>
      <c r="F14" s="236">
        <v>50</v>
      </c>
      <c r="G14" s="209">
        <f t="shared" si="1"/>
        <v>161.29032258064515</v>
      </c>
      <c r="H14" s="210">
        <v>4</v>
      </c>
      <c r="I14" s="208">
        <v>6</v>
      </c>
      <c r="J14" s="209">
        <f>I14/H14*100</f>
        <v>150</v>
      </c>
      <c r="K14" s="210">
        <v>2</v>
      </c>
      <c r="L14" s="208">
        <v>2</v>
      </c>
      <c r="M14" s="209">
        <f>L14/K14*100</f>
        <v>100</v>
      </c>
      <c r="N14" s="100">
        <v>0</v>
      </c>
      <c r="O14" s="208">
        <v>0</v>
      </c>
      <c r="P14" s="209" t="s">
        <v>43</v>
      </c>
      <c r="Q14" s="210">
        <v>29</v>
      </c>
      <c r="R14" s="208">
        <v>50</v>
      </c>
      <c r="S14" s="209">
        <f t="shared" si="5"/>
        <v>172.41379310344826</v>
      </c>
      <c r="T14" s="210">
        <v>19</v>
      </c>
      <c r="U14" s="100">
        <v>35</v>
      </c>
      <c r="V14" s="209">
        <f t="shared" si="6"/>
        <v>184.21052631578948</v>
      </c>
      <c r="W14" s="210">
        <v>19</v>
      </c>
      <c r="X14" s="208">
        <v>34</v>
      </c>
      <c r="Y14" s="209">
        <f t="shared" si="7"/>
        <v>178.94736842105263</v>
      </c>
      <c r="Z14" s="210">
        <v>17</v>
      </c>
      <c r="AA14" s="208">
        <v>34</v>
      </c>
      <c r="AB14" s="209">
        <f t="shared" si="8"/>
        <v>200</v>
      </c>
      <c r="AC14" s="238"/>
      <c r="AD14" s="213"/>
    </row>
    <row r="15" spans="1:30" s="206" customFormat="1" ht="16.5" customHeight="1">
      <c r="A15" s="239" t="s">
        <v>29</v>
      </c>
      <c r="B15" s="210">
        <v>35</v>
      </c>
      <c r="C15" s="208">
        <v>57</v>
      </c>
      <c r="D15" s="209">
        <f t="shared" si="0"/>
        <v>162.85714285714286</v>
      </c>
      <c r="E15" s="210">
        <v>34</v>
      </c>
      <c r="F15" s="236">
        <v>56</v>
      </c>
      <c r="G15" s="209">
        <f t="shared" si="1"/>
        <v>164.70588235294116</v>
      </c>
      <c r="H15" s="210">
        <v>7</v>
      </c>
      <c r="I15" s="208">
        <v>9</v>
      </c>
      <c r="J15" s="209">
        <f>I15/H15*100</f>
        <v>128.57142857142858</v>
      </c>
      <c r="K15" s="210">
        <v>1</v>
      </c>
      <c r="L15" s="208">
        <v>1</v>
      </c>
      <c r="M15" s="209">
        <f t="shared" si="3"/>
        <v>100</v>
      </c>
      <c r="N15" s="100">
        <v>3</v>
      </c>
      <c r="O15" s="208">
        <v>1</v>
      </c>
      <c r="P15" s="209">
        <f t="shared" si="4"/>
        <v>33.333333333333329</v>
      </c>
      <c r="Q15" s="210">
        <v>24</v>
      </c>
      <c r="R15" s="208">
        <v>49</v>
      </c>
      <c r="S15" s="209">
        <f t="shared" si="5"/>
        <v>204.16666666666666</v>
      </c>
      <c r="T15" s="210">
        <v>20</v>
      </c>
      <c r="U15" s="100">
        <v>36</v>
      </c>
      <c r="V15" s="209">
        <f t="shared" si="6"/>
        <v>180</v>
      </c>
      <c r="W15" s="210">
        <v>19</v>
      </c>
      <c r="X15" s="208">
        <v>35</v>
      </c>
      <c r="Y15" s="209">
        <f t="shared" si="7"/>
        <v>184.21052631578948</v>
      </c>
      <c r="Z15" s="210">
        <v>15</v>
      </c>
      <c r="AA15" s="208">
        <v>32</v>
      </c>
      <c r="AB15" s="209">
        <f t="shared" si="8"/>
        <v>213.33333333333334</v>
      </c>
      <c r="AC15" s="238"/>
      <c r="AD15" s="213"/>
    </row>
    <row r="16" spans="1:30" s="206" customFormat="1" ht="16.5" customHeight="1">
      <c r="A16" s="239" t="s">
        <v>30</v>
      </c>
      <c r="B16" s="210">
        <v>33</v>
      </c>
      <c r="C16" s="208">
        <v>56</v>
      </c>
      <c r="D16" s="209">
        <f t="shared" si="0"/>
        <v>169.69696969696969</v>
      </c>
      <c r="E16" s="210">
        <v>26</v>
      </c>
      <c r="F16" s="236">
        <v>50</v>
      </c>
      <c r="G16" s="209">
        <f t="shared" si="1"/>
        <v>192.30769230769232</v>
      </c>
      <c r="H16" s="210">
        <v>8</v>
      </c>
      <c r="I16" s="208">
        <v>9</v>
      </c>
      <c r="J16" s="209">
        <f>I16/H16*100</f>
        <v>112.5</v>
      </c>
      <c r="K16" s="210">
        <v>0</v>
      </c>
      <c r="L16" s="208">
        <v>2</v>
      </c>
      <c r="M16" s="209" t="s">
        <v>43</v>
      </c>
      <c r="N16" s="100">
        <v>5</v>
      </c>
      <c r="O16" s="208">
        <v>2</v>
      </c>
      <c r="P16" s="209">
        <f t="shared" si="4"/>
        <v>40</v>
      </c>
      <c r="Q16" s="210">
        <v>20</v>
      </c>
      <c r="R16" s="208">
        <v>43</v>
      </c>
      <c r="S16" s="209">
        <f t="shared" si="5"/>
        <v>215</v>
      </c>
      <c r="T16" s="210">
        <v>21</v>
      </c>
      <c r="U16" s="100">
        <v>37</v>
      </c>
      <c r="V16" s="209">
        <f t="shared" si="6"/>
        <v>176.19047619047618</v>
      </c>
      <c r="W16" s="210">
        <v>14</v>
      </c>
      <c r="X16" s="208">
        <v>31</v>
      </c>
      <c r="Y16" s="209">
        <f t="shared" si="7"/>
        <v>221.42857142857144</v>
      </c>
      <c r="Z16" s="210">
        <v>11</v>
      </c>
      <c r="AA16" s="208">
        <v>25</v>
      </c>
      <c r="AB16" s="209">
        <f t="shared" si="8"/>
        <v>227.27272727272728</v>
      </c>
      <c r="AC16" s="238"/>
      <c r="AD16" s="213"/>
    </row>
    <row r="17" spans="1:30" s="206" customFormat="1" ht="16.5" customHeight="1">
      <c r="A17" s="239" t="s">
        <v>31</v>
      </c>
      <c r="B17" s="210">
        <v>49</v>
      </c>
      <c r="C17" s="208">
        <v>43</v>
      </c>
      <c r="D17" s="209">
        <f t="shared" si="0"/>
        <v>87.755102040816325</v>
      </c>
      <c r="E17" s="210">
        <v>46</v>
      </c>
      <c r="F17" s="236">
        <v>39</v>
      </c>
      <c r="G17" s="209">
        <f t="shared" si="1"/>
        <v>84.782608695652172</v>
      </c>
      <c r="H17" s="210">
        <v>1</v>
      </c>
      <c r="I17" s="208">
        <v>4</v>
      </c>
      <c r="J17" s="209">
        <f>I17/H17*100</f>
        <v>400</v>
      </c>
      <c r="K17" s="210">
        <v>0</v>
      </c>
      <c r="L17" s="208">
        <v>0</v>
      </c>
      <c r="M17" s="209" t="s">
        <v>43</v>
      </c>
      <c r="N17" s="100">
        <v>0</v>
      </c>
      <c r="O17" s="208">
        <v>2</v>
      </c>
      <c r="P17" s="209" t="s">
        <v>43</v>
      </c>
      <c r="Q17" s="210">
        <v>36</v>
      </c>
      <c r="R17" s="208">
        <v>39</v>
      </c>
      <c r="S17" s="209">
        <f t="shared" si="5"/>
        <v>108.33333333333333</v>
      </c>
      <c r="T17" s="210">
        <v>31</v>
      </c>
      <c r="U17" s="100">
        <v>25</v>
      </c>
      <c r="V17" s="209">
        <f t="shared" si="6"/>
        <v>80.645161290322577</v>
      </c>
      <c r="W17" s="210">
        <v>27</v>
      </c>
      <c r="X17" s="208">
        <v>21</v>
      </c>
      <c r="Y17" s="209">
        <f t="shared" si="7"/>
        <v>77.777777777777786</v>
      </c>
      <c r="Z17" s="210">
        <v>24</v>
      </c>
      <c r="AA17" s="208">
        <v>19</v>
      </c>
      <c r="AB17" s="209">
        <f t="shared" si="8"/>
        <v>79.166666666666657</v>
      </c>
      <c r="AC17" s="238"/>
      <c r="AD17" s="213"/>
    </row>
    <row r="18" spans="1:30" s="206" customFormat="1" ht="16.5" customHeight="1">
      <c r="A18" s="239" t="s">
        <v>32</v>
      </c>
      <c r="B18" s="210">
        <v>1</v>
      </c>
      <c r="C18" s="208">
        <v>3</v>
      </c>
      <c r="D18" s="209">
        <f t="shared" si="0"/>
        <v>300</v>
      </c>
      <c r="E18" s="210">
        <v>1</v>
      </c>
      <c r="F18" s="236">
        <v>3</v>
      </c>
      <c r="G18" s="209">
        <f t="shared" si="1"/>
        <v>300</v>
      </c>
      <c r="H18" s="210">
        <v>1</v>
      </c>
      <c r="I18" s="208">
        <v>2</v>
      </c>
      <c r="J18" s="209">
        <f t="shared" si="2"/>
        <v>200</v>
      </c>
      <c r="K18" s="210">
        <v>0</v>
      </c>
      <c r="L18" s="208">
        <v>0</v>
      </c>
      <c r="M18" s="209" t="s">
        <v>43</v>
      </c>
      <c r="N18" s="100">
        <v>0</v>
      </c>
      <c r="O18" s="208">
        <v>0</v>
      </c>
      <c r="P18" s="209" t="s">
        <v>43</v>
      </c>
      <c r="Q18" s="210">
        <v>1</v>
      </c>
      <c r="R18" s="208">
        <v>3</v>
      </c>
      <c r="S18" s="209">
        <f t="shared" si="5"/>
        <v>300</v>
      </c>
      <c r="T18" s="210">
        <v>0</v>
      </c>
      <c r="U18" s="100">
        <v>1</v>
      </c>
      <c r="V18" s="209" t="s">
        <v>43</v>
      </c>
      <c r="W18" s="210">
        <v>0</v>
      </c>
      <c r="X18" s="208">
        <v>1</v>
      </c>
      <c r="Y18" s="209" t="s">
        <v>43</v>
      </c>
      <c r="Z18" s="210">
        <v>0</v>
      </c>
      <c r="AA18" s="208">
        <v>1</v>
      </c>
      <c r="AB18" s="209" t="s">
        <v>43</v>
      </c>
      <c r="AC18" s="238"/>
      <c r="AD18" s="213"/>
    </row>
    <row r="19" spans="1:30" s="206" customFormat="1" ht="16.5" customHeight="1">
      <c r="A19" s="239" t="s">
        <v>33</v>
      </c>
      <c r="B19" s="210">
        <v>71</v>
      </c>
      <c r="C19" s="208">
        <v>50</v>
      </c>
      <c r="D19" s="209">
        <f t="shared" si="0"/>
        <v>70.422535211267601</v>
      </c>
      <c r="E19" s="210">
        <v>61</v>
      </c>
      <c r="F19" s="236">
        <v>39</v>
      </c>
      <c r="G19" s="209">
        <f t="shared" si="1"/>
        <v>63.934426229508205</v>
      </c>
      <c r="H19" s="210">
        <v>4</v>
      </c>
      <c r="I19" s="208">
        <v>7</v>
      </c>
      <c r="J19" s="209">
        <f t="shared" si="2"/>
        <v>175</v>
      </c>
      <c r="K19" s="210">
        <v>0</v>
      </c>
      <c r="L19" s="208">
        <v>0</v>
      </c>
      <c r="M19" s="209" t="s">
        <v>43</v>
      </c>
      <c r="N19" s="100">
        <v>1</v>
      </c>
      <c r="O19" s="208">
        <v>0</v>
      </c>
      <c r="P19" s="209">
        <v>0</v>
      </c>
      <c r="Q19" s="210">
        <v>57</v>
      </c>
      <c r="R19" s="208">
        <v>36</v>
      </c>
      <c r="S19" s="209">
        <f t="shared" si="5"/>
        <v>63.157894736842103</v>
      </c>
      <c r="T19" s="210">
        <v>46</v>
      </c>
      <c r="U19" s="100">
        <v>34</v>
      </c>
      <c r="V19" s="209">
        <f t="shared" si="6"/>
        <v>73.91304347826086</v>
      </c>
      <c r="W19" s="210">
        <v>36</v>
      </c>
      <c r="X19" s="208">
        <v>24</v>
      </c>
      <c r="Y19" s="209">
        <f t="shared" si="7"/>
        <v>66.666666666666657</v>
      </c>
      <c r="Z19" s="210">
        <v>31</v>
      </c>
      <c r="AA19" s="208">
        <v>22</v>
      </c>
      <c r="AB19" s="209">
        <f t="shared" si="8"/>
        <v>70.967741935483872</v>
      </c>
      <c r="AC19" s="238"/>
      <c r="AD19" s="213"/>
    </row>
    <row r="20" spans="1:30" s="206" customFormat="1" ht="16.5" customHeight="1">
      <c r="A20" s="239" t="s">
        <v>34</v>
      </c>
      <c r="B20" s="210">
        <v>18</v>
      </c>
      <c r="C20" s="208">
        <v>30</v>
      </c>
      <c r="D20" s="209">
        <f t="shared" si="0"/>
        <v>166.66666666666669</v>
      </c>
      <c r="E20" s="210">
        <v>18</v>
      </c>
      <c r="F20" s="236">
        <v>30</v>
      </c>
      <c r="G20" s="209">
        <f t="shared" si="1"/>
        <v>166.66666666666669</v>
      </c>
      <c r="H20" s="210">
        <v>6</v>
      </c>
      <c r="I20" s="208">
        <v>8</v>
      </c>
      <c r="J20" s="209">
        <f t="shared" si="2"/>
        <v>133.33333333333331</v>
      </c>
      <c r="K20" s="210">
        <v>0</v>
      </c>
      <c r="L20" s="208">
        <v>0</v>
      </c>
      <c r="M20" s="209" t="s">
        <v>43</v>
      </c>
      <c r="N20" s="100">
        <v>0</v>
      </c>
      <c r="O20" s="208">
        <v>1</v>
      </c>
      <c r="P20" s="209" t="s">
        <v>43</v>
      </c>
      <c r="Q20" s="210">
        <v>15</v>
      </c>
      <c r="R20" s="208">
        <v>28</v>
      </c>
      <c r="S20" s="209">
        <f t="shared" si="5"/>
        <v>186.66666666666666</v>
      </c>
      <c r="T20" s="210">
        <v>10</v>
      </c>
      <c r="U20" s="100">
        <v>15</v>
      </c>
      <c r="V20" s="209">
        <f t="shared" si="6"/>
        <v>150</v>
      </c>
      <c r="W20" s="210">
        <v>10</v>
      </c>
      <c r="X20" s="208">
        <v>15</v>
      </c>
      <c r="Y20" s="209">
        <f t="shared" si="7"/>
        <v>150</v>
      </c>
      <c r="Z20" s="210">
        <v>7</v>
      </c>
      <c r="AA20" s="208">
        <v>13</v>
      </c>
      <c r="AB20" s="209">
        <f t="shared" si="8"/>
        <v>185.71428571428572</v>
      </c>
      <c r="AC20" s="238"/>
      <c r="AD20" s="213"/>
    </row>
    <row r="21" spans="1:30" s="206" customFormat="1" ht="16.5" customHeight="1">
      <c r="A21" s="239" t="s">
        <v>35</v>
      </c>
      <c r="B21" s="210">
        <v>18</v>
      </c>
      <c r="C21" s="208">
        <v>48</v>
      </c>
      <c r="D21" s="209">
        <f t="shared" si="0"/>
        <v>266.66666666666663</v>
      </c>
      <c r="E21" s="210">
        <v>18</v>
      </c>
      <c r="F21" s="236">
        <v>48</v>
      </c>
      <c r="G21" s="209">
        <f t="shared" si="1"/>
        <v>266.66666666666663</v>
      </c>
      <c r="H21" s="210">
        <v>7</v>
      </c>
      <c r="I21" s="208">
        <v>8</v>
      </c>
      <c r="J21" s="209">
        <f t="shared" si="2"/>
        <v>114.28571428571428</v>
      </c>
      <c r="K21" s="210">
        <v>0</v>
      </c>
      <c r="L21" s="208">
        <v>0</v>
      </c>
      <c r="M21" s="209" t="s">
        <v>43</v>
      </c>
      <c r="N21" s="100">
        <v>5</v>
      </c>
      <c r="O21" s="208">
        <v>5</v>
      </c>
      <c r="P21" s="209">
        <f>O21/N21*100</f>
        <v>100</v>
      </c>
      <c r="Q21" s="210">
        <v>16</v>
      </c>
      <c r="R21" s="208">
        <v>44</v>
      </c>
      <c r="S21" s="209">
        <f t="shared" si="5"/>
        <v>275</v>
      </c>
      <c r="T21" s="210">
        <v>8</v>
      </c>
      <c r="U21" s="100">
        <v>27</v>
      </c>
      <c r="V21" s="209">
        <f t="shared" si="6"/>
        <v>337.5</v>
      </c>
      <c r="W21" s="210">
        <v>8</v>
      </c>
      <c r="X21" s="208">
        <v>27</v>
      </c>
      <c r="Y21" s="209">
        <f t="shared" si="7"/>
        <v>337.5</v>
      </c>
      <c r="Z21" s="210">
        <v>7</v>
      </c>
      <c r="AA21" s="208">
        <v>26</v>
      </c>
      <c r="AB21" s="209">
        <f t="shared" si="8"/>
        <v>371.42857142857144</v>
      </c>
      <c r="AC21" s="238"/>
      <c r="AD21" s="213"/>
    </row>
    <row r="22" spans="1:30" s="206" customFormat="1" ht="16.5" customHeight="1">
      <c r="A22" s="239" t="s">
        <v>36</v>
      </c>
      <c r="B22" s="210">
        <v>62</v>
      </c>
      <c r="C22" s="208">
        <v>53</v>
      </c>
      <c r="D22" s="209">
        <f t="shared" si="0"/>
        <v>85.483870967741936</v>
      </c>
      <c r="E22" s="210">
        <v>62</v>
      </c>
      <c r="F22" s="236">
        <v>53</v>
      </c>
      <c r="G22" s="209">
        <f t="shared" si="1"/>
        <v>85.483870967741936</v>
      </c>
      <c r="H22" s="210">
        <v>7</v>
      </c>
      <c r="I22" s="208">
        <v>17</v>
      </c>
      <c r="J22" s="209">
        <f>I22/H22*100</f>
        <v>242.85714285714283</v>
      </c>
      <c r="K22" s="210">
        <v>2</v>
      </c>
      <c r="L22" s="208">
        <v>1</v>
      </c>
      <c r="M22" s="209">
        <f>L22/K22*100</f>
        <v>50</v>
      </c>
      <c r="N22" s="100">
        <v>1</v>
      </c>
      <c r="O22" s="208">
        <v>0</v>
      </c>
      <c r="P22" s="209" t="s">
        <v>43</v>
      </c>
      <c r="Q22" s="210">
        <v>50</v>
      </c>
      <c r="R22" s="208">
        <v>51</v>
      </c>
      <c r="S22" s="209">
        <f t="shared" si="5"/>
        <v>102</v>
      </c>
      <c r="T22" s="210">
        <v>43</v>
      </c>
      <c r="U22" s="100">
        <v>28</v>
      </c>
      <c r="V22" s="209">
        <f t="shared" si="6"/>
        <v>65.116279069767444</v>
      </c>
      <c r="W22" s="210">
        <v>43</v>
      </c>
      <c r="X22" s="208">
        <v>27</v>
      </c>
      <c r="Y22" s="209">
        <f t="shared" si="7"/>
        <v>62.790697674418603</v>
      </c>
      <c r="Z22" s="210">
        <v>40</v>
      </c>
      <c r="AA22" s="208">
        <v>24</v>
      </c>
      <c r="AB22" s="209">
        <f t="shared" si="8"/>
        <v>60</v>
      </c>
      <c r="AC22" s="238"/>
      <c r="AD22" s="213"/>
    </row>
    <row r="23" spans="1:30" s="206" customFormat="1" ht="16.5" customHeight="1">
      <c r="A23" s="239" t="s">
        <v>37</v>
      </c>
      <c r="B23" s="210">
        <v>31</v>
      </c>
      <c r="C23" s="208">
        <v>49</v>
      </c>
      <c r="D23" s="209">
        <f t="shared" si="0"/>
        <v>158.06451612903226</v>
      </c>
      <c r="E23" s="210">
        <v>29</v>
      </c>
      <c r="F23" s="236">
        <v>48</v>
      </c>
      <c r="G23" s="209">
        <f t="shared" si="1"/>
        <v>165.51724137931035</v>
      </c>
      <c r="H23" s="210">
        <v>7</v>
      </c>
      <c r="I23" s="208">
        <v>16</v>
      </c>
      <c r="J23" s="209">
        <f>I23/H23*100</f>
        <v>228.57142857142856</v>
      </c>
      <c r="K23" s="210">
        <v>0</v>
      </c>
      <c r="L23" s="208">
        <v>0</v>
      </c>
      <c r="M23" s="209" t="s">
        <v>43</v>
      </c>
      <c r="N23" s="100">
        <v>1</v>
      </c>
      <c r="O23" s="208">
        <v>3</v>
      </c>
      <c r="P23" s="209">
        <f t="shared" si="4"/>
        <v>300</v>
      </c>
      <c r="Q23" s="210">
        <v>24</v>
      </c>
      <c r="R23" s="208">
        <v>42</v>
      </c>
      <c r="S23" s="209">
        <f t="shared" si="5"/>
        <v>175</v>
      </c>
      <c r="T23" s="210">
        <v>17</v>
      </c>
      <c r="U23" s="100">
        <v>22</v>
      </c>
      <c r="V23" s="209">
        <f t="shared" si="6"/>
        <v>129.41176470588235</v>
      </c>
      <c r="W23" s="210">
        <v>15</v>
      </c>
      <c r="X23" s="208">
        <v>21</v>
      </c>
      <c r="Y23" s="209">
        <f t="shared" si="7"/>
        <v>140</v>
      </c>
      <c r="Z23" s="210">
        <v>13</v>
      </c>
      <c r="AA23" s="208">
        <v>16</v>
      </c>
      <c r="AB23" s="209">
        <f t="shared" si="8"/>
        <v>123.07692307692308</v>
      </c>
      <c r="AC23" s="238"/>
      <c r="AD23" s="213"/>
    </row>
    <row r="24" spans="1:30" s="206" customFormat="1" ht="16.5" customHeight="1">
      <c r="A24" s="239" t="s">
        <v>38</v>
      </c>
      <c r="B24" s="210">
        <v>27</v>
      </c>
      <c r="C24" s="208">
        <v>38</v>
      </c>
      <c r="D24" s="209">
        <f t="shared" si="0"/>
        <v>140.74074074074073</v>
      </c>
      <c r="E24" s="210">
        <v>23</v>
      </c>
      <c r="F24" s="236">
        <v>34</v>
      </c>
      <c r="G24" s="209">
        <f t="shared" si="1"/>
        <v>147.82608695652172</v>
      </c>
      <c r="H24" s="210">
        <v>4</v>
      </c>
      <c r="I24" s="208">
        <v>3</v>
      </c>
      <c r="J24" s="209">
        <f>I24/H24*100</f>
        <v>75</v>
      </c>
      <c r="K24" s="210">
        <v>0</v>
      </c>
      <c r="L24" s="208">
        <v>0</v>
      </c>
      <c r="M24" s="209" t="s">
        <v>43</v>
      </c>
      <c r="N24" s="100">
        <v>0</v>
      </c>
      <c r="O24" s="208">
        <v>2</v>
      </c>
      <c r="P24" s="209" t="s">
        <v>43</v>
      </c>
      <c r="Q24" s="210">
        <v>22</v>
      </c>
      <c r="R24" s="208">
        <v>31</v>
      </c>
      <c r="S24" s="209">
        <f t="shared" si="5"/>
        <v>140.90909090909091</v>
      </c>
      <c r="T24" s="210">
        <v>17</v>
      </c>
      <c r="U24" s="100">
        <v>26</v>
      </c>
      <c r="V24" s="209">
        <f t="shared" si="6"/>
        <v>152.94117647058823</v>
      </c>
      <c r="W24" s="210">
        <v>13</v>
      </c>
      <c r="X24" s="208">
        <v>22</v>
      </c>
      <c r="Y24" s="209">
        <f t="shared" si="7"/>
        <v>169.23076923076923</v>
      </c>
      <c r="Z24" s="210">
        <v>10</v>
      </c>
      <c r="AA24" s="208">
        <v>20</v>
      </c>
      <c r="AB24" s="209">
        <f t="shared" si="8"/>
        <v>200</v>
      </c>
      <c r="AC24" s="238"/>
      <c r="AD24" s="213"/>
    </row>
    <row r="25" spans="1:30" s="206" customFormat="1" ht="16.5" customHeight="1">
      <c r="A25" s="239" t="s">
        <v>39</v>
      </c>
      <c r="B25" s="210">
        <v>14</v>
      </c>
      <c r="C25" s="208">
        <v>9</v>
      </c>
      <c r="D25" s="209">
        <f t="shared" si="0"/>
        <v>64.285714285714292</v>
      </c>
      <c r="E25" s="210">
        <v>12</v>
      </c>
      <c r="F25" s="236">
        <v>8</v>
      </c>
      <c r="G25" s="209">
        <f t="shared" si="1"/>
        <v>66.666666666666657</v>
      </c>
      <c r="H25" s="210">
        <v>6</v>
      </c>
      <c r="I25" s="208">
        <v>5</v>
      </c>
      <c r="J25" s="209">
        <f>I25/H25*100</f>
        <v>83.333333333333343</v>
      </c>
      <c r="K25" s="210">
        <v>1</v>
      </c>
      <c r="L25" s="208">
        <v>3</v>
      </c>
      <c r="M25" s="209">
        <f>L25/K25*100</f>
        <v>300</v>
      </c>
      <c r="N25" s="100">
        <v>2</v>
      </c>
      <c r="O25" s="208">
        <v>0</v>
      </c>
      <c r="P25" s="209">
        <f t="shared" si="4"/>
        <v>0</v>
      </c>
      <c r="Q25" s="210">
        <v>10</v>
      </c>
      <c r="R25" s="208">
        <v>8</v>
      </c>
      <c r="S25" s="209">
        <f t="shared" si="5"/>
        <v>80</v>
      </c>
      <c r="T25" s="210">
        <v>5</v>
      </c>
      <c r="U25" s="100">
        <v>4</v>
      </c>
      <c r="V25" s="209">
        <f t="shared" si="6"/>
        <v>80</v>
      </c>
      <c r="W25" s="210">
        <v>3</v>
      </c>
      <c r="X25" s="208">
        <v>3</v>
      </c>
      <c r="Y25" s="209">
        <f t="shared" si="7"/>
        <v>100</v>
      </c>
      <c r="Z25" s="210">
        <v>1</v>
      </c>
      <c r="AA25" s="208">
        <v>3</v>
      </c>
      <c r="AB25" s="209">
        <f t="shared" si="8"/>
        <v>300</v>
      </c>
      <c r="AC25" s="238"/>
      <c r="AD25" s="213"/>
    </row>
    <row r="26" spans="1:30" s="206" customFormat="1" ht="16.5" customHeight="1">
      <c r="A26" s="239" t="s">
        <v>40</v>
      </c>
      <c r="B26" s="210">
        <v>18</v>
      </c>
      <c r="C26" s="208">
        <v>29</v>
      </c>
      <c r="D26" s="209">
        <f t="shared" si="0"/>
        <v>161.11111111111111</v>
      </c>
      <c r="E26" s="210">
        <v>18</v>
      </c>
      <c r="F26" s="236">
        <v>28</v>
      </c>
      <c r="G26" s="209">
        <f t="shared" si="1"/>
        <v>155.55555555555557</v>
      </c>
      <c r="H26" s="210">
        <v>2</v>
      </c>
      <c r="I26" s="208">
        <v>7</v>
      </c>
      <c r="J26" s="209">
        <f t="shared" ref="J26:J27" si="9">I26/H26*100</f>
        <v>350</v>
      </c>
      <c r="K26" s="210">
        <v>0</v>
      </c>
      <c r="L26" s="208">
        <v>1</v>
      </c>
      <c r="M26" s="209" t="s">
        <v>43</v>
      </c>
      <c r="N26" s="100">
        <v>3</v>
      </c>
      <c r="O26" s="208">
        <v>3</v>
      </c>
      <c r="P26" s="209">
        <f t="shared" si="4"/>
        <v>100</v>
      </c>
      <c r="Q26" s="210">
        <v>14</v>
      </c>
      <c r="R26" s="208">
        <v>24</v>
      </c>
      <c r="S26" s="209">
        <f t="shared" si="5"/>
        <v>171.42857142857142</v>
      </c>
      <c r="T26" s="210">
        <v>10</v>
      </c>
      <c r="U26" s="100">
        <v>15</v>
      </c>
      <c r="V26" s="209">
        <f t="shared" si="6"/>
        <v>150</v>
      </c>
      <c r="W26" s="210">
        <v>10</v>
      </c>
      <c r="X26" s="208">
        <v>14</v>
      </c>
      <c r="Y26" s="209">
        <f t="shared" si="7"/>
        <v>140</v>
      </c>
      <c r="Z26" s="210">
        <v>8</v>
      </c>
      <c r="AA26" s="208">
        <v>13</v>
      </c>
      <c r="AB26" s="209">
        <f t="shared" si="8"/>
        <v>162.5</v>
      </c>
      <c r="AC26" s="238"/>
      <c r="AD26" s="213"/>
    </row>
    <row r="27" spans="1:30" s="206" customFormat="1" ht="16.5" customHeight="1">
      <c r="A27" s="239" t="s">
        <v>41</v>
      </c>
      <c r="B27" s="210">
        <v>12</v>
      </c>
      <c r="C27" s="208">
        <v>24</v>
      </c>
      <c r="D27" s="209">
        <f t="shared" si="0"/>
        <v>200</v>
      </c>
      <c r="E27" s="210">
        <v>11</v>
      </c>
      <c r="F27" s="236">
        <v>23</v>
      </c>
      <c r="G27" s="209">
        <f t="shared" si="1"/>
        <v>209.09090909090909</v>
      </c>
      <c r="H27" s="210">
        <v>1</v>
      </c>
      <c r="I27" s="208">
        <v>4</v>
      </c>
      <c r="J27" s="209">
        <f t="shared" si="9"/>
        <v>400</v>
      </c>
      <c r="K27" s="210">
        <v>1</v>
      </c>
      <c r="L27" s="208">
        <v>1</v>
      </c>
      <c r="M27" s="209">
        <f>L27/K27*100</f>
        <v>100</v>
      </c>
      <c r="N27" s="100">
        <v>0</v>
      </c>
      <c r="O27" s="208">
        <v>2</v>
      </c>
      <c r="P27" s="209" t="s">
        <v>43</v>
      </c>
      <c r="Q27" s="210">
        <v>6</v>
      </c>
      <c r="R27" s="208">
        <v>17</v>
      </c>
      <c r="S27" s="209">
        <f t="shared" si="5"/>
        <v>283.33333333333337</v>
      </c>
      <c r="T27" s="210">
        <v>11</v>
      </c>
      <c r="U27" s="100">
        <v>11</v>
      </c>
      <c r="V27" s="209">
        <f t="shared" si="6"/>
        <v>100</v>
      </c>
      <c r="W27" s="210">
        <v>10</v>
      </c>
      <c r="X27" s="208">
        <v>10</v>
      </c>
      <c r="Y27" s="209">
        <f t="shared" si="7"/>
        <v>100</v>
      </c>
      <c r="Z27" s="210">
        <v>9</v>
      </c>
      <c r="AA27" s="208">
        <v>9</v>
      </c>
      <c r="AB27" s="209">
        <f t="shared" si="8"/>
        <v>100</v>
      </c>
      <c r="AC27" s="238"/>
      <c r="AD27" s="213"/>
    </row>
    <row r="28" spans="1:30" s="206" customFormat="1" ht="16.5" customHeight="1">
      <c r="A28" s="239" t="s">
        <v>42</v>
      </c>
      <c r="B28" s="210">
        <v>10</v>
      </c>
      <c r="C28" s="208">
        <v>13</v>
      </c>
      <c r="D28" s="209">
        <f t="shared" si="0"/>
        <v>130</v>
      </c>
      <c r="E28" s="210">
        <v>10</v>
      </c>
      <c r="F28" s="236">
        <v>13</v>
      </c>
      <c r="G28" s="209">
        <f t="shared" si="1"/>
        <v>130</v>
      </c>
      <c r="H28" s="210">
        <v>3</v>
      </c>
      <c r="I28" s="208">
        <v>3</v>
      </c>
      <c r="J28" s="209">
        <f>I28/H28*100</f>
        <v>100</v>
      </c>
      <c r="K28" s="210">
        <v>0</v>
      </c>
      <c r="L28" s="208">
        <v>0</v>
      </c>
      <c r="M28" s="209" t="s">
        <v>43</v>
      </c>
      <c r="N28" s="100">
        <v>0</v>
      </c>
      <c r="O28" s="208">
        <v>0</v>
      </c>
      <c r="P28" s="209" t="s">
        <v>43</v>
      </c>
      <c r="Q28" s="210">
        <v>8</v>
      </c>
      <c r="R28" s="208">
        <v>10</v>
      </c>
      <c r="S28" s="209">
        <f t="shared" si="5"/>
        <v>125</v>
      </c>
      <c r="T28" s="210">
        <v>5</v>
      </c>
      <c r="U28" s="100">
        <v>9</v>
      </c>
      <c r="V28" s="209">
        <f t="shared" si="6"/>
        <v>180</v>
      </c>
      <c r="W28" s="210">
        <v>5</v>
      </c>
      <c r="X28" s="208">
        <v>9</v>
      </c>
      <c r="Y28" s="209">
        <f t="shared" si="7"/>
        <v>180</v>
      </c>
      <c r="Z28" s="210">
        <v>5</v>
      </c>
      <c r="AA28" s="208">
        <v>7</v>
      </c>
      <c r="AB28" s="209">
        <f t="shared" si="8"/>
        <v>140</v>
      </c>
      <c r="AC28" s="238"/>
      <c r="AD28" s="213"/>
    </row>
    <row r="29" spans="1:30">
      <c r="A29" s="216"/>
      <c r="B29" s="216"/>
      <c r="C29" s="217"/>
      <c r="D29" s="216"/>
      <c r="E29" s="18"/>
      <c r="F29" s="216"/>
      <c r="G29" s="216"/>
      <c r="H29" s="216"/>
      <c r="I29" s="217"/>
      <c r="J29" s="216"/>
      <c r="K29" s="220"/>
      <c r="L29" s="219"/>
      <c r="M29" s="218"/>
      <c r="N29" s="218"/>
      <c r="O29" s="219"/>
      <c r="P29" s="218"/>
      <c r="Q29" s="218"/>
      <c r="R29" s="219"/>
      <c r="S29" s="218"/>
      <c r="T29" s="218"/>
      <c r="U29" s="219"/>
      <c r="V29" s="218"/>
      <c r="W29" s="218"/>
      <c r="X29" s="219"/>
      <c r="Y29" s="218"/>
    </row>
    <row r="30" spans="1:30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</row>
    <row r="31" spans="1:30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</row>
    <row r="32" spans="1:30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</row>
    <row r="33" spans="11:25"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</row>
    <row r="34" spans="11:25"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</row>
    <row r="35" spans="11:25"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</row>
    <row r="36" spans="11:25"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</row>
    <row r="37" spans="11:25"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</row>
    <row r="38" spans="11:25"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</row>
    <row r="39" spans="11:25"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</row>
    <row r="40" spans="11:25"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</row>
    <row r="41" spans="11:25"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</row>
    <row r="42" spans="11:25"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</row>
    <row r="43" spans="11:25"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</row>
    <row r="44" spans="11:25"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</row>
    <row r="45" spans="11:25"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</row>
    <row r="46" spans="11:25"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</row>
    <row r="47" spans="11:25"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</row>
    <row r="48" spans="11:25"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</row>
    <row r="49" spans="11:25"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</row>
    <row r="50" spans="11:25"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</row>
    <row r="51" spans="11:25"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</row>
    <row r="52" spans="11:25"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</row>
    <row r="53" spans="11:25"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</row>
    <row r="54" spans="11:25"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</row>
    <row r="55" spans="11:25"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</row>
    <row r="56" spans="11:25"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</row>
    <row r="57" spans="11:25"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</row>
    <row r="58" spans="11:25"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</row>
    <row r="59" spans="11:25"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</row>
    <row r="60" spans="11:25"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</row>
    <row r="61" spans="11:25"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</row>
    <row r="62" spans="11:25"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</row>
    <row r="63" spans="11:25"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</row>
    <row r="64" spans="11:25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</row>
    <row r="65" spans="11:25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</row>
    <row r="66" spans="11:25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</row>
    <row r="67" spans="11:25"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</row>
    <row r="68" spans="11:25"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</row>
    <row r="69" spans="11:25"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</row>
    <row r="70" spans="11:25"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</row>
    <row r="71" spans="11:25"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</row>
    <row r="72" spans="11:25"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</row>
    <row r="73" spans="11:25"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</row>
    <row r="74" spans="11:25"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</row>
    <row r="75" spans="11:25"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</row>
    <row r="76" spans="11:25"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</row>
    <row r="77" spans="11:25"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</row>
    <row r="78" spans="11:25"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</row>
    <row r="79" spans="11:25"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</row>
    <row r="80" spans="11:25"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</row>
    <row r="81" spans="11:25"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</row>
    <row r="82" spans="11:25"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</row>
    <row r="83" spans="11:25"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</row>
    <row r="84" spans="11:25"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</row>
  </sheetData>
  <mergeCells count="38">
    <mergeCell ref="B1:M1"/>
    <mergeCell ref="A3:A5"/>
    <mergeCell ref="B3:D3"/>
    <mergeCell ref="E3:G3"/>
    <mergeCell ref="H3:J3"/>
    <mergeCell ref="K3:M3"/>
    <mergeCell ref="G4:G5"/>
    <mergeCell ref="H4:H5"/>
    <mergeCell ref="I4:I5"/>
    <mergeCell ref="J4:J5"/>
    <mergeCell ref="Z3:AB3"/>
    <mergeCell ref="B4:B5"/>
    <mergeCell ref="C4:C5"/>
    <mergeCell ref="D4:D5"/>
    <mergeCell ref="E4:E5"/>
    <mergeCell ref="F4:F5"/>
    <mergeCell ref="P4:P5"/>
    <mergeCell ref="N3:P3"/>
    <mergeCell ref="Q3:S3"/>
    <mergeCell ref="T3:V3"/>
    <mergeCell ref="W3:Y3"/>
    <mergeCell ref="K4:K5"/>
    <mergeCell ref="L4:L5"/>
    <mergeCell ref="M4:M5"/>
    <mergeCell ref="N4:N5"/>
    <mergeCell ref="O4:O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0" orientation="landscape" r:id="rId1"/>
  <rowBreaks count="1" manualBreakCount="1">
    <brk id="28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tabSelected="1" view="pageBreakPreview" zoomScale="80" zoomScaleNormal="70" zoomScaleSheetLayoutView="80" workbookViewId="0">
      <selection activeCell="B7" sqref="B7"/>
    </sheetView>
  </sheetViews>
  <sheetFormatPr defaultColWidth="8" defaultRowHeight="13.2"/>
  <cols>
    <col min="1" max="1" width="61.6640625" style="1" customWidth="1"/>
    <col min="2" max="2" width="16.33203125" style="15" customWidth="1"/>
    <col min="3" max="3" width="15.6640625" style="15" customWidth="1"/>
    <col min="4" max="4" width="12.5546875" style="1" customWidth="1"/>
    <col min="5" max="5" width="12.44140625" style="1" customWidth="1"/>
    <col min="6" max="16384" width="8" style="1"/>
  </cols>
  <sheetData>
    <row r="1" spans="1:9" ht="80.25" customHeight="1">
      <c r="A1" s="267" t="s">
        <v>70</v>
      </c>
      <c r="B1" s="267"/>
      <c r="C1" s="267"/>
      <c r="D1" s="267"/>
      <c r="E1" s="267"/>
    </row>
    <row r="2" spans="1:9" ht="9.75" customHeight="1">
      <c r="A2" s="287"/>
      <c r="B2" s="287"/>
      <c r="C2" s="287"/>
      <c r="D2" s="287"/>
      <c r="E2" s="287"/>
    </row>
    <row r="3" spans="1:9" s="2" customFormat="1" ht="23.25" customHeight="1">
      <c r="A3" s="262" t="s">
        <v>0</v>
      </c>
      <c r="B3" s="268" t="s">
        <v>73</v>
      </c>
      <c r="C3" s="268" t="s">
        <v>74</v>
      </c>
      <c r="D3" s="288" t="s">
        <v>1</v>
      </c>
      <c r="E3" s="289"/>
    </row>
    <row r="4" spans="1:9" s="2" customFormat="1" ht="27.6">
      <c r="A4" s="263"/>
      <c r="B4" s="269"/>
      <c r="C4" s="269"/>
      <c r="D4" s="3" t="s">
        <v>2</v>
      </c>
      <c r="E4" s="4" t="s">
        <v>44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9.25" customHeight="1">
      <c r="A6" s="8" t="s">
        <v>4</v>
      </c>
      <c r="B6" s="25">
        <v>906</v>
      </c>
      <c r="C6" s="25">
        <v>951</v>
      </c>
      <c r="D6" s="26">
        <f>C6/B6*100</f>
        <v>104.96688741721853</v>
      </c>
      <c r="E6" s="23">
        <f>C6-B6</f>
        <v>45</v>
      </c>
      <c r="I6" s="10"/>
    </row>
    <row r="7" spans="1:9" s="2" customFormat="1" ht="29.25" customHeight="1">
      <c r="A7" s="8" t="s">
        <v>5</v>
      </c>
      <c r="B7" s="64">
        <v>716</v>
      </c>
      <c r="C7" s="65">
        <v>755</v>
      </c>
      <c r="D7" s="26">
        <f t="shared" ref="D7:D11" si="0">C7/B7*100</f>
        <v>105.44692737430168</v>
      </c>
      <c r="E7" s="23">
        <f t="shared" ref="E7:E11" si="1">C7-B7</f>
        <v>39</v>
      </c>
      <c r="I7" s="10"/>
    </row>
    <row r="8" spans="1:9" s="2" customFormat="1" ht="48.75" customHeight="1">
      <c r="A8" s="11" t="s">
        <v>6</v>
      </c>
      <c r="B8" s="64">
        <v>144</v>
      </c>
      <c r="C8" s="65">
        <v>146</v>
      </c>
      <c r="D8" s="26">
        <f t="shared" si="0"/>
        <v>101.38888888888889</v>
      </c>
      <c r="E8" s="23">
        <f t="shared" si="1"/>
        <v>2</v>
      </c>
      <c r="I8" s="10"/>
    </row>
    <row r="9" spans="1:9" s="2" customFormat="1" ht="34.5" customHeight="1">
      <c r="A9" s="12" t="s">
        <v>7</v>
      </c>
      <c r="B9" s="64">
        <v>34</v>
      </c>
      <c r="C9" s="65">
        <v>19</v>
      </c>
      <c r="D9" s="26">
        <f t="shared" si="0"/>
        <v>55.882352941176471</v>
      </c>
      <c r="E9" s="23">
        <f t="shared" si="1"/>
        <v>-15</v>
      </c>
      <c r="I9" s="10"/>
    </row>
    <row r="10" spans="1:9" s="2" customFormat="1" ht="48.75" customHeight="1">
      <c r="A10" s="12" t="s">
        <v>8</v>
      </c>
      <c r="B10" s="64">
        <v>39</v>
      </c>
      <c r="C10" s="65">
        <v>27</v>
      </c>
      <c r="D10" s="26">
        <f t="shared" si="0"/>
        <v>69.230769230769226</v>
      </c>
      <c r="E10" s="23">
        <f t="shared" si="1"/>
        <v>-12</v>
      </c>
      <c r="I10" s="10"/>
    </row>
    <row r="11" spans="1:9" s="2" customFormat="1" ht="54.75" customHeight="1">
      <c r="A11" s="12" t="s">
        <v>9</v>
      </c>
      <c r="B11" s="22">
        <v>563</v>
      </c>
      <c r="C11" s="22">
        <v>637</v>
      </c>
      <c r="D11" s="26">
        <f t="shared" si="0"/>
        <v>113.14387211367674</v>
      </c>
      <c r="E11" s="23">
        <f t="shared" si="1"/>
        <v>74</v>
      </c>
      <c r="I11" s="10"/>
    </row>
    <row r="12" spans="1:9" s="2" customFormat="1" ht="12.75" customHeight="1">
      <c r="A12" s="258" t="s">
        <v>10</v>
      </c>
      <c r="B12" s="259"/>
      <c r="C12" s="259"/>
      <c r="D12" s="259"/>
      <c r="E12" s="259"/>
      <c r="I12" s="10"/>
    </row>
    <row r="13" spans="1:9" s="2" customFormat="1" ht="18" customHeight="1">
      <c r="A13" s="260"/>
      <c r="B13" s="261"/>
      <c r="C13" s="261"/>
      <c r="D13" s="261"/>
      <c r="E13" s="261"/>
      <c r="I13" s="10"/>
    </row>
    <row r="14" spans="1:9" s="2" customFormat="1" ht="20.25" customHeight="1">
      <c r="A14" s="262" t="s">
        <v>0</v>
      </c>
      <c r="B14" s="264" t="s">
        <v>78</v>
      </c>
      <c r="C14" s="264" t="s">
        <v>79</v>
      </c>
      <c r="D14" s="288" t="s">
        <v>1</v>
      </c>
      <c r="E14" s="289"/>
      <c r="I14" s="10"/>
    </row>
    <row r="15" spans="1:9" ht="27.75" customHeight="1">
      <c r="A15" s="263"/>
      <c r="B15" s="264"/>
      <c r="C15" s="264"/>
      <c r="D15" s="19" t="s">
        <v>2</v>
      </c>
      <c r="E15" s="4" t="s">
        <v>11</v>
      </c>
      <c r="I15" s="10"/>
    </row>
    <row r="16" spans="1:9" ht="28.5" customHeight="1">
      <c r="A16" s="8" t="s">
        <v>4</v>
      </c>
      <c r="B16" s="25">
        <v>642</v>
      </c>
      <c r="C16" s="27">
        <v>575</v>
      </c>
      <c r="D16" s="28">
        <f>C16/B16*100</f>
        <v>89.563862928348911</v>
      </c>
      <c r="E16" s="24">
        <f>C16-B16</f>
        <v>-67</v>
      </c>
      <c r="I16" s="10"/>
    </row>
    <row r="17" spans="1:9" ht="25.5" customHeight="1">
      <c r="A17" s="14" t="s">
        <v>5</v>
      </c>
      <c r="B17" s="66">
        <v>453</v>
      </c>
      <c r="C17" s="67">
        <v>379</v>
      </c>
      <c r="D17" s="28">
        <f t="shared" ref="D17:D18" si="2">C17/B17*100</f>
        <v>83.664459161147903</v>
      </c>
      <c r="E17" s="24">
        <f t="shared" ref="E17:E18" si="3">C17-B17</f>
        <v>-74</v>
      </c>
      <c r="I17" s="10"/>
    </row>
    <row r="18" spans="1:9" ht="27.75" customHeight="1">
      <c r="A18" s="14" t="s">
        <v>12</v>
      </c>
      <c r="B18" s="66">
        <v>411</v>
      </c>
      <c r="C18" s="67">
        <v>344</v>
      </c>
      <c r="D18" s="28">
        <f t="shared" si="2"/>
        <v>83.698296836982962</v>
      </c>
      <c r="E18" s="24">
        <f t="shared" si="3"/>
        <v>-67</v>
      </c>
      <c r="I18" s="10"/>
    </row>
    <row r="19" spans="1:9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9"/>
  <sheetViews>
    <sheetView view="pageBreakPreview" zoomScale="73" zoomScaleNormal="85" zoomScaleSheetLayoutView="73" workbookViewId="0">
      <selection activeCell="B9" sqref="B9:B29"/>
    </sheetView>
  </sheetViews>
  <sheetFormatPr defaultRowHeight="15.6"/>
  <cols>
    <col min="1" max="1" width="33.109375" style="62" customWidth="1"/>
    <col min="2" max="2" width="9.33203125" style="62" customWidth="1"/>
    <col min="3" max="3" width="9.44140625" style="62" customWidth="1"/>
    <col min="4" max="4" width="8.88671875" style="62" customWidth="1"/>
    <col min="5" max="5" width="9.5546875" style="57" customWidth="1"/>
    <col min="6" max="6" width="9.33203125" style="57" customWidth="1"/>
    <col min="7" max="7" width="8.5546875" style="63" customWidth="1"/>
    <col min="8" max="8" width="10.109375" style="57" customWidth="1"/>
    <col min="9" max="9" width="8.88671875" style="57" customWidth="1"/>
    <col min="10" max="10" width="7.88671875" style="63" customWidth="1"/>
    <col min="11" max="11" width="8.88671875" style="57" customWidth="1"/>
    <col min="12" max="12" width="9" style="57" customWidth="1"/>
    <col min="13" max="13" width="7.6640625" style="63" customWidth="1"/>
    <col min="14" max="15" width="8.6640625" style="63" customWidth="1"/>
    <col min="16" max="16" width="7.33203125" style="63" customWidth="1"/>
    <col min="17" max="17" width="8.109375" style="57" customWidth="1"/>
    <col min="18" max="18" width="8" style="57" customWidth="1"/>
    <col min="19" max="19" width="9" style="63" customWidth="1"/>
    <col min="20" max="21" width="7.6640625" style="57" customWidth="1"/>
    <col min="22" max="22" width="8.88671875" style="63" customWidth="1"/>
    <col min="23" max="23" width="7.5546875" style="57" customWidth="1"/>
    <col min="24" max="24" width="8.109375" style="57" customWidth="1"/>
    <col min="25" max="25" width="9" style="63" customWidth="1"/>
    <col min="26" max="26" width="7.88671875" style="57" customWidth="1"/>
    <col min="27" max="27" width="8" style="61" customWidth="1"/>
    <col min="28" max="28" width="9.5546875" style="63" customWidth="1"/>
    <col min="29" max="31" width="9.109375" style="57"/>
    <col min="32" max="32" width="10.88671875" style="57" bestFit="1" customWidth="1"/>
    <col min="33" max="253" width="9.109375" style="57"/>
    <col min="254" max="254" width="18.6640625" style="57" customWidth="1"/>
    <col min="255" max="256" width="9.44140625" style="57" customWidth="1"/>
    <col min="257" max="257" width="7.6640625" style="57" customWidth="1"/>
    <col min="258" max="258" width="9.33203125" style="57" customWidth="1"/>
    <col min="259" max="259" width="9.88671875" style="57" customWidth="1"/>
    <col min="260" max="260" width="7.109375" style="57" customWidth="1"/>
    <col min="261" max="261" width="8.5546875" style="57" customWidth="1"/>
    <col min="262" max="262" width="8.88671875" style="57" customWidth="1"/>
    <col min="263" max="263" width="7.109375" style="57" customWidth="1"/>
    <col min="264" max="264" width="9" style="57" customWidth="1"/>
    <col min="265" max="265" width="8.6640625" style="57" customWidth="1"/>
    <col min="266" max="266" width="6.5546875" style="57" customWidth="1"/>
    <col min="267" max="267" width="8.109375" style="57" customWidth="1"/>
    <col min="268" max="268" width="7.5546875" style="57" customWidth="1"/>
    <col min="269" max="269" width="7" style="57" customWidth="1"/>
    <col min="270" max="271" width="8.6640625" style="57" customWidth="1"/>
    <col min="272" max="272" width="7.33203125" style="57" customWidth="1"/>
    <col min="273" max="273" width="8.109375" style="57" customWidth="1"/>
    <col min="274" max="274" width="8.6640625" style="57" customWidth="1"/>
    <col min="275" max="275" width="6.44140625" style="57" customWidth="1"/>
    <col min="276" max="277" width="9.33203125" style="57" customWidth="1"/>
    <col min="278" max="278" width="6.44140625" style="57" customWidth="1"/>
    <col min="279" max="280" width="9.5546875" style="57" customWidth="1"/>
    <col min="281" max="281" width="6.44140625" style="57" customWidth="1"/>
    <col min="282" max="283" width="9.5546875" style="57" customWidth="1"/>
    <col min="284" max="284" width="6.6640625" style="57" customWidth="1"/>
    <col min="285" max="287" width="9.109375" style="57"/>
    <col min="288" max="288" width="10.88671875" style="57" bestFit="1" customWidth="1"/>
    <col min="289" max="509" width="9.109375" style="57"/>
    <col min="510" max="510" width="18.6640625" style="57" customWidth="1"/>
    <col min="511" max="512" width="9.44140625" style="57" customWidth="1"/>
    <col min="513" max="513" width="7.6640625" style="57" customWidth="1"/>
    <col min="514" max="514" width="9.33203125" style="57" customWidth="1"/>
    <col min="515" max="515" width="9.88671875" style="57" customWidth="1"/>
    <col min="516" max="516" width="7.109375" style="57" customWidth="1"/>
    <col min="517" max="517" width="8.5546875" style="57" customWidth="1"/>
    <col min="518" max="518" width="8.88671875" style="57" customWidth="1"/>
    <col min="519" max="519" width="7.109375" style="57" customWidth="1"/>
    <col min="520" max="520" width="9" style="57" customWidth="1"/>
    <col min="521" max="521" width="8.6640625" style="57" customWidth="1"/>
    <col min="522" max="522" width="6.5546875" style="57" customWidth="1"/>
    <col min="523" max="523" width="8.109375" style="57" customWidth="1"/>
    <col min="524" max="524" width="7.5546875" style="57" customWidth="1"/>
    <col min="525" max="525" width="7" style="57" customWidth="1"/>
    <col min="526" max="527" width="8.6640625" style="57" customWidth="1"/>
    <col min="528" max="528" width="7.33203125" style="57" customWidth="1"/>
    <col min="529" max="529" width="8.109375" style="57" customWidth="1"/>
    <col min="530" max="530" width="8.6640625" style="57" customWidth="1"/>
    <col min="531" max="531" width="6.44140625" style="57" customWidth="1"/>
    <col min="532" max="533" width="9.33203125" style="57" customWidth="1"/>
    <col min="534" max="534" width="6.44140625" style="57" customWidth="1"/>
    <col min="535" max="536" width="9.5546875" style="57" customWidth="1"/>
    <col min="537" max="537" width="6.44140625" style="57" customWidth="1"/>
    <col min="538" max="539" width="9.5546875" style="57" customWidth="1"/>
    <col min="540" max="540" width="6.6640625" style="57" customWidth="1"/>
    <col min="541" max="543" width="9.109375" style="57"/>
    <col min="544" max="544" width="10.88671875" style="57" bestFit="1" customWidth="1"/>
    <col min="545" max="765" width="9.109375" style="57"/>
    <col min="766" max="766" width="18.6640625" style="57" customWidth="1"/>
    <col min="767" max="768" width="9.44140625" style="57" customWidth="1"/>
    <col min="769" max="769" width="7.6640625" style="57" customWidth="1"/>
    <col min="770" max="770" width="9.33203125" style="57" customWidth="1"/>
    <col min="771" max="771" width="9.88671875" style="57" customWidth="1"/>
    <col min="772" max="772" width="7.109375" style="57" customWidth="1"/>
    <col min="773" max="773" width="8.5546875" style="57" customWidth="1"/>
    <col min="774" max="774" width="8.88671875" style="57" customWidth="1"/>
    <col min="775" max="775" width="7.109375" style="57" customWidth="1"/>
    <col min="776" max="776" width="9" style="57" customWidth="1"/>
    <col min="777" max="777" width="8.6640625" style="57" customWidth="1"/>
    <col min="778" max="778" width="6.5546875" style="57" customWidth="1"/>
    <col min="779" max="779" width="8.109375" style="57" customWidth="1"/>
    <col min="780" max="780" width="7.5546875" style="57" customWidth="1"/>
    <col min="781" max="781" width="7" style="57" customWidth="1"/>
    <col min="782" max="783" width="8.6640625" style="57" customWidth="1"/>
    <col min="784" max="784" width="7.33203125" style="57" customWidth="1"/>
    <col min="785" max="785" width="8.109375" style="57" customWidth="1"/>
    <col min="786" max="786" width="8.6640625" style="57" customWidth="1"/>
    <col min="787" max="787" width="6.44140625" style="57" customWidth="1"/>
    <col min="788" max="789" width="9.33203125" style="57" customWidth="1"/>
    <col min="790" max="790" width="6.44140625" style="57" customWidth="1"/>
    <col min="791" max="792" width="9.5546875" style="57" customWidth="1"/>
    <col min="793" max="793" width="6.44140625" style="57" customWidth="1"/>
    <col min="794" max="795" width="9.5546875" style="57" customWidth="1"/>
    <col min="796" max="796" width="6.6640625" style="57" customWidth="1"/>
    <col min="797" max="799" width="9.109375" style="57"/>
    <col min="800" max="800" width="10.88671875" style="57" bestFit="1" customWidth="1"/>
    <col min="801" max="1021" width="9.109375" style="57"/>
    <col min="1022" max="1022" width="18.6640625" style="57" customWidth="1"/>
    <col min="1023" max="1024" width="9.44140625" style="57" customWidth="1"/>
    <col min="1025" max="1025" width="7.6640625" style="57" customWidth="1"/>
    <col min="1026" max="1026" width="9.33203125" style="57" customWidth="1"/>
    <col min="1027" max="1027" width="9.88671875" style="57" customWidth="1"/>
    <col min="1028" max="1028" width="7.109375" style="57" customWidth="1"/>
    <col min="1029" max="1029" width="8.5546875" style="57" customWidth="1"/>
    <col min="1030" max="1030" width="8.88671875" style="57" customWidth="1"/>
    <col min="1031" max="1031" width="7.109375" style="57" customWidth="1"/>
    <col min="1032" max="1032" width="9" style="57" customWidth="1"/>
    <col min="1033" max="1033" width="8.6640625" style="57" customWidth="1"/>
    <col min="1034" max="1034" width="6.5546875" style="57" customWidth="1"/>
    <col min="1035" max="1035" width="8.109375" style="57" customWidth="1"/>
    <col min="1036" max="1036" width="7.5546875" style="57" customWidth="1"/>
    <col min="1037" max="1037" width="7" style="57" customWidth="1"/>
    <col min="1038" max="1039" width="8.6640625" style="57" customWidth="1"/>
    <col min="1040" max="1040" width="7.33203125" style="57" customWidth="1"/>
    <col min="1041" max="1041" width="8.109375" style="57" customWidth="1"/>
    <col min="1042" max="1042" width="8.6640625" style="57" customWidth="1"/>
    <col min="1043" max="1043" width="6.44140625" style="57" customWidth="1"/>
    <col min="1044" max="1045" width="9.33203125" style="57" customWidth="1"/>
    <col min="1046" max="1046" width="6.44140625" style="57" customWidth="1"/>
    <col min="1047" max="1048" width="9.5546875" style="57" customWidth="1"/>
    <col min="1049" max="1049" width="6.44140625" style="57" customWidth="1"/>
    <col min="1050" max="1051" width="9.5546875" style="57" customWidth="1"/>
    <col min="1052" max="1052" width="6.6640625" style="57" customWidth="1"/>
    <col min="1053" max="1055" width="9.109375" style="57"/>
    <col min="1056" max="1056" width="10.88671875" style="57" bestFit="1" customWidth="1"/>
    <col min="1057" max="1277" width="9.109375" style="57"/>
    <col min="1278" max="1278" width="18.6640625" style="57" customWidth="1"/>
    <col min="1279" max="1280" width="9.44140625" style="57" customWidth="1"/>
    <col min="1281" max="1281" width="7.6640625" style="57" customWidth="1"/>
    <col min="1282" max="1282" width="9.33203125" style="57" customWidth="1"/>
    <col min="1283" max="1283" width="9.88671875" style="57" customWidth="1"/>
    <col min="1284" max="1284" width="7.109375" style="57" customWidth="1"/>
    <col min="1285" max="1285" width="8.5546875" style="57" customWidth="1"/>
    <col min="1286" max="1286" width="8.88671875" style="57" customWidth="1"/>
    <col min="1287" max="1287" width="7.109375" style="57" customWidth="1"/>
    <col min="1288" max="1288" width="9" style="57" customWidth="1"/>
    <col min="1289" max="1289" width="8.6640625" style="57" customWidth="1"/>
    <col min="1290" max="1290" width="6.5546875" style="57" customWidth="1"/>
    <col min="1291" max="1291" width="8.109375" style="57" customWidth="1"/>
    <col min="1292" max="1292" width="7.5546875" style="57" customWidth="1"/>
    <col min="1293" max="1293" width="7" style="57" customWidth="1"/>
    <col min="1294" max="1295" width="8.6640625" style="57" customWidth="1"/>
    <col min="1296" max="1296" width="7.33203125" style="57" customWidth="1"/>
    <col min="1297" max="1297" width="8.109375" style="57" customWidth="1"/>
    <col min="1298" max="1298" width="8.6640625" style="57" customWidth="1"/>
    <col min="1299" max="1299" width="6.44140625" style="57" customWidth="1"/>
    <col min="1300" max="1301" width="9.33203125" style="57" customWidth="1"/>
    <col min="1302" max="1302" width="6.44140625" style="57" customWidth="1"/>
    <col min="1303" max="1304" width="9.5546875" style="57" customWidth="1"/>
    <col min="1305" max="1305" width="6.44140625" style="57" customWidth="1"/>
    <col min="1306" max="1307" width="9.5546875" style="57" customWidth="1"/>
    <col min="1308" max="1308" width="6.6640625" style="57" customWidth="1"/>
    <col min="1309" max="1311" width="9.109375" style="57"/>
    <col min="1312" max="1312" width="10.88671875" style="57" bestFit="1" customWidth="1"/>
    <col min="1313" max="1533" width="9.109375" style="57"/>
    <col min="1534" max="1534" width="18.6640625" style="57" customWidth="1"/>
    <col min="1535" max="1536" width="9.44140625" style="57" customWidth="1"/>
    <col min="1537" max="1537" width="7.6640625" style="57" customWidth="1"/>
    <col min="1538" max="1538" width="9.33203125" style="57" customWidth="1"/>
    <col min="1539" max="1539" width="9.88671875" style="57" customWidth="1"/>
    <col min="1540" max="1540" width="7.109375" style="57" customWidth="1"/>
    <col min="1541" max="1541" width="8.5546875" style="57" customWidth="1"/>
    <col min="1542" max="1542" width="8.88671875" style="57" customWidth="1"/>
    <col min="1543" max="1543" width="7.109375" style="57" customWidth="1"/>
    <col min="1544" max="1544" width="9" style="57" customWidth="1"/>
    <col min="1545" max="1545" width="8.6640625" style="57" customWidth="1"/>
    <col min="1546" max="1546" width="6.5546875" style="57" customWidth="1"/>
    <col min="1547" max="1547" width="8.109375" style="57" customWidth="1"/>
    <col min="1548" max="1548" width="7.5546875" style="57" customWidth="1"/>
    <col min="1549" max="1549" width="7" style="57" customWidth="1"/>
    <col min="1550" max="1551" width="8.6640625" style="57" customWidth="1"/>
    <col min="1552" max="1552" width="7.33203125" style="57" customWidth="1"/>
    <col min="1553" max="1553" width="8.109375" style="57" customWidth="1"/>
    <col min="1554" max="1554" width="8.6640625" style="57" customWidth="1"/>
    <col min="1555" max="1555" width="6.44140625" style="57" customWidth="1"/>
    <col min="1556" max="1557" width="9.33203125" style="57" customWidth="1"/>
    <col min="1558" max="1558" width="6.44140625" style="57" customWidth="1"/>
    <col min="1559" max="1560" width="9.5546875" style="57" customWidth="1"/>
    <col min="1561" max="1561" width="6.44140625" style="57" customWidth="1"/>
    <col min="1562" max="1563" width="9.5546875" style="57" customWidth="1"/>
    <col min="1564" max="1564" width="6.6640625" style="57" customWidth="1"/>
    <col min="1565" max="1567" width="9.109375" style="57"/>
    <col min="1568" max="1568" width="10.88671875" style="57" bestFit="1" customWidth="1"/>
    <col min="1569" max="1789" width="9.109375" style="57"/>
    <col min="1790" max="1790" width="18.6640625" style="57" customWidth="1"/>
    <col min="1791" max="1792" width="9.44140625" style="57" customWidth="1"/>
    <col min="1793" max="1793" width="7.6640625" style="57" customWidth="1"/>
    <col min="1794" max="1794" width="9.33203125" style="57" customWidth="1"/>
    <col min="1795" max="1795" width="9.88671875" style="57" customWidth="1"/>
    <col min="1796" max="1796" width="7.109375" style="57" customWidth="1"/>
    <col min="1797" max="1797" width="8.5546875" style="57" customWidth="1"/>
    <col min="1798" max="1798" width="8.88671875" style="57" customWidth="1"/>
    <col min="1799" max="1799" width="7.109375" style="57" customWidth="1"/>
    <col min="1800" max="1800" width="9" style="57" customWidth="1"/>
    <col min="1801" max="1801" width="8.6640625" style="57" customWidth="1"/>
    <col min="1802" max="1802" width="6.5546875" style="57" customWidth="1"/>
    <col min="1803" max="1803" width="8.109375" style="57" customWidth="1"/>
    <col min="1804" max="1804" width="7.5546875" style="57" customWidth="1"/>
    <col min="1805" max="1805" width="7" style="57" customWidth="1"/>
    <col min="1806" max="1807" width="8.6640625" style="57" customWidth="1"/>
    <col min="1808" max="1808" width="7.33203125" style="57" customWidth="1"/>
    <col min="1809" max="1809" width="8.109375" style="57" customWidth="1"/>
    <col min="1810" max="1810" width="8.6640625" style="57" customWidth="1"/>
    <col min="1811" max="1811" width="6.44140625" style="57" customWidth="1"/>
    <col min="1812" max="1813" width="9.33203125" style="57" customWidth="1"/>
    <col min="1814" max="1814" width="6.44140625" style="57" customWidth="1"/>
    <col min="1815" max="1816" width="9.5546875" style="57" customWidth="1"/>
    <col min="1817" max="1817" width="6.44140625" style="57" customWidth="1"/>
    <col min="1818" max="1819" width="9.5546875" style="57" customWidth="1"/>
    <col min="1820" max="1820" width="6.6640625" style="57" customWidth="1"/>
    <col min="1821" max="1823" width="9.109375" style="57"/>
    <col min="1824" max="1824" width="10.88671875" style="57" bestFit="1" customWidth="1"/>
    <col min="1825" max="2045" width="9.109375" style="57"/>
    <col min="2046" max="2046" width="18.6640625" style="57" customWidth="1"/>
    <col min="2047" max="2048" width="9.44140625" style="57" customWidth="1"/>
    <col min="2049" max="2049" width="7.6640625" style="57" customWidth="1"/>
    <col min="2050" max="2050" width="9.33203125" style="57" customWidth="1"/>
    <col min="2051" max="2051" width="9.88671875" style="57" customWidth="1"/>
    <col min="2052" max="2052" width="7.109375" style="57" customWidth="1"/>
    <col min="2053" max="2053" width="8.5546875" style="57" customWidth="1"/>
    <col min="2054" max="2054" width="8.88671875" style="57" customWidth="1"/>
    <col min="2055" max="2055" width="7.109375" style="57" customWidth="1"/>
    <col min="2056" max="2056" width="9" style="57" customWidth="1"/>
    <col min="2057" max="2057" width="8.6640625" style="57" customWidth="1"/>
    <col min="2058" max="2058" width="6.5546875" style="57" customWidth="1"/>
    <col min="2059" max="2059" width="8.109375" style="57" customWidth="1"/>
    <col min="2060" max="2060" width="7.5546875" style="57" customWidth="1"/>
    <col min="2061" max="2061" width="7" style="57" customWidth="1"/>
    <col min="2062" max="2063" width="8.6640625" style="57" customWidth="1"/>
    <col min="2064" max="2064" width="7.33203125" style="57" customWidth="1"/>
    <col min="2065" max="2065" width="8.109375" style="57" customWidth="1"/>
    <col min="2066" max="2066" width="8.6640625" style="57" customWidth="1"/>
    <col min="2067" max="2067" width="6.44140625" style="57" customWidth="1"/>
    <col min="2068" max="2069" width="9.33203125" style="57" customWidth="1"/>
    <col min="2070" max="2070" width="6.44140625" style="57" customWidth="1"/>
    <col min="2071" max="2072" width="9.5546875" style="57" customWidth="1"/>
    <col min="2073" max="2073" width="6.44140625" style="57" customWidth="1"/>
    <col min="2074" max="2075" width="9.5546875" style="57" customWidth="1"/>
    <col min="2076" max="2076" width="6.6640625" style="57" customWidth="1"/>
    <col min="2077" max="2079" width="9.109375" style="57"/>
    <col min="2080" max="2080" width="10.88671875" style="57" bestFit="1" customWidth="1"/>
    <col min="2081" max="2301" width="9.109375" style="57"/>
    <col min="2302" max="2302" width="18.6640625" style="57" customWidth="1"/>
    <col min="2303" max="2304" width="9.44140625" style="57" customWidth="1"/>
    <col min="2305" max="2305" width="7.6640625" style="57" customWidth="1"/>
    <col min="2306" max="2306" width="9.33203125" style="57" customWidth="1"/>
    <col min="2307" max="2307" width="9.88671875" style="57" customWidth="1"/>
    <col min="2308" max="2308" width="7.109375" style="57" customWidth="1"/>
    <col min="2309" max="2309" width="8.5546875" style="57" customWidth="1"/>
    <col min="2310" max="2310" width="8.88671875" style="57" customWidth="1"/>
    <col min="2311" max="2311" width="7.109375" style="57" customWidth="1"/>
    <col min="2312" max="2312" width="9" style="57" customWidth="1"/>
    <col min="2313" max="2313" width="8.6640625" style="57" customWidth="1"/>
    <col min="2314" max="2314" width="6.5546875" style="57" customWidth="1"/>
    <col min="2315" max="2315" width="8.109375" style="57" customWidth="1"/>
    <col min="2316" max="2316" width="7.5546875" style="57" customWidth="1"/>
    <col min="2317" max="2317" width="7" style="57" customWidth="1"/>
    <col min="2318" max="2319" width="8.6640625" style="57" customWidth="1"/>
    <col min="2320" max="2320" width="7.33203125" style="57" customWidth="1"/>
    <col min="2321" max="2321" width="8.109375" style="57" customWidth="1"/>
    <col min="2322" max="2322" width="8.6640625" style="57" customWidth="1"/>
    <col min="2323" max="2323" width="6.44140625" style="57" customWidth="1"/>
    <col min="2324" max="2325" width="9.33203125" style="57" customWidth="1"/>
    <col min="2326" max="2326" width="6.44140625" style="57" customWidth="1"/>
    <col min="2327" max="2328" width="9.5546875" style="57" customWidth="1"/>
    <col min="2329" max="2329" width="6.44140625" style="57" customWidth="1"/>
    <col min="2330" max="2331" width="9.5546875" style="57" customWidth="1"/>
    <col min="2332" max="2332" width="6.6640625" style="57" customWidth="1"/>
    <col min="2333" max="2335" width="9.109375" style="57"/>
    <col min="2336" max="2336" width="10.88671875" style="57" bestFit="1" customWidth="1"/>
    <col min="2337" max="2557" width="9.109375" style="57"/>
    <col min="2558" max="2558" width="18.6640625" style="57" customWidth="1"/>
    <col min="2559" max="2560" width="9.44140625" style="57" customWidth="1"/>
    <col min="2561" max="2561" width="7.6640625" style="57" customWidth="1"/>
    <col min="2562" max="2562" width="9.33203125" style="57" customWidth="1"/>
    <col min="2563" max="2563" width="9.88671875" style="57" customWidth="1"/>
    <col min="2564" max="2564" width="7.109375" style="57" customWidth="1"/>
    <col min="2565" max="2565" width="8.5546875" style="57" customWidth="1"/>
    <col min="2566" max="2566" width="8.88671875" style="57" customWidth="1"/>
    <col min="2567" max="2567" width="7.109375" style="57" customWidth="1"/>
    <col min="2568" max="2568" width="9" style="57" customWidth="1"/>
    <col min="2569" max="2569" width="8.6640625" style="57" customWidth="1"/>
    <col min="2570" max="2570" width="6.5546875" style="57" customWidth="1"/>
    <col min="2571" max="2571" width="8.109375" style="57" customWidth="1"/>
    <col min="2572" max="2572" width="7.5546875" style="57" customWidth="1"/>
    <col min="2573" max="2573" width="7" style="57" customWidth="1"/>
    <col min="2574" max="2575" width="8.6640625" style="57" customWidth="1"/>
    <col min="2576" max="2576" width="7.33203125" style="57" customWidth="1"/>
    <col min="2577" max="2577" width="8.109375" style="57" customWidth="1"/>
    <col min="2578" max="2578" width="8.6640625" style="57" customWidth="1"/>
    <col min="2579" max="2579" width="6.44140625" style="57" customWidth="1"/>
    <col min="2580" max="2581" width="9.33203125" style="57" customWidth="1"/>
    <col min="2582" max="2582" width="6.44140625" style="57" customWidth="1"/>
    <col min="2583" max="2584" width="9.5546875" style="57" customWidth="1"/>
    <col min="2585" max="2585" width="6.44140625" style="57" customWidth="1"/>
    <col min="2586" max="2587" width="9.5546875" style="57" customWidth="1"/>
    <col min="2588" max="2588" width="6.6640625" style="57" customWidth="1"/>
    <col min="2589" max="2591" width="9.109375" style="57"/>
    <col min="2592" max="2592" width="10.88671875" style="57" bestFit="1" customWidth="1"/>
    <col min="2593" max="2813" width="9.109375" style="57"/>
    <col min="2814" max="2814" width="18.6640625" style="57" customWidth="1"/>
    <col min="2815" max="2816" width="9.44140625" style="57" customWidth="1"/>
    <col min="2817" max="2817" width="7.6640625" style="57" customWidth="1"/>
    <col min="2818" max="2818" width="9.33203125" style="57" customWidth="1"/>
    <col min="2819" max="2819" width="9.88671875" style="57" customWidth="1"/>
    <col min="2820" max="2820" width="7.109375" style="57" customWidth="1"/>
    <col min="2821" max="2821" width="8.5546875" style="57" customWidth="1"/>
    <col min="2822" max="2822" width="8.88671875" style="57" customWidth="1"/>
    <col min="2823" max="2823" width="7.109375" style="57" customWidth="1"/>
    <col min="2824" max="2824" width="9" style="57" customWidth="1"/>
    <col min="2825" max="2825" width="8.6640625" style="57" customWidth="1"/>
    <col min="2826" max="2826" width="6.5546875" style="57" customWidth="1"/>
    <col min="2827" max="2827" width="8.109375" style="57" customWidth="1"/>
    <col min="2828" max="2828" width="7.5546875" style="57" customWidth="1"/>
    <col min="2829" max="2829" width="7" style="57" customWidth="1"/>
    <col min="2830" max="2831" width="8.6640625" style="57" customWidth="1"/>
    <col min="2832" max="2832" width="7.33203125" style="57" customWidth="1"/>
    <col min="2833" max="2833" width="8.109375" style="57" customWidth="1"/>
    <col min="2834" max="2834" width="8.6640625" style="57" customWidth="1"/>
    <col min="2835" max="2835" width="6.44140625" style="57" customWidth="1"/>
    <col min="2836" max="2837" width="9.33203125" style="57" customWidth="1"/>
    <col min="2838" max="2838" width="6.44140625" style="57" customWidth="1"/>
    <col min="2839" max="2840" width="9.5546875" style="57" customWidth="1"/>
    <col min="2841" max="2841" width="6.44140625" style="57" customWidth="1"/>
    <col min="2842" max="2843" width="9.5546875" style="57" customWidth="1"/>
    <col min="2844" max="2844" width="6.6640625" style="57" customWidth="1"/>
    <col min="2845" max="2847" width="9.109375" style="57"/>
    <col min="2848" max="2848" width="10.88671875" style="57" bestFit="1" customWidth="1"/>
    <col min="2849" max="3069" width="9.109375" style="57"/>
    <col min="3070" max="3070" width="18.6640625" style="57" customWidth="1"/>
    <col min="3071" max="3072" width="9.44140625" style="57" customWidth="1"/>
    <col min="3073" max="3073" width="7.6640625" style="57" customWidth="1"/>
    <col min="3074" max="3074" width="9.33203125" style="57" customWidth="1"/>
    <col min="3075" max="3075" width="9.88671875" style="57" customWidth="1"/>
    <col min="3076" max="3076" width="7.109375" style="57" customWidth="1"/>
    <col min="3077" max="3077" width="8.5546875" style="57" customWidth="1"/>
    <col min="3078" max="3078" width="8.88671875" style="57" customWidth="1"/>
    <col min="3079" max="3079" width="7.109375" style="57" customWidth="1"/>
    <col min="3080" max="3080" width="9" style="57" customWidth="1"/>
    <col min="3081" max="3081" width="8.6640625" style="57" customWidth="1"/>
    <col min="3082" max="3082" width="6.5546875" style="57" customWidth="1"/>
    <col min="3083" max="3083" width="8.109375" style="57" customWidth="1"/>
    <col min="3084" max="3084" width="7.5546875" style="57" customWidth="1"/>
    <col min="3085" max="3085" width="7" style="57" customWidth="1"/>
    <col min="3086" max="3087" width="8.6640625" style="57" customWidth="1"/>
    <col min="3088" max="3088" width="7.33203125" style="57" customWidth="1"/>
    <col min="3089" max="3089" width="8.109375" style="57" customWidth="1"/>
    <col min="3090" max="3090" width="8.6640625" style="57" customWidth="1"/>
    <col min="3091" max="3091" width="6.44140625" style="57" customWidth="1"/>
    <col min="3092" max="3093" width="9.33203125" style="57" customWidth="1"/>
    <col min="3094" max="3094" width="6.44140625" style="57" customWidth="1"/>
    <col min="3095" max="3096" width="9.5546875" style="57" customWidth="1"/>
    <col min="3097" max="3097" width="6.44140625" style="57" customWidth="1"/>
    <col min="3098" max="3099" width="9.5546875" style="57" customWidth="1"/>
    <col min="3100" max="3100" width="6.6640625" style="57" customWidth="1"/>
    <col min="3101" max="3103" width="9.109375" style="57"/>
    <col min="3104" max="3104" width="10.88671875" style="57" bestFit="1" customWidth="1"/>
    <col min="3105" max="3325" width="9.109375" style="57"/>
    <col min="3326" max="3326" width="18.6640625" style="57" customWidth="1"/>
    <col min="3327" max="3328" width="9.44140625" style="57" customWidth="1"/>
    <col min="3329" max="3329" width="7.6640625" style="57" customWidth="1"/>
    <col min="3330" max="3330" width="9.33203125" style="57" customWidth="1"/>
    <col min="3331" max="3331" width="9.88671875" style="57" customWidth="1"/>
    <col min="3332" max="3332" width="7.109375" style="57" customWidth="1"/>
    <col min="3333" max="3333" width="8.5546875" style="57" customWidth="1"/>
    <col min="3334" max="3334" width="8.88671875" style="57" customWidth="1"/>
    <col min="3335" max="3335" width="7.109375" style="57" customWidth="1"/>
    <col min="3336" max="3336" width="9" style="57" customWidth="1"/>
    <col min="3337" max="3337" width="8.6640625" style="57" customWidth="1"/>
    <col min="3338" max="3338" width="6.5546875" style="57" customWidth="1"/>
    <col min="3339" max="3339" width="8.109375" style="57" customWidth="1"/>
    <col min="3340" max="3340" width="7.5546875" style="57" customWidth="1"/>
    <col min="3341" max="3341" width="7" style="57" customWidth="1"/>
    <col min="3342" max="3343" width="8.6640625" style="57" customWidth="1"/>
    <col min="3344" max="3344" width="7.33203125" style="57" customWidth="1"/>
    <col min="3345" max="3345" width="8.109375" style="57" customWidth="1"/>
    <col min="3346" max="3346" width="8.6640625" style="57" customWidth="1"/>
    <col min="3347" max="3347" width="6.44140625" style="57" customWidth="1"/>
    <col min="3348" max="3349" width="9.33203125" style="57" customWidth="1"/>
    <col min="3350" max="3350" width="6.44140625" style="57" customWidth="1"/>
    <col min="3351" max="3352" width="9.5546875" style="57" customWidth="1"/>
    <col min="3353" max="3353" width="6.44140625" style="57" customWidth="1"/>
    <col min="3354" max="3355" width="9.5546875" style="57" customWidth="1"/>
    <col min="3356" max="3356" width="6.6640625" style="57" customWidth="1"/>
    <col min="3357" max="3359" width="9.109375" style="57"/>
    <col min="3360" max="3360" width="10.88671875" style="57" bestFit="1" customWidth="1"/>
    <col min="3361" max="3581" width="9.109375" style="57"/>
    <col min="3582" max="3582" width="18.6640625" style="57" customWidth="1"/>
    <col min="3583" max="3584" width="9.44140625" style="57" customWidth="1"/>
    <col min="3585" max="3585" width="7.6640625" style="57" customWidth="1"/>
    <col min="3586" max="3586" width="9.33203125" style="57" customWidth="1"/>
    <col min="3587" max="3587" width="9.88671875" style="57" customWidth="1"/>
    <col min="3588" max="3588" width="7.109375" style="57" customWidth="1"/>
    <col min="3589" max="3589" width="8.5546875" style="57" customWidth="1"/>
    <col min="3590" max="3590" width="8.88671875" style="57" customWidth="1"/>
    <col min="3591" max="3591" width="7.109375" style="57" customWidth="1"/>
    <col min="3592" max="3592" width="9" style="57" customWidth="1"/>
    <col min="3593" max="3593" width="8.6640625" style="57" customWidth="1"/>
    <col min="3594" max="3594" width="6.5546875" style="57" customWidth="1"/>
    <col min="3595" max="3595" width="8.109375" style="57" customWidth="1"/>
    <col min="3596" max="3596" width="7.5546875" style="57" customWidth="1"/>
    <col min="3597" max="3597" width="7" style="57" customWidth="1"/>
    <col min="3598" max="3599" width="8.6640625" style="57" customWidth="1"/>
    <col min="3600" max="3600" width="7.33203125" style="57" customWidth="1"/>
    <col min="3601" max="3601" width="8.109375" style="57" customWidth="1"/>
    <col min="3602" max="3602" width="8.6640625" style="57" customWidth="1"/>
    <col min="3603" max="3603" width="6.44140625" style="57" customWidth="1"/>
    <col min="3604" max="3605" width="9.33203125" style="57" customWidth="1"/>
    <col min="3606" max="3606" width="6.44140625" style="57" customWidth="1"/>
    <col min="3607" max="3608" width="9.5546875" style="57" customWidth="1"/>
    <col min="3609" max="3609" width="6.44140625" style="57" customWidth="1"/>
    <col min="3610" max="3611" width="9.5546875" style="57" customWidth="1"/>
    <col min="3612" max="3612" width="6.6640625" style="57" customWidth="1"/>
    <col min="3613" max="3615" width="9.109375" style="57"/>
    <col min="3616" max="3616" width="10.88671875" style="57" bestFit="1" customWidth="1"/>
    <col min="3617" max="3837" width="9.109375" style="57"/>
    <col min="3838" max="3838" width="18.6640625" style="57" customWidth="1"/>
    <col min="3839" max="3840" width="9.44140625" style="57" customWidth="1"/>
    <col min="3841" max="3841" width="7.6640625" style="57" customWidth="1"/>
    <col min="3842" max="3842" width="9.33203125" style="57" customWidth="1"/>
    <col min="3843" max="3843" width="9.88671875" style="57" customWidth="1"/>
    <col min="3844" max="3844" width="7.109375" style="57" customWidth="1"/>
    <col min="3845" max="3845" width="8.5546875" style="57" customWidth="1"/>
    <col min="3846" max="3846" width="8.88671875" style="57" customWidth="1"/>
    <col min="3847" max="3847" width="7.109375" style="57" customWidth="1"/>
    <col min="3848" max="3848" width="9" style="57" customWidth="1"/>
    <col min="3849" max="3849" width="8.6640625" style="57" customWidth="1"/>
    <col min="3850" max="3850" width="6.5546875" style="57" customWidth="1"/>
    <col min="3851" max="3851" width="8.109375" style="57" customWidth="1"/>
    <col min="3852" max="3852" width="7.5546875" style="57" customWidth="1"/>
    <col min="3853" max="3853" width="7" style="57" customWidth="1"/>
    <col min="3854" max="3855" width="8.6640625" style="57" customWidth="1"/>
    <col min="3856" max="3856" width="7.33203125" style="57" customWidth="1"/>
    <col min="3857" max="3857" width="8.109375" style="57" customWidth="1"/>
    <col min="3858" max="3858" width="8.6640625" style="57" customWidth="1"/>
    <col min="3859" max="3859" width="6.44140625" style="57" customWidth="1"/>
    <col min="3860" max="3861" width="9.33203125" style="57" customWidth="1"/>
    <col min="3862" max="3862" width="6.44140625" style="57" customWidth="1"/>
    <col min="3863" max="3864" width="9.5546875" style="57" customWidth="1"/>
    <col min="3865" max="3865" width="6.44140625" style="57" customWidth="1"/>
    <col min="3866" max="3867" width="9.5546875" style="57" customWidth="1"/>
    <col min="3868" max="3868" width="6.6640625" style="57" customWidth="1"/>
    <col min="3869" max="3871" width="9.109375" style="57"/>
    <col min="3872" max="3872" width="10.88671875" style="57" bestFit="1" customWidth="1"/>
    <col min="3873" max="4093" width="9.109375" style="57"/>
    <col min="4094" max="4094" width="18.6640625" style="57" customWidth="1"/>
    <col min="4095" max="4096" width="9.44140625" style="57" customWidth="1"/>
    <col min="4097" max="4097" width="7.6640625" style="57" customWidth="1"/>
    <col min="4098" max="4098" width="9.33203125" style="57" customWidth="1"/>
    <col min="4099" max="4099" width="9.88671875" style="57" customWidth="1"/>
    <col min="4100" max="4100" width="7.109375" style="57" customWidth="1"/>
    <col min="4101" max="4101" width="8.5546875" style="57" customWidth="1"/>
    <col min="4102" max="4102" width="8.88671875" style="57" customWidth="1"/>
    <col min="4103" max="4103" width="7.109375" style="57" customWidth="1"/>
    <col min="4104" max="4104" width="9" style="57" customWidth="1"/>
    <col min="4105" max="4105" width="8.6640625" style="57" customWidth="1"/>
    <col min="4106" max="4106" width="6.5546875" style="57" customWidth="1"/>
    <col min="4107" max="4107" width="8.109375" style="57" customWidth="1"/>
    <col min="4108" max="4108" width="7.5546875" style="57" customWidth="1"/>
    <col min="4109" max="4109" width="7" style="57" customWidth="1"/>
    <col min="4110" max="4111" width="8.6640625" style="57" customWidth="1"/>
    <col min="4112" max="4112" width="7.33203125" style="57" customWidth="1"/>
    <col min="4113" max="4113" width="8.109375" style="57" customWidth="1"/>
    <col min="4114" max="4114" width="8.6640625" style="57" customWidth="1"/>
    <col min="4115" max="4115" width="6.44140625" style="57" customWidth="1"/>
    <col min="4116" max="4117" width="9.33203125" style="57" customWidth="1"/>
    <col min="4118" max="4118" width="6.44140625" style="57" customWidth="1"/>
    <col min="4119" max="4120" width="9.5546875" style="57" customWidth="1"/>
    <col min="4121" max="4121" width="6.44140625" style="57" customWidth="1"/>
    <col min="4122" max="4123" width="9.5546875" style="57" customWidth="1"/>
    <col min="4124" max="4124" width="6.6640625" style="57" customWidth="1"/>
    <col min="4125" max="4127" width="9.109375" style="57"/>
    <col min="4128" max="4128" width="10.88671875" style="57" bestFit="1" customWidth="1"/>
    <col min="4129" max="4349" width="9.109375" style="57"/>
    <col min="4350" max="4350" width="18.6640625" style="57" customWidth="1"/>
    <col min="4351" max="4352" width="9.44140625" style="57" customWidth="1"/>
    <col min="4353" max="4353" width="7.6640625" style="57" customWidth="1"/>
    <col min="4354" max="4354" width="9.33203125" style="57" customWidth="1"/>
    <col min="4355" max="4355" width="9.88671875" style="57" customWidth="1"/>
    <col min="4356" max="4356" width="7.109375" style="57" customWidth="1"/>
    <col min="4357" max="4357" width="8.5546875" style="57" customWidth="1"/>
    <col min="4358" max="4358" width="8.88671875" style="57" customWidth="1"/>
    <col min="4359" max="4359" width="7.109375" style="57" customWidth="1"/>
    <col min="4360" max="4360" width="9" style="57" customWidth="1"/>
    <col min="4361" max="4361" width="8.6640625" style="57" customWidth="1"/>
    <col min="4362" max="4362" width="6.5546875" style="57" customWidth="1"/>
    <col min="4363" max="4363" width="8.109375" style="57" customWidth="1"/>
    <col min="4364" max="4364" width="7.5546875" style="57" customWidth="1"/>
    <col min="4365" max="4365" width="7" style="57" customWidth="1"/>
    <col min="4366" max="4367" width="8.6640625" style="57" customWidth="1"/>
    <col min="4368" max="4368" width="7.33203125" style="57" customWidth="1"/>
    <col min="4369" max="4369" width="8.109375" style="57" customWidth="1"/>
    <col min="4370" max="4370" width="8.6640625" style="57" customWidth="1"/>
    <col min="4371" max="4371" width="6.44140625" style="57" customWidth="1"/>
    <col min="4372" max="4373" width="9.33203125" style="57" customWidth="1"/>
    <col min="4374" max="4374" width="6.44140625" style="57" customWidth="1"/>
    <col min="4375" max="4376" width="9.5546875" style="57" customWidth="1"/>
    <col min="4377" max="4377" width="6.44140625" style="57" customWidth="1"/>
    <col min="4378" max="4379" width="9.5546875" style="57" customWidth="1"/>
    <col min="4380" max="4380" width="6.6640625" style="57" customWidth="1"/>
    <col min="4381" max="4383" width="9.109375" style="57"/>
    <col min="4384" max="4384" width="10.88671875" style="57" bestFit="1" customWidth="1"/>
    <col min="4385" max="4605" width="9.109375" style="57"/>
    <col min="4606" max="4606" width="18.6640625" style="57" customWidth="1"/>
    <col min="4607" max="4608" width="9.44140625" style="57" customWidth="1"/>
    <col min="4609" max="4609" width="7.6640625" style="57" customWidth="1"/>
    <col min="4610" max="4610" width="9.33203125" style="57" customWidth="1"/>
    <col min="4611" max="4611" width="9.88671875" style="57" customWidth="1"/>
    <col min="4612" max="4612" width="7.109375" style="57" customWidth="1"/>
    <col min="4613" max="4613" width="8.5546875" style="57" customWidth="1"/>
    <col min="4614" max="4614" width="8.88671875" style="57" customWidth="1"/>
    <col min="4615" max="4615" width="7.109375" style="57" customWidth="1"/>
    <col min="4616" max="4616" width="9" style="57" customWidth="1"/>
    <col min="4617" max="4617" width="8.6640625" style="57" customWidth="1"/>
    <col min="4618" max="4618" width="6.5546875" style="57" customWidth="1"/>
    <col min="4619" max="4619" width="8.109375" style="57" customWidth="1"/>
    <col min="4620" max="4620" width="7.5546875" style="57" customWidth="1"/>
    <col min="4621" max="4621" width="7" style="57" customWidth="1"/>
    <col min="4622" max="4623" width="8.6640625" style="57" customWidth="1"/>
    <col min="4624" max="4624" width="7.33203125" style="57" customWidth="1"/>
    <col min="4625" max="4625" width="8.109375" style="57" customWidth="1"/>
    <col min="4626" max="4626" width="8.6640625" style="57" customWidth="1"/>
    <col min="4627" max="4627" width="6.44140625" style="57" customWidth="1"/>
    <col min="4628" max="4629" width="9.33203125" style="57" customWidth="1"/>
    <col min="4630" max="4630" width="6.44140625" style="57" customWidth="1"/>
    <col min="4631" max="4632" width="9.5546875" style="57" customWidth="1"/>
    <col min="4633" max="4633" width="6.44140625" style="57" customWidth="1"/>
    <col min="4634" max="4635" width="9.5546875" style="57" customWidth="1"/>
    <col min="4636" max="4636" width="6.6640625" style="57" customWidth="1"/>
    <col min="4637" max="4639" width="9.109375" style="57"/>
    <col min="4640" max="4640" width="10.88671875" style="57" bestFit="1" customWidth="1"/>
    <col min="4641" max="4861" width="9.109375" style="57"/>
    <col min="4862" max="4862" width="18.6640625" style="57" customWidth="1"/>
    <col min="4863" max="4864" width="9.44140625" style="57" customWidth="1"/>
    <col min="4865" max="4865" width="7.6640625" style="57" customWidth="1"/>
    <col min="4866" max="4866" width="9.33203125" style="57" customWidth="1"/>
    <col min="4867" max="4867" width="9.88671875" style="57" customWidth="1"/>
    <col min="4868" max="4868" width="7.109375" style="57" customWidth="1"/>
    <col min="4869" max="4869" width="8.5546875" style="57" customWidth="1"/>
    <col min="4870" max="4870" width="8.88671875" style="57" customWidth="1"/>
    <col min="4871" max="4871" width="7.109375" style="57" customWidth="1"/>
    <col min="4872" max="4872" width="9" style="57" customWidth="1"/>
    <col min="4873" max="4873" width="8.6640625" style="57" customWidth="1"/>
    <col min="4874" max="4874" width="6.5546875" style="57" customWidth="1"/>
    <col min="4875" max="4875" width="8.109375" style="57" customWidth="1"/>
    <col min="4876" max="4876" width="7.5546875" style="57" customWidth="1"/>
    <col min="4877" max="4877" width="7" style="57" customWidth="1"/>
    <col min="4878" max="4879" width="8.6640625" style="57" customWidth="1"/>
    <col min="4880" max="4880" width="7.33203125" style="57" customWidth="1"/>
    <col min="4881" max="4881" width="8.109375" style="57" customWidth="1"/>
    <col min="4882" max="4882" width="8.6640625" style="57" customWidth="1"/>
    <col min="4883" max="4883" width="6.44140625" style="57" customWidth="1"/>
    <col min="4884" max="4885" width="9.33203125" style="57" customWidth="1"/>
    <col min="4886" max="4886" width="6.44140625" style="57" customWidth="1"/>
    <col min="4887" max="4888" width="9.5546875" style="57" customWidth="1"/>
    <col min="4889" max="4889" width="6.44140625" style="57" customWidth="1"/>
    <col min="4890" max="4891" width="9.5546875" style="57" customWidth="1"/>
    <col min="4892" max="4892" width="6.6640625" style="57" customWidth="1"/>
    <col min="4893" max="4895" width="9.109375" style="57"/>
    <col min="4896" max="4896" width="10.88671875" style="57" bestFit="1" customWidth="1"/>
    <col min="4897" max="5117" width="9.109375" style="57"/>
    <col min="5118" max="5118" width="18.6640625" style="57" customWidth="1"/>
    <col min="5119" max="5120" width="9.44140625" style="57" customWidth="1"/>
    <col min="5121" max="5121" width="7.6640625" style="57" customWidth="1"/>
    <col min="5122" max="5122" width="9.33203125" style="57" customWidth="1"/>
    <col min="5123" max="5123" width="9.88671875" style="57" customWidth="1"/>
    <col min="5124" max="5124" width="7.109375" style="57" customWidth="1"/>
    <col min="5125" max="5125" width="8.5546875" style="57" customWidth="1"/>
    <col min="5126" max="5126" width="8.88671875" style="57" customWidth="1"/>
    <col min="5127" max="5127" width="7.109375" style="57" customWidth="1"/>
    <col min="5128" max="5128" width="9" style="57" customWidth="1"/>
    <col min="5129" max="5129" width="8.6640625" style="57" customWidth="1"/>
    <col min="5130" max="5130" width="6.5546875" style="57" customWidth="1"/>
    <col min="5131" max="5131" width="8.109375" style="57" customWidth="1"/>
    <col min="5132" max="5132" width="7.5546875" style="57" customWidth="1"/>
    <col min="5133" max="5133" width="7" style="57" customWidth="1"/>
    <col min="5134" max="5135" width="8.6640625" style="57" customWidth="1"/>
    <col min="5136" max="5136" width="7.33203125" style="57" customWidth="1"/>
    <col min="5137" max="5137" width="8.109375" style="57" customWidth="1"/>
    <col min="5138" max="5138" width="8.6640625" style="57" customWidth="1"/>
    <col min="5139" max="5139" width="6.44140625" style="57" customWidth="1"/>
    <col min="5140" max="5141" width="9.33203125" style="57" customWidth="1"/>
    <col min="5142" max="5142" width="6.44140625" style="57" customWidth="1"/>
    <col min="5143" max="5144" width="9.5546875" style="57" customWidth="1"/>
    <col min="5145" max="5145" width="6.44140625" style="57" customWidth="1"/>
    <col min="5146" max="5147" width="9.5546875" style="57" customWidth="1"/>
    <col min="5148" max="5148" width="6.6640625" style="57" customWidth="1"/>
    <col min="5149" max="5151" width="9.109375" style="57"/>
    <col min="5152" max="5152" width="10.88671875" style="57" bestFit="1" customWidth="1"/>
    <col min="5153" max="5373" width="9.109375" style="57"/>
    <col min="5374" max="5374" width="18.6640625" style="57" customWidth="1"/>
    <col min="5375" max="5376" width="9.44140625" style="57" customWidth="1"/>
    <col min="5377" max="5377" width="7.6640625" style="57" customWidth="1"/>
    <col min="5378" max="5378" width="9.33203125" style="57" customWidth="1"/>
    <col min="5379" max="5379" width="9.88671875" style="57" customWidth="1"/>
    <col min="5380" max="5380" width="7.109375" style="57" customWidth="1"/>
    <col min="5381" max="5381" width="8.5546875" style="57" customWidth="1"/>
    <col min="5382" max="5382" width="8.88671875" style="57" customWidth="1"/>
    <col min="5383" max="5383" width="7.109375" style="57" customWidth="1"/>
    <col min="5384" max="5384" width="9" style="57" customWidth="1"/>
    <col min="5385" max="5385" width="8.6640625" style="57" customWidth="1"/>
    <col min="5386" max="5386" width="6.5546875" style="57" customWidth="1"/>
    <col min="5387" max="5387" width="8.109375" style="57" customWidth="1"/>
    <col min="5388" max="5388" width="7.5546875" style="57" customWidth="1"/>
    <col min="5389" max="5389" width="7" style="57" customWidth="1"/>
    <col min="5390" max="5391" width="8.6640625" style="57" customWidth="1"/>
    <col min="5392" max="5392" width="7.33203125" style="57" customWidth="1"/>
    <col min="5393" max="5393" width="8.109375" style="57" customWidth="1"/>
    <col min="5394" max="5394" width="8.6640625" style="57" customWidth="1"/>
    <col min="5395" max="5395" width="6.44140625" style="57" customWidth="1"/>
    <col min="5396" max="5397" width="9.33203125" style="57" customWidth="1"/>
    <col min="5398" max="5398" width="6.44140625" style="57" customWidth="1"/>
    <col min="5399" max="5400" width="9.5546875" style="57" customWidth="1"/>
    <col min="5401" max="5401" width="6.44140625" style="57" customWidth="1"/>
    <col min="5402" max="5403" width="9.5546875" style="57" customWidth="1"/>
    <col min="5404" max="5404" width="6.6640625" style="57" customWidth="1"/>
    <col min="5405" max="5407" width="9.109375" style="57"/>
    <col min="5408" max="5408" width="10.88671875" style="57" bestFit="1" customWidth="1"/>
    <col min="5409" max="5629" width="9.109375" style="57"/>
    <col min="5630" max="5630" width="18.6640625" style="57" customWidth="1"/>
    <col min="5631" max="5632" width="9.44140625" style="57" customWidth="1"/>
    <col min="5633" max="5633" width="7.6640625" style="57" customWidth="1"/>
    <col min="5634" max="5634" width="9.33203125" style="57" customWidth="1"/>
    <col min="5635" max="5635" width="9.88671875" style="57" customWidth="1"/>
    <col min="5636" max="5636" width="7.109375" style="57" customWidth="1"/>
    <col min="5637" max="5637" width="8.5546875" style="57" customWidth="1"/>
    <col min="5638" max="5638" width="8.88671875" style="57" customWidth="1"/>
    <col min="5639" max="5639" width="7.109375" style="57" customWidth="1"/>
    <col min="5640" max="5640" width="9" style="57" customWidth="1"/>
    <col min="5641" max="5641" width="8.6640625" style="57" customWidth="1"/>
    <col min="5642" max="5642" width="6.5546875" style="57" customWidth="1"/>
    <col min="5643" max="5643" width="8.109375" style="57" customWidth="1"/>
    <col min="5644" max="5644" width="7.5546875" style="57" customWidth="1"/>
    <col min="5645" max="5645" width="7" style="57" customWidth="1"/>
    <col min="5646" max="5647" width="8.6640625" style="57" customWidth="1"/>
    <col min="5648" max="5648" width="7.33203125" style="57" customWidth="1"/>
    <col min="5649" max="5649" width="8.109375" style="57" customWidth="1"/>
    <col min="5650" max="5650" width="8.6640625" style="57" customWidth="1"/>
    <col min="5651" max="5651" width="6.44140625" style="57" customWidth="1"/>
    <col min="5652" max="5653" width="9.33203125" style="57" customWidth="1"/>
    <col min="5654" max="5654" width="6.44140625" style="57" customWidth="1"/>
    <col min="5655" max="5656" width="9.5546875" style="57" customWidth="1"/>
    <col min="5657" max="5657" width="6.44140625" style="57" customWidth="1"/>
    <col min="5658" max="5659" width="9.5546875" style="57" customWidth="1"/>
    <col min="5660" max="5660" width="6.6640625" style="57" customWidth="1"/>
    <col min="5661" max="5663" width="9.109375" style="57"/>
    <col min="5664" max="5664" width="10.88671875" style="57" bestFit="1" customWidth="1"/>
    <col min="5665" max="5885" width="9.109375" style="57"/>
    <col min="5886" max="5886" width="18.6640625" style="57" customWidth="1"/>
    <col min="5887" max="5888" width="9.44140625" style="57" customWidth="1"/>
    <col min="5889" max="5889" width="7.6640625" style="57" customWidth="1"/>
    <col min="5890" max="5890" width="9.33203125" style="57" customWidth="1"/>
    <col min="5891" max="5891" width="9.88671875" style="57" customWidth="1"/>
    <col min="5892" max="5892" width="7.109375" style="57" customWidth="1"/>
    <col min="5893" max="5893" width="8.5546875" style="57" customWidth="1"/>
    <col min="5894" max="5894" width="8.88671875" style="57" customWidth="1"/>
    <col min="5895" max="5895" width="7.109375" style="57" customWidth="1"/>
    <col min="5896" max="5896" width="9" style="57" customWidth="1"/>
    <col min="5897" max="5897" width="8.6640625" style="57" customWidth="1"/>
    <col min="5898" max="5898" width="6.5546875" style="57" customWidth="1"/>
    <col min="5899" max="5899" width="8.109375" style="57" customWidth="1"/>
    <col min="5900" max="5900" width="7.5546875" style="57" customWidth="1"/>
    <col min="5901" max="5901" width="7" style="57" customWidth="1"/>
    <col min="5902" max="5903" width="8.6640625" style="57" customWidth="1"/>
    <col min="5904" max="5904" width="7.33203125" style="57" customWidth="1"/>
    <col min="5905" max="5905" width="8.109375" style="57" customWidth="1"/>
    <col min="5906" max="5906" width="8.6640625" style="57" customWidth="1"/>
    <col min="5907" max="5907" width="6.44140625" style="57" customWidth="1"/>
    <col min="5908" max="5909" width="9.33203125" style="57" customWidth="1"/>
    <col min="5910" max="5910" width="6.44140625" style="57" customWidth="1"/>
    <col min="5911" max="5912" width="9.5546875" style="57" customWidth="1"/>
    <col min="5913" max="5913" width="6.44140625" style="57" customWidth="1"/>
    <col min="5914" max="5915" width="9.5546875" style="57" customWidth="1"/>
    <col min="5916" max="5916" width="6.6640625" style="57" customWidth="1"/>
    <col min="5917" max="5919" width="9.109375" style="57"/>
    <col min="5920" max="5920" width="10.88671875" style="57" bestFit="1" customWidth="1"/>
    <col min="5921" max="6141" width="9.109375" style="57"/>
    <col min="6142" max="6142" width="18.6640625" style="57" customWidth="1"/>
    <col min="6143" max="6144" width="9.44140625" style="57" customWidth="1"/>
    <col min="6145" max="6145" width="7.6640625" style="57" customWidth="1"/>
    <col min="6146" max="6146" width="9.33203125" style="57" customWidth="1"/>
    <col min="6147" max="6147" width="9.88671875" style="57" customWidth="1"/>
    <col min="6148" max="6148" width="7.109375" style="57" customWidth="1"/>
    <col min="6149" max="6149" width="8.5546875" style="57" customWidth="1"/>
    <col min="6150" max="6150" width="8.88671875" style="57" customWidth="1"/>
    <col min="6151" max="6151" width="7.109375" style="57" customWidth="1"/>
    <col min="6152" max="6152" width="9" style="57" customWidth="1"/>
    <col min="6153" max="6153" width="8.6640625" style="57" customWidth="1"/>
    <col min="6154" max="6154" width="6.5546875" style="57" customWidth="1"/>
    <col min="6155" max="6155" width="8.109375" style="57" customWidth="1"/>
    <col min="6156" max="6156" width="7.5546875" style="57" customWidth="1"/>
    <col min="6157" max="6157" width="7" style="57" customWidth="1"/>
    <col min="6158" max="6159" width="8.6640625" style="57" customWidth="1"/>
    <col min="6160" max="6160" width="7.33203125" style="57" customWidth="1"/>
    <col min="6161" max="6161" width="8.109375" style="57" customWidth="1"/>
    <col min="6162" max="6162" width="8.6640625" style="57" customWidth="1"/>
    <col min="6163" max="6163" width="6.44140625" style="57" customWidth="1"/>
    <col min="6164" max="6165" width="9.33203125" style="57" customWidth="1"/>
    <col min="6166" max="6166" width="6.44140625" style="57" customWidth="1"/>
    <col min="6167" max="6168" width="9.5546875" style="57" customWidth="1"/>
    <col min="6169" max="6169" width="6.44140625" style="57" customWidth="1"/>
    <col min="6170" max="6171" width="9.5546875" style="57" customWidth="1"/>
    <col min="6172" max="6172" width="6.6640625" style="57" customWidth="1"/>
    <col min="6173" max="6175" width="9.109375" style="57"/>
    <col min="6176" max="6176" width="10.88671875" style="57" bestFit="1" customWidth="1"/>
    <col min="6177" max="6397" width="9.109375" style="57"/>
    <col min="6398" max="6398" width="18.6640625" style="57" customWidth="1"/>
    <col min="6399" max="6400" width="9.44140625" style="57" customWidth="1"/>
    <col min="6401" max="6401" width="7.6640625" style="57" customWidth="1"/>
    <col min="6402" max="6402" width="9.33203125" style="57" customWidth="1"/>
    <col min="6403" max="6403" width="9.88671875" style="57" customWidth="1"/>
    <col min="6404" max="6404" width="7.109375" style="57" customWidth="1"/>
    <col min="6405" max="6405" width="8.5546875" style="57" customWidth="1"/>
    <col min="6406" max="6406" width="8.88671875" style="57" customWidth="1"/>
    <col min="6407" max="6407" width="7.109375" style="57" customWidth="1"/>
    <col min="6408" max="6408" width="9" style="57" customWidth="1"/>
    <col min="6409" max="6409" width="8.6640625" style="57" customWidth="1"/>
    <col min="6410" max="6410" width="6.5546875" style="57" customWidth="1"/>
    <col min="6411" max="6411" width="8.109375" style="57" customWidth="1"/>
    <col min="6412" max="6412" width="7.5546875" style="57" customWidth="1"/>
    <col min="6413" max="6413" width="7" style="57" customWidth="1"/>
    <col min="6414" max="6415" width="8.6640625" style="57" customWidth="1"/>
    <col min="6416" max="6416" width="7.33203125" style="57" customWidth="1"/>
    <col min="6417" max="6417" width="8.109375" style="57" customWidth="1"/>
    <col min="6418" max="6418" width="8.6640625" style="57" customWidth="1"/>
    <col min="6419" max="6419" width="6.44140625" style="57" customWidth="1"/>
    <col min="6420" max="6421" width="9.33203125" style="57" customWidth="1"/>
    <col min="6422" max="6422" width="6.44140625" style="57" customWidth="1"/>
    <col min="6423" max="6424" width="9.5546875" style="57" customWidth="1"/>
    <col min="6425" max="6425" width="6.44140625" style="57" customWidth="1"/>
    <col min="6426" max="6427" width="9.5546875" style="57" customWidth="1"/>
    <col min="6428" max="6428" width="6.6640625" style="57" customWidth="1"/>
    <col min="6429" max="6431" width="9.109375" style="57"/>
    <col min="6432" max="6432" width="10.88671875" style="57" bestFit="1" customWidth="1"/>
    <col min="6433" max="6653" width="9.109375" style="57"/>
    <col min="6654" max="6654" width="18.6640625" style="57" customWidth="1"/>
    <col min="6655" max="6656" width="9.44140625" style="57" customWidth="1"/>
    <col min="6657" max="6657" width="7.6640625" style="57" customWidth="1"/>
    <col min="6658" max="6658" width="9.33203125" style="57" customWidth="1"/>
    <col min="6659" max="6659" width="9.88671875" style="57" customWidth="1"/>
    <col min="6660" max="6660" width="7.109375" style="57" customWidth="1"/>
    <col min="6661" max="6661" width="8.5546875" style="57" customWidth="1"/>
    <col min="6662" max="6662" width="8.88671875" style="57" customWidth="1"/>
    <col min="6663" max="6663" width="7.109375" style="57" customWidth="1"/>
    <col min="6664" max="6664" width="9" style="57" customWidth="1"/>
    <col min="6665" max="6665" width="8.6640625" style="57" customWidth="1"/>
    <col min="6666" max="6666" width="6.5546875" style="57" customWidth="1"/>
    <col min="6667" max="6667" width="8.109375" style="57" customWidth="1"/>
    <col min="6668" max="6668" width="7.5546875" style="57" customWidth="1"/>
    <col min="6669" max="6669" width="7" style="57" customWidth="1"/>
    <col min="6670" max="6671" width="8.6640625" style="57" customWidth="1"/>
    <col min="6672" max="6672" width="7.33203125" style="57" customWidth="1"/>
    <col min="6673" max="6673" width="8.109375" style="57" customWidth="1"/>
    <col min="6674" max="6674" width="8.6640625" style="57" customWidth="1"/>
    <col min="6675" max="6675" width="6.44140625" style="57" customWidth="1"/>
    <col min="6676" max="6677" width="9.33203125" style="57" customWidth="1"/>
    <col min="6678" max="6678" width="6.44140625" style="57" customWidth="1"/>
    <col min="6679" max="6680" width="9.5546875" style="57" customWidth="1"/>
    <col min="6681" max="6681" width="6.44140625" style="57" customWidth="1"/>
    <col min="6682" max="6683" width="9.5546875" style="57" customWidth="1"/>
    <col min="6684" max="6684" width="6.6640625" style="57" customWidth="1"/>
    <col min="6685" max="6687" width="9.109375" style="57"/>
    <col min="6688" max="6688" width="10.88671875" style="57" bestFit="1" customWidth="1"/>
    <col min="6689" max="6909" width="9.109375" style="57"/>
    <col min="6910" max="6910" width="18.6640625" style="57" customWidth="1"/>
    <col min="6911" max="6912" width="9.44140625" style="57" customWidth="1"/>
    <col min="6913" max="6913" width="7.6640625" style="57" customWidth="1"/>
    <col min="6914" max="6914" width="9.33203125" style="57" customWidth="1"/>
    <col min="6915" max="6915" width="9.88671875" style="57" customWidth="1"/>
    <col min="6916" max="6916" width="7.109375" style="57" customWidth="1"/>
    <col min="6917" max="6917" width="8.5546875" style="57" customWidth="1"/>
    <col min="6918" max="6918" width="8.88671875" style="57" customWidth="1"/>
    <col min="6919" max="6919" width="7.109375" style="57" customWidth="1"/>
    <col min="6920" max="6920" width="9" style="57" customWidth="1"/>
    <col min="6921" max="6921" width="8.6640625" style="57" customWidth="1"/>
    <col min="6922" max="6922" width="6.5546875" style="57" customWidth="1"/>
    <col min="6923" max="6923" width="8.109375" style="57" customWidth="1"/>
    <col min="6924" max="6924" width="7.5546875" style="57" customWidth="1"/>
    <col min="6925" max="6925" width="7" style="57" customWidth="1"/>
    <col min="6926" max="6927" width="8.6640625" style="57" customWidth="1"/>
    <col min="6928" max="6928" width="7.33203125" style="57" customWidth="1"/>
    <col min="6929" max="6929" width="8.109375" style="57" customWidth="1"/>
    <col min="6930" max="6930" width="8.6640625" style="57" customWidth="1"/>
    <col min="6931" max="6931" width="6.44140625" style="57" customWidth="1"/>
    <col min="6932" max="6933" width="9.33203125" style="57" customWidth="1"/>
    <col min="6934" max="6934" width="6.44140625" style="57" customWidth="1"/>
    <col min="6935" max="6936" width="9.5546875" style="57" customWidth="1"/>
    <col min="6937" max="6937" width="6.44140625" style="57" customWidth="1"/>
    <col min="6938" max="6939" width="9.5546875" style="57" customWidth="1"/>
    <col min="6940" max="6940" width="6.6640625" style="57" customWidth="1"/>
    <col min="6941" max="6943" width="9.109375" style="57"/>
    <col min="6944" max="6944" width="10.88671875" style="57" bestFit="1" customWidth="1"/>
    <col min="6945" max="7165" width="9.109375" style="57"/>
    <col min="7166" max="7166" width="18.6640625" style="57" customWidth="1"/>
    <col min="7167" max="7168" width="9.44140625" style="57" customWidth="1"/>
    <col min="7169" max="7169" width="7.6640625" style="57" customWidth="1"/>
    <col min="7170" max="7170" width="9.33203125" style="57" customWidth="1"/>
    <col min="7171" max="7171" width="9.88671875" style="57" customWidth="1"/>
    <col min="7172" max="7172" width="7.109375" style="57" customWidth="1"/>
    <col min="7173" max="7173" width="8.5546875" style="57" customWidth="1"/>
    <col min="7174" max="7174" width="8.88671875" style="57" customWidth="1"/>
    <col min="7175" max="7175" width="7.109375" style="57" customWidth="1"/>
    <col min="7176" max="7176" width="9" style="57" customWidth="1"/>
    <col min="7177" max="7177" width="8.6640625" style="57" customWidth="1"/>
    <col min="7178" max="7178" width="6.5546875" style="57" customWidth="1"/>
    <col min="7179" max="7179" width="8.109375" style="57" customWidth="1"/>
    <col min="7180" max="7180" width="7.5546875" style="57" customWidth="1"/>
    <col min="7181" max="7181" width="7" style="57" customWidth="1"/>
    <col min="7182" max="7183" width="8.6640625" style="57" customWidth="1"/>
    <col min="7184" max="7184" width="7.33203125" style="57" customWidth="1"/>
    <col min="7185" max="7185" width="8.109375" style="57" customWidth="1"/>
    <col min="7186" max="7186" width="8.6640625" style="57" customWidth="1"/>
    <col min="7187" max="7187" width="6.44140625" style="57" customWidth="1"/>
    <col min="7188" max="7189" width="9.33203125" style="57" customWidth="1"/>
    <col min="7190" max="7190" width="6.44140625" style="57" customWidth="1"/>
    <col min="7191" max="7192" width="9.5546875" style="57" customWidth="1"/>
    <col min="7193" max="7193" width="6.44140625" style="57" customWidth="1"/>
    <col min="7194" max="7195" width="9.5546875" style="57" customWidth="1"/>
    <col min="7196" max="7196" width="6.6640625" style="57" customWidth="1"/>
    <col min="7197" max="7199" width="9.109375" style="57"/>
    <col min="7200" max="7200" width="10.88671875" style="57" bestFit="1" customWidth="1"/>
    <col min="7201" max="7421" width="9.109375" style="57"/>
    <col min="7422" max="7422" width="18.6640625" style="57" customWidth="1"/>
    <col min="7423" max="7424" width="9.44140625" style="57" customWidth="1"/>
    <col min="7425" max="7425" width="7.6640625" style="57" customWidth="1"/>
    <col min="7426" max="7426" width="9.33203125" style="57" customWidth="1"/>
    <col min="7427" max="7427" width="9.88671875" style="57" customWidth="1"/>
    <col min="7428" max="7428" width="7.109375" style="57" customWidth="1"/>
    <col min="7429" max="7429" width="8.5546875" style="57" customWidth="1"/>
    <col min="7430" max="7430" width="8.88671875" style="57" customWidth="1"/>
    <col min="7431" max="7431" width="7.109375" style="57" customWidth="1"/>
    <col min="7432" max="7432" width="9" style="57" customWidth="1"/>
    <col min="7433" max="7433" width="8.6640625" style="57" customWidth="1"/>
    <col min="7434" max="7434" width="6.5546875" style="57" customWidth="1"/>
    <col min="7435" max="7435" width="8.109375" style="57" customWidth="1"/>
    <col min="7436" max="7436" width="7.5546875" style="57" customWidth="1"/>
    <col min="7437" max="7437" width="7" style="57" customWidth="1"/>
    <col min="7438" max="7439" width="8.6640625" style="57" customWidth="1"/>
    <col min="7440" max="7440" width="7.33203125" style="57" customWidth="1"/>
    <col min="7441" max="7441" width="8.109375" style="57" customWidth="1"/>
    <col min="7442" max="7442" width="8.6640625" style="57" customWidth="1"/>
    <col min="7443" max="7443" width="6.44140625" style="57" customWidth="1"/>
    <col min="7444" max="7445" width="9.33203125" style="57" customWidth="1"/>
    <col min="7446" max="7446" width="6.44140625" style="57" customWidth="1"/>
    <col min="7447" max="7448" width="9.5546875" style="57" customWidth="1"/>
    <col min="7449" max="7449" width="6.44140625" style="57" customWidth="1"/>
    <col min="7450" max="7451" width="9.5546875" style="57" customWidth="1"/>
    <col min="7452" max="7452" width="6.6640625" style="57" customWidth="1"/>
    <col min="7453" max="7455" width="9.109375" style="57"/>
    <col min="7456" max="7456" width="10.88671875" style="57" bestFit="1" customWidth="1"/>
    <col min="7457" max="7677" width="9.109375" style="57"/>
    <col min="7678" max="7678" width="18.6640625" style="57" customWidth="1"/>
    <col min="7679" max="7680" width="9.44140625" style="57" customWidth="1"/>
    <col min="7681" max="7681" width="7.6640625" style="57" customWidth="1"/>
    <col min="7682" max="7682" width="9.33203125" style="57" customWidth="1"/>
    <col min="7683" max="7683" width="9.88671875" style="57" customWidth="1"/>
    <col min="7684" max="7684" width="7.109375" style="57" customWidth="1"/>
    <col min="7685" max="7685" width="8.5546875" style="57" customWidth="1"/>
    <col min="7686" max="7686" width="8.88671875" style="57" customWidth="1"/>
    <col min="7687" max="7687" width="7.109375" style="57" customWidth="1"/>
    <col min="7688" max="7688" width="9" style="57" customWidth="1"/>
    <col min="7689" max="7689" width="8.6640625" style="57" customWidth="1"/>
    <col min="7690" max="7690" width="6.5546875" style="57" customWidth="1"/>
    <col min="7691" max="7691" width="8.109375" style="57" customWidth="1"/>
    <col min="7692" max="7692" width="7.5546875" style="57" customWidth="1"/>
    <col min="7693" max="7693" width="7" style="57" customWidth="1"/>
    <col min="7694" max="7695" width="8.6640625" style="57" customWidth="1"/>
    <col min="7696" max="7696" width="7.33203125" style="57" customWidth="1"/>
    <col min="7697" max="7697" width="8.109375" style="57" customWidth="1"/>
    <col min="7698" max="7698" width="8.6640625" style="57" customWidth="1"/>
    <col min="7699" max="7699" width="6.44140625" style="57" customWidth="1"/>
    <col min="7700" max="7701" width="9.33203125" style="57" customWidth="1"/>
    <col min="7702" max="7702" width="6.44140625" style="57" customWidth="1"/>
    <col min="7703" max="7704" width="9.5546875" style="57" customWidth="1"/>
    <col min="7705" max="7705" width="6.44140625" style="57" customWidth="1"/>
    <col min="7706" max="7707" width="9.5546875" style="57" customWidth="1"/>
    <col min="7708" max="7708" width="6.6640625" style="57" customWidth="1"/>
    <col min="7709" max="7711" width="9.109375" style="57"/>
    <col min="7712" max="7712" width="10.88671875" style="57" bestFit="1" customWidth="1"/>
    <col min="7713" max="7933" width="9.109375" style="57"/>
    <col min="7934" max="7934" width="18.6640625" style="57" customWidth="1"/>
    <col min="7935" max="7936" width="9.44140625" style="57" customWidth="1"/>
    <col min="7937" max="7937" width="7.6640625" style="57" customWidth="1"/>
    <col min="7938" max="7938" width="9.33203125" style="57" customWidth="1"/>
    <col min="7939" max="7939" width="9.88671875" style="57" customWidth="1"/>
    <col min="7940" max="7940" width="7.109375" style="57" customWidth="1"/>
    <col min="7941" max="7941" width="8.5546875" style="57" customWidth="1"/>
    <col min="7942" max="7942" width="8.88671875" style="57" customWidth="1"/>
    <col min="7943" max="7943" width="7.109375" style="57" customWidth="1"/>
    <col min="7944" max="7944" width="9" style="57" customWidth="1"/>
    <col min="7945" max="7945" width="8.6640625" style="57" customWidth="1"/>
    <col min="7946" max="7946" width="6.5546875" style="57" customWidth="1"/>
    <col min="7947" max="7947" width="8.109375" style="57" customWidth="1"/>
    <col min="7948" max="7948" width="7.5546875" style="57" customWidth="1"/>
    <col min="7949" max="7949" width="7" style="57" customWidth="1"/>
    <col min="7950" max="7951" width="8.6640625" style="57" customWidth="1"/>
    <col min="7952" max="7952" width="7.33203125" style="57" customWidth="1"/>
    <col min="7953" max="7953" width="8.109375" style="57" customWidth="1"/>
    <col min="7954" max="7954" width="8.6640625" style="57" customWidth="1"/>
    <col min="7955" max="7955" width="6.44140625" style="57" customWidth="1"/>
    <col min="7956" max="7957" width="9.33203125" style="57" customWidth="1"/>
    <col min="7958" max="7958" width="6.44140625" style="57" customWidth="1"/>
    <col min="7959" max="7960" width="9.5546875" style="57" customWidth="1"/>
    <col min="7961" max="7961" width="6.44140625" style="57" customWidth="1"/>
    <col min="7962" max="7963" width="9.5546875" style="57" customWidth="1"/>
    <col min="7964" max="7964" width="6.6640625" style="57" customWidth="1"/>
    <col min="7965" max="7967" width="9.109375" style="57"/>
    <col min="7968" max="7968" width="10.88671875" style="57" bestFit="1" customWidth="1"/>
    <col min="7969" max="8189" width="9.109375" style="57"/>
    <col min="8190" max="8190" width="18.6640625" style="57" customWidth="1"/>
    <col min="8191" max="8192" width="9.44140625" style="57" customWidth="1"/>
    <col min="8193" max="8193" width="7.6640625" style="57" customWidth="1"/>
    <col min="8194" max="8194" width="9.33203125" style="57" customWidth="1"/>
    <col min="8195" max="8195" width="9.88671875" style="57" customWidth="1"/>
    <col min="8196" max="8196" width="7.109375" style="57" customWidth="1"/>
    <col min="8197" max="8197" width="8.5546875" style="57" customWidth="1"/>
    <col min="8198" max="8198" width="8.88671875" style="57" customWidth="1"/>
    <col min="8199" max="8199" width="7.109375" style="57" customWidth="1"/>
    <col min="8200" max="8200" width="9" style="57" customWidth="1"/>
    <col min="8201" max="8201" width="8.6640625" style="57" customWidth="1"/>
    <col min="8202" max="8202" width="6.5546875" style="57" customWidth="1"/>
    <col min="8203" max="8203" width="8.109375" style="57" customWidth="1"/>
    <col min="8204" max="8204" width="7.5546875" style="57" customWidth="1"/>
    <col min="8205" max="8205" width="7" style="57" customWidth="1"/>
    <col min="8206" max="8207" width="8.6640625" style="57" customWidth="1"/>
    <col min="8208" max="8208" width="7.33203125" style="57" customWidth="1"/>
    <col min="8209" max="8209" width="8.109375" style="57" customWidth="1"/>
    <col min="8210" max="8210" width="8.6640625" style="57" customWidth="1"/>
    <col min="8211" max="8211" width="6.44140625" style="57" customWidth="1"/>
    <col min="8212" max="8213" width="9.33203125" style="57" customWidth="1"/>
    <col min="8214" max="8214" width="6.44140625" style="57" customWidth="1"/>
    <col min="8215" max="8216" width="9.5546875" style="57" customWidth="1"/>
    <col min="8217" max="8217" width="6.44140625" style="57" customWidth="1"/>
    <col min="8218" max="8219" width="9.5546875" style="57" customWidth="1"/>
    <col min="8220" max="8220" width="6.6640625" style="57" customWidth="1"/>
    <col min="8221" max="8223" width="9.109375" style="57"/>
    <col min="8224" max="8224" width="10.88671875" style="57" bestFit="1" customWidth="1"/>
    <col min="8225" max="8445" width="9.109375" style="57"/>
    <col min="8446" max="8446" width="18.6640625" style="57" customWidth="1"/>
    <col min="8447" max="8448" width="9.44140625" style="57" customWidth="1"/>
    <col min="8449" max="8449" width="7.6640625" style="57" customWidth="1"/>
    <col min="8450" max="8450" width="9.33203125" style="57" customWidth="1"/>
    <col min="8451" max="8451" width="9.88671875" style="57" customWidth="1"/>
    <col min="8452" max="8452" width="7.109375" style="57" customWidth="1"/>
    <col min="8453" max="8453" width="8.5546875" style="57" customWidth="1"/>
    <col min="8454" max="8454" width="8.88671875" style="57" customWidth="1"/>
    <col min="8455" max="8455" width="7.109375" style="57" customWidth="1"/>
    <col min="8456" max="8456" width="9" style="57" customWidth="1"/>
    <col min="8457" max="8457" width="8.6640625" style="57" customWidth="1"/>
    <col min="8458" max="8458" width="6.5546875" style="57" customWidth="1"/>
    <col min="8459" max="8459" width="8.109375" style="57" customWidth="1"/>
    <col min="8460" max="8460" width="7.5546875" style="57" customWidth="1"/>
    <col min="8461" max="8461" width="7" style="57" customWidth="1"/>
    <col min="8462" max="8463" width="8.6640625" style="57" customWidth="1"/>
    <col min="8464" max="8464" width="7.33203125" style="57" customWidth="1"/>
    <col min="8465" max="8465" width="8.109375" style="57" customWidth="1"/>
    <col min="8466" max="8466" width="8.6640625" style="57" customWidth="1"/>
    <col min="8467" max="8467" width="6.44140625" style="57" customWidth="1"/>
    <col min="8468" max="8469" width="9.33203125" style="57" customWidth="1"/>
    <col min="8470" max="8470" width="6.44140625" style="57" customWidth="1"/>
    <col min="8471" max="8472" width="9.5546875" style="57" customWidth="1"/>
    <col min="8473" max="8473" width="6.44140625" style="57" customWidth="1"/>
    <col min="8474" max="8475" width="9.5546875" style="57" customWidth="1"/>
    <col min="8476" max="8476" width="6.6640625" style="57" customWidth="1"/>
    <col min="8477" max="8479" width="9.109375" style="57"/>
    <col min="8480" max="8480" width="10.88671875" style="57" bestFit="1" customWidth="1"/>
    <col min="8481" max="8701" width="9.109375" style="57"/>
    <col min="8702" max="8702" width="18.6640625" style="57" customWidth="1"/>
    <col min="8703" max="8704" width="9.44140625" style="57" customWidth="1"/>
    <col min="8705" max="8705" width="7.6640625" style="57" customWidth="1"/>
    <col min="8706" max="8706" width="9.33203125" style="57" customWidth="1"/>
    <col min="8707" max="8707" width="9.88671875" style="57" customWidth="1"/>
    <col min="8708" max="8708" width="7.109375" style="57" customWidth="1"/>
    <col min="8709" max="8709" width="8.5546875" style="57" customWidth="1"/>
    <col min="8710" max="8710" width="8.88671875" style="57" customWidth="1"/>
    <col min="8711" max="8711" width="7.109375" style="57" customWidth="1"/>
    <col min="8712" max="8712" width="9" style="57" customWidth="1"/>
    <col min="8713" max="8713" width="8.6640625" style="57" customWidth="1"/>
    <col min="8714" max="8714" width="6.5546875" style="57" customWidth="1"/>
    <col min="8715" max="8715" width="8.109375" style="57" customWidth="1"/>
    <col min="8716" max="8716" width="7.5546875" style="57" customWidth="1"/>
    <col min="8717" max="8717" width="7" style="57" customWidth="1"/>
    <col min="8718" max="8719" width="8.6640625" style="57" customWidth="1"/>
    <col min="8720" max="8720" width="7.33203125" style="57" customWidth="1"/>
    <col min="8721" max="8721" width="8.109375" style="57" customWidth="1"/>
    <col min="8722" max="8722" width="8.6640625" style="57" customWidth="1"/>
    <col min="8723" max="8723" width="6.44140625" style="57" customWidth="1"/>
    <col min="8724" max="8725" width="9.33203125" style="57" customWidth="1"/>
    <col min="8726" max="8726" width="6.44140625" style="57" customWidth="1"/>
    <col min="8727" max="8728" width="9.5546875" style="57" customWidth="1"/>
    <col min="8729" max="8729" width="6.44140625" style="57" customWidth="1"/>
    <col min="8730" max="8731" width="9.5546875" style="57" customWidth="1"/>
    <col min="8732" max="8732" width="6.6640625" style="57" customWidth="1"/>
    <col min="8733" max="8735" width="9.109375" style="57"/>
    <col min="8736" max="8736" width="10.88671875" style="57" bestFit="1" customWidth="1"/>
    <col min="8737" max="8957" width="9.109375" style="57"/>
    <col min="8958" max="8958" width="18.6640625" style="57" customWidth="1"/>
    <col min="8959" max="8960" width="9.44140625" style="57" customWidth="1"/>
    <col min="8961" max="8961" width="7.6640625" style="57" customWidth="1"/>
    <col min="8962" max="8962" width="9.33203125" style="57" customWidth="1"/>
    <col min="8963" max="8963" width="9.88671875" style="57" customWidth="1"/>
    <col min="8964" max="8964" width="7.109375" style="57" customWidth="1"/>
    <col min="8965" max="8965" width="8.5546875" style="57" customWidth="1"/>
    <col min="8966" max="8966" width="8.88671875" style="57" customWidth="1"/>
    <col min="8967" max="8967" width="7.109375" style="57" customWidth="1"/>
    <col min="8968" max="8968" width="9" style="57" customWidth="1"/>
    <col min="8969" max="8969" width="8.6640625" style="57" customWidth="1"/>
    <col min="8970" max="8970" width="6.5546875" style="57" customWidth="1"/>
    <col min="8971" max="8971" width="8.109375" style="57" customWidth="1"/>
    <col min="8972" max="8972" width="7.5546875" style="57" customWidth="1"/>
    <col min="8973" max="8973" width="7" style="57" customWidth="1"/>
    <col min="8974" max="8975" width="8.6640625" style="57" customWidth="1"/>
    <col min="8976" max="8976" width="7.33203125" style="57" customWidth="1"/>
    <col min="8977" max="8977" width="8.109375" style="57" customWidth="1"/>
    <col min="8978" max="8978" width="8.6640625" style="57" customWidth="1"/>
    <col min="8979" max="8979" width="6.44140625" style="57" customWidth="1"/>
    <col min="8980" max="8981" width="9.33203125" style="57" customWidth="1"/>
    <col min="8982" max="8982" width="6.44140625" style="57" customWidth="1"/>
    <col min="8983" max="8984" width="9.5546875" style="57" customWidth="1"/>
    <col min="8985" max="8985" width="6.44140625" style="57" customWidth="1"/>
    <col min="8986" max="8987" width="9.5546875" style="57" customWidth="1"/>
    <col min="8988" max="8988" width="6.6640625" style="57" customWidth="1"/>
    <col min="8989" max="8991" width="9.109375" style="57"/>
    <col min="8992" max="8992" width="10.88671875" style="57" bestFit="1" customWidth="1"/>
    <col min="8993" max="9213" width="9.109375" style="57"/>
    <col min="9214" max="9214" width="18.6640625" style="57" customWidth="1"/>
    <col min="9215" max="9216" width="9.44140625" style="57" customWidth="1"/>
    <col min="9217" max="9217" width="7.6640625" style="57" customWidth="1"/>
    <col min="9218" max="9218" width="9.33203125" style="57" customWidth="1"/>
    <col min="9219" max="9219" width="9.88671875" style="57" customWidth="1"/>
    <col min="9220" max="9220" width="7.109375" style="57" customWidth="1"/>
    <col min="9221" max="9221" width="8.5546875" style="57" customWidth="1"/>
    <col min="9222" max="9222" width="8.88671875" style="57" customWidth="1"/>
    <col min="9223" max="9223" width="7.109375" style="57" customWidth="1"/>
    <col min="9224" max="9224" width="9" style="57" customWidth="1"/>
    <col min="9225" max="9225" width="8.6640625" style="57" customWidth="1"/>
    <col min="9226" max="9226" width="6.5546875" style="57" customWidth="1"/>
    <col min="9227" max="9227" width="8.109375" style="57" customWidth="1"/>
    <col min="9228" max="9228" width="7.5546875" style="57" customWidth="1"/>
    <col min="9229" max="9229" width="7" style="57" customWidth="1"/>
    <col min="9230" max="9231" width="8.6640625" style="57" customWidth="1"/>
    <col min="9232" max="9232" width="7.33203125" style="57" customWidth="1"/>
    <col min="9233" max="9233" width="8.109375" style="57" customWidth="1"/>
    <col min="9234" max="9234" width="8.6640625" style="57" customWidth="1"/>
    <col min="9235" max="9235" width="6.44140625" style="57" customWidth="1"/>
    <col min="9236" max="9237" width="9.33203125" style="57" customWidth="1"/>
    <col min="9238" max="9238" width="6.44140625" style="57" customWidth="1"/>
    <col min="9239" max="9240" width="9.5546875" style="57" customWidth="1"/>
    <col min="9241" max="9241" width="6.44140625" style="57" customWidth="1"/>
    <col min="9242" max="9243" width="9.5546875" style="57" customWidth="1"/>
    <col min="9244" max="9244" width="6.6640625" style="57" customWidth="1"/>
    <col min="9245" max="9247" width="9.109375" style="57"/>
    <col min="9248" max="9248" width="10.88671875" style="57" bestFit="1" customWidth="1"/>
    <col min="9249" max="9469" width="9.109375" style="57"/>
    <col min="9470" max="9470" width="18.6640625" style="57" customWidth="1"/>
    <col min="9471" max="9472" width="9.44140625" style="57" customWidth="1"/>
    <col min="9473" max="9473" width="7.6640625" style="57" customWidth="1"/>
    <col min="9474" max="9474" width="9.33203125" style="57" customWidth="1"/>
    <col min="9475" max="9475" width="9.88671875" style="57" customWidth="1"/>
    <col min="9476" max="9476" width="7.109375" style="57" customWidth="1"/>
    <col min="9477" max="9477" width="8.5546875" style="57" customWidth="1"/>
    <col min="9478" max="9478" width="8.88671875" style="57" customWidth="1"/>
    <col min="9479" max="9479" width="7.109375" style="57" customWidth="1"/>
    <col min="9480" max="9480" width="9" style="57" customWidth="1"/>
    <col min="9481" max="9481" width="8.6640625" style="57" customWidth="1"/>
    <col min="9482" max="9482" width="6.5546875" style="57" customWidth="1"/>
    <col min="9483" max="9483" width="8.109375" style="57" customWidth="1"/>
    <col min="9484" max="9484" width="7.5546875" style="57" customWidth="1"/>
    <col min="9485" max="9485" width="7" style="57" customWidth="1"/>
    <col min="9486" max="9487" width="8.6640625" style="57" customWidth="1"/>
    <col min="9488" max="9488" width="7.33203125" style="57" customWidth="1"/>
    <col min="9489" max="9489" width="8.109375" style="57" customWidth="1"/>
    <col min="9490" max="9490" width="8.6640625" style="57" customWidth="1"/>
    <col min="9491" max="9491" width="6.44140625" style="57" customWidth="1"/>
    <col min="9492" max="9493" width="9.33203125" style="57" customWidth="1"/>
    <col min="9494" max="9494" width="6.44140625" style="57" customWidth="1"/>
    <col min="9495" max="9496" width="9.5546875" style="57" customWidth="1"/>
    <col min="9497" max="9497" width="6.44140625" style="57" customWidth="1"/>
    <col min="9498" max="9499" width="9.5546875" style="57" customWidth="1"/>
    <col min="9500" max="9500" width="6.6640625" style="57" customWidth="1"/>
    <col min="9501" max="9503" width="9.109375" style="57"/>
    <col min="9504" max="9504" width="10.88671875" style="57" bestFit="1" customWidth="1"/>
    <col min="9505" max="9725" width="9.109375" style="57"/>
    <col min="9726" max="9726" width="18.6640625" style="57" customWidth="1"/>
    <col min="9727" max="9728" width="9.44140625" style="57" customWidth="1"/>
    <col min="9729" max="9729" width="7.6640625" style="57" customWidth="1"/>
    <col min="9730" max="9730" width="9.33203125" style="57" customWidth="1"/>
    <col min="9731" max="9731" width="9.88671875" style="57" customWidth="1"/>
    <col min="9732" max="9732" width="7.109375" style="57" customWidth="1"/>
    <col min="9733" max="9733" width="8.5546875" style="57" customWidth="1"/>
    <col min="9734" max="9734" width="8.88671875" style="57" customWidth="1"/>
    <col min="9735" max="9735" width="7.109375" style="57" customWidth="1"/>
    <col min="9736" max="9736" width="9" style="57" customWidth="1"/>
    <col min="9737" max="9737" width="8.6640625" style="57" customWidth="1"/>
    <col min="9738" max="9738" width="6.5546875" style="57" customWidth="1"/>
    <col min="9739" max="9739" width="8.109375" style="57" customWidth="1"/>
    <col min="9740" max="9740" width="7.5546875" style="57" customWidth="1"/>
    <col min="9741" max="9741" width="7" style="57" customWidth="1"/>
    <col min="9742" max="9743" width="8.6640625" style="57" customWidth="1"/>
    <col min="9744" max="9744" width="7.33203125" style="57" customWidth="1"/>
    <col min="9745" max="9745" width="8.109375" style="57" customWidth="1"/>
    <col min="9746" max="9746" width="8.6640625" style="57" customWidth="1"/>
    <col min="9747" max="9747" width="6.44140625" style="57" customWidth="1"/>
    <col min="9748" max="9749" width="9.33203125" style="57" customWidth="1"/>
    <col min="9750" max="9750" width="6.44140625" style="57" customWidth="1"/>
    <col min="9751" max="9752" width="9.5546875" style="57" customWidth="1"/>
    <col min="9753" max="9753" width="6.44140625" style="57" customWidth="1"/>
    <col min="9754" max="9755" width="9.5546875" style="57" customWidth="1"/>
    <col min="9756" max="9756" width="6.6640625" style="57" customWidth="1"/>
    <col min="9757" max="9759" width="9.109375" style="57"/>
    <col min="9760" max="9760" width="10.88671875" style="57" bestFit="1" customWidth="1"/>
    <col min="9761" max="9981" width="9.109375" style="57"/>
    <col min="9982" max="9982" width="18.6640625" style="57" customWidth="1"/>
    <col min="9983" max="9984" width="9.44140625" style="57" customWidth="1"/>
    <col min="9985" max="9985" width="7.6640625" style="57" customWidth="1"/>
    <col min="9986" max="9986" width="9.33203125" style="57" customWidth="1"/>
    <col min="9987" max="9987" width="9.88671875" style="57" customWidth="1"/>
    <col min="9988" max="9988" width="7.109375" style="57" customWidth="1"/>
    <col min="9989" max="9989" width="8.5546875" style="57" customWidth="1"/>
    <col min="9990" max="9990" width="8.88671875" style="57" customWidth="1"/>
    <col min="9991" max="9991" width="7.109375" style="57" customWidth="1"/>
    <col min="9992" max="9992" width="9" style="57" customWidth="1"/>
    <col min="9993" max="9993" width="8.6640625" style="57" customWidth="1"/>
    <col min="9994" max="9994" width="6.5546875" style="57" customWidth="1"/>
    <col min="9995" max="9995" width="8.109375" style="57" customWidth="1"/>
    <col min="9996" max="9996" width="7.5546875" style="57" customWidth="1"/>
    <col min="9997" max="9997" width="7" style="57" customWidth="1"/>
    <col min="9998" max="9999" width="8.6640625" style="57" customWidth="1"/>
    <col min="10000" max="10000" width="7.33203125" style="57" customWidth="1"/>
    <col min="10001" max="10001" width="8.109375" style="57" customWidth="1"/>
    <col min="10002" max="10002" width="8.6640625" style="57" customWidth="1"/>
    <col min="10003" max="10003" width="6.44140625" style="57" customWidth="1"/>
    <col min="10004" max="10005" width="9.33203125" style="57" customWidth="1"/>
    <col min="10006" max="10006" width="6.44140625" style="57" customWidth="1"/>
    <col min="10007" max="10008" width="9.5546875" style="57" customWidth="1"/>
    <col min="10009" max="10009" width="6.44140625" style="57" customWidth="1"/>
    <col min="10010" max="10011" width="9.5546875" style="57" customWidth="1"/>
    <col min="10012" max="10012" width="6.6640625" style="57" customWidth="1"/>
    <col min="10013" max="10015" width="9.109375" style="57"/>
    <col min="10016" max="10016" width="10.88671875" style="57" bestFit="1" customWidth="1"/>
    <col min="10017" max="10237" width="9.109375" style="57"/>
    <col min="10238" max="10238" width="18.6640625" style="57" customWidth="1"/>
    <col min="10239" max="10240" width="9.44140625" style="57" customWidth="1"/>
    <col min="10241" max="10241" width="7.6640625" style="57" customWidth="1"/>
    <col min="10242" max="10242" width="9.33203125" style="57" customWidth="1"/>
    <col min="10243" max="10243" width="9.88671875" style="57" customWidth="1"/>
    <col min="10244" max="10244" width="7.109375" style="57" customWidth="1"/>
    <col min="10245" max="10245" width="8.5546875" style="57" customWidth="1"/>
    <col min="10246" max="10246" width="8.88671875" style="57" customWidth="1"/>
    <col min="10247" max="10247" width="7.109375" style="57" customWidth="1"/>
    <col min="10248" max="10248" width="9" style="57" customWidth="1"/>
    <col min="10249" max="10249" width="8.6640625" style="57" customWidth="1"/>
    <col min="10250" max="10250" width="6.5546875" style="57" customWidth="1"/>
    <col min="10251" max="10251" width="8.109375" style="57" customWidth="1"/>
    <col min="10252" max="10252" width="7.5546875" style="57" customWidth="1"/>
    <col min="10253" max="10253" width="7" style="57" customWidth="1"/>
    <col min="10254" max="10255" width="8.6640625" style="57" customWidth="1"/>
    <col min="10256" max="10256" width="7.33203125" style="57" customWidth="1"/>
    <col min="10257" max="10257" width="8.109375" style="57" customWidth="1"/>
    <col min="10258" max="10258" width="8.6640625" style="57" customWidth="1"/>
    <col min="10259" max="10259" width="6.44140625" style="57" customWidth="1"/>
    <col min="10260" max="10261" width="9.33203125" style="57" customWidth="1"/>
    <col min="10262" max="10262" width="6.44140625" style="57" customWidth="1"/>
    <col min="10263" max="10264" width="9.5546875" style="57" customWidth="1"/>
    <col min="10265" max="10265" width="6.44140625" style="57" customWidth="1"/>
    <col min="10266" max="10267" width="9.5546875" style="57" customWidth="1"/>
    <col min="10268" max="10268" width="6.6640625" style="57" customWidth="1"/>
    <col min="10269" max="10271" width="9.109375" style="57"/>
    <col min="10272" max="10272" width="10.88671875" style="57" bestFit="1" customWidth="1"/>
    <col min="10273" max="10493" width="9.109375" style="57"/>
    <col min="10494" max="10494" width="18.6640625" style="57" customWidth="1"/>
    <col min="10495" max="10496" width="9.44140625" style="57" customWidth="1"/>
    <col min="10497" max="10497" width="7.6640625" style="57" customWidth="1"/>
    <col min="10498" max="10498" width="9.33203125" style="57" customWidth="1"/>
    <col min="10499" max="10499" width="9.88671875" style="57" customWidth="1"/>
    <col min="10500" max="10500" width="7.109375" style="57" customWidth="1"/>
    <col min="10501" max="10501" width="8.5546875" style="57" customWidth="1"/>
    <col min="10502" max="10502" width="8.88671875" style="57" customWidth="1"/>
    <col min="10503" max="10503" width="7.109375" style="57" customWidth="1"/>
    <col min="10504" max="10504" width="9" style="57" customWidth="1"/>
    <col min="10505" max="10505" width="8.6640625" style="57" customWidth="1"/>
    <col min="10506" max="10506" width="6.5546875" style="57" customWidth="1"/>
    <col min="10507" max="10507" width="8.109375" style="57" customWidth="1"/>
    <col min="10508" max="10508" width="7.5546875" style="57" customWidth="1"/>
    <col min="10509" max="10509" width="7" style="57" customWidth="1"/>
    <col min="10510" max="10511" width="8.6640625" style="57" customWidth="1"/>
    <col min="10512" max="10512" width="7.33203125" style="57" customWidth="1"/>
    <col min="10513" max="10513" width="8.109375" style="57" customWidth="1"/>
    <col min="10514" max="10514" width="8.6640625" style="57" customWidth="1"/>
    <col min="10515" max="10515" width="6.44140625" style="57" customWidth="1"/>
    <col min="10516" max="10517" width="9.33203125" style="57" customWidth="1"/>
    <col min="10518" max="10518" width="6.44140625" style="57" customWidth="1"/>
    <col min="10519" max="10520" width="9.5546875" style="57" customWidth="1"/>
    <col min="10521" max="10521" width="6.44140625" style="57" customWidth="1"/>
    <col min="10522" max="10523" width="9.5546875" style="57" customWidth="1"/>
    <col min="10524" max="10524" width="6.6640625" style="57" customWidth="1"/>
    <col min="10525" max="10527" width="9.109375" style="57"/>
    <col min="10528" max="10528" width="10.88671875" style="57" bestFit="1" customWidth="1"/>
    <col min="10529" max="10749" width="9.109375" style="57"/>
    <col min="10750" max="10750" width="18.6640625" style="57" customWidth="1"/>
    <col min="10751" max="10752" width="9.44140625" style="57" customWidth="1"/>
    <col min="10753" max="10753" width="7.6640625" style="57" customWidth="1"/>
    <col min="10754" max="10754" width="9.33203125" style="57" customWidth="1"/>
    <col min="10755" max="10755" width="9.88671875" style="57" customWidth="1"/>
    <col min="10756" max="10756" width="7.109375" style="57" customWidth="1"/>
    <col min="10757" max="10757" width="8.5546875" style="57" customWidth="1"/>
    <col min="10758" max="10758" width="8.88671875" style="57" customWidth="1"/>
    <col min="10759" max="10759" width="7.109375" style="57" customWidth="1"/>
    <col min="10760" max="10760" width="9" style="57" customWidth="1"/>
    <col min="10761" max="10761" width="8.6640625" style="57" customWidth="1"/>
    <col min="10762" max="10762" width="6.5546875" style="57" customWidth="1"/>
    <col min="10763" max="10763" width="8.109375" style="57" customWidth="1"/>
    <col min="10764" max="10764" width="7.5546875" style="57" customWidth="1"/>
    <col min="10765" max="10765" width="7" style="57" customWidth="1"/>
    <col min="10766" max="10767" width="8.6640625" style="57" customWidth="1"/>
    <col min="10768" max="10768" width="7.33203125" style="57" customWidth="1"/>
    <col min="10769" max="10769" width="8.109375" style="57" customWidth="1"/>
    <col min="10770" max="10770" width="8.6640625" style="57" customWidth="1"/>
    <col min="10771" max="10771" width="6.44140625" style="57" customWidth="1"/>
    <col min="10772" max="10773" width="9.33203125" style="57" customWidth="1"/>
    <col min="10774" max="10774" width="6.44140625" style="57" customWidth="1"/>
    <col min="10775" max="10776" width="9.5546875" style="57" customWidth="1"/>
    <col min="10777" max="10777" width="6.44140625" style="57" customWidth="1"/>
    <col min="10778" max="10779" width="9.5546875" style="57" customWidth="1"/>
    <col min="10780" max="10780" width="6.6640625" style="57" customWidth="1"/>
    <col min="10781" max="10783" width="9.109375" style="57"/>
    <col min="10784" max="10784" width="10.88671875" style="57" bestFit="1" customWidth="1"/>
    <col min="10785" max="11005" width="9.109375" style="57"/>
    <col min="11006" max="11006" width="18.6640625" style="57" customWidth="1"/>
    <col min="11007" max="11008" width="9.44140625" style="57" customWidth="1"/>
    <col min="11009" max="11009" width="7.6640625" style="57" customWidth="1"/>
    <col min="11010" max="11010" width="9.33203125" style="57" customWidth="1"/>
    <col min="11011" max="11011" width="9.88671875" style="57" customWidth="1"/>
    <col min="11012" max="11012" width="7.109375" style="57" customWidth="1"/>
    <col min="11013" max="11013" width="8.5546875" style="57" customWidth="1"/>
    <col min="11014" max="11014" width="8.88671875" style="57" customWidth="1"/>
    <col min="11015" max="11015" width="7.109375" style="57" customWidth="1"/>
    <col min="11016" max="11016" width="9" style="57" customWidth="1"/>
    <col min="11017" max="11017" width="8.6640625" style="57" customWidth="1"/>
    <col min="11018" max="11018" width="6.5546875" style="57" customWidth="1"/>
    <col min="11019" max="11019" width="8.109375" style="57" customWidth="1"/>
    <col min="11020" max="11020" width="7.5546875" style="57" customWidth="1"/>
    <col min="11021" max="11021" width="7" style="57" customWidth="1"/>
    <col min="11022" max="11023" width="8.6640625" style="57" customWidth="1"/>
    <col min="11024" max="11024" width="7.33203125" style="57" customWidth="1"/>
    <col min="11025" max="11025" width="8.109375" style="57" customWidth="1"/>
    <col min="11026" max="11026" width="8.6640625" style="57" customWidth="1"/>
    <col min="11027" max="11027" width="6.44140625" style="57" customWidth="1"/>
    <col min="11028" max="11029" width="9.33203125" style="57" customWidth="1"/>
    <col min="11030" max="11030" width="6.44140625" style="57" customWidth="1"/>
    <col min="11031" max="11032" width="9.5546875" style="57" customWidth="1"/>
    <col min="11033" max="11033" width="6.44140625" style="57" customWidth="1"/>
    <col min="11034" max="11035" width="9.5546875" style="57" customWidth="1"/>
    <col min="11036" max="11036" width="6.6640625" style="57" customWidth="1"/>
    <col min="11037" max="11039" width="9.109375" style="57"/>
    <col min="11040" max="11040" width="10.88671875" style="57" bestFit="1" customWidth="1"/>
    <col min="11041" max="11261" width="9.109375" style="57"/>
    <col min="11262" max="11262" width="18.6640625" style="57" customWidth="1"/>
    <col min="11263" max="11264" width="9.44140625" style="57" customWidth="1"/>
    <col min="11265" max="11265" width="7.6640625" style="57" customWidth="1"/>
    <col min="11266" max="11266" width="9.33203125" style="57" customWidth="1"/>
    <col min="11267" max="11267" width="9.88671875" style="57" customWidth="1"/>
    <col min="11268" max="11268" width="7.109375" style="57" customWidth="1"/>
    <col min="11269" max="11269" width="8.5546875" style="57" customWidth="1"/>
    <col min="11270" max="11270" width="8.88671875" style="57" customWidth="1"/>
    <col min="11271" max="11271" width="7.109375" style="57" customWidth="1"/>
    <col min="11272" max="11272" width="9" style="57" customWidth="1"/>
    <col min="11273" max="11273" width="8.6640625" style="57" customWidth="1"/>
    <col min="11274" max="11274" width="6.5546875" style="57" customWidth="1"/>
    <col min="11275" max="11275" width="8.109375" style="57" customWidth="1"/>
    <col min="11276" max="11276" width="7.5546875" style="57" customWidth="1"/>
    <col min="11277" max="11277" width="7" style="57" customWidth="1"/>
    <col min="11278" max="11279" width="8.6640625" style="57" customWidth="1"/>
    <col min="11280" max="11280" width="7.33203125" style="57" customWidth="1"/>
    <col min="11281" max="11281" width="8.109375" style="57" customWidth="1"/>
    <col min="11282" max="11282" width="8.6640625" style="57" customWidth="1"/>
    <col min="11283" max="11283" width="6.44140625" style="57" customWidth="1"/>
    <col min="11284" max="11285" width="9.33203125" style="57" customWidth="1"/>
    <col min="11286" max="11286" width="6.44140625" style="57" customWidth="1"/>
    <col min="11287" max="11288" width="9.5546875" style="57" customWidth="1"/>
    <col min="11289" max="11289" width="6.44140625" style="57" customWidth="1"/>
    <col min="11290" max="11291" width="9.5546875" style="57" customWidth="1"/>
    <col min="11292" max="11292" width="6.6640625" style="57" customWidth="1"/>
    <col min="11293" max="11295" width="9.109375" style="57"/>
    <col min="11296" max="11296" width="10.88671875" style="57" bestFit="1" customWidth="1"/>
    <col min="11297" max="11517" width="9.109375" style="57"/>
    <col min="11518" max="11518" width="18.6640625" style="57" customWidth="1"/>
    <col min="11519" max="11520" width="9.44140625" style="57" customWidth="1"/>
    <col min="11521" max="11521" width="7.6640625" style="57" customWidth="1"/>
    <col min="11522" max="11522" width="9.33203125" style="57" customWidth="1"/>
    <col min="11523" max="11523" width="9.88671875" style="57" customWidth="1"/>
    <col min="11524" max="11524" width="7.109375" style="57" customWidth="1"/>
    <col min="11525" max="11525" width="8.5546875" style="57" customWidth="1"/>
    <col min="11526" max="11526" width="8.88671875" style="57" customWidth="1"/>
    <col min="11527" max="11527" width="7.109375" style="57" customWidth="1"/>
    <col min="11528" max="11528" width="9" style="57" customWidth="1"/>
    <col min="11529" max="11529" width="8.6640625" style="57" customWidth="1"/>
    <col min="11530" max="11530" width="6.5546875" style="57" customWidth="1"/>
    <col min="11531" max="11531" width="8.109375" style="57" customWidth="1"/>
    <col min="11532" max="11532" width="7.5546875" style="57" customWidth="1"/>
    <col min="11533" max="11533" width="7" style="57" customWidth="1"/>
    <col min="11534" max="11535" width="8.6640625" style="57" customWidth="1"/>
    <col min="11536" max="11536" width="7.33203125" style="57" customWidth="1"/>
    <col min="11537" max="11537" width="8.109375" style="57" customWidth="1"/>
    <col min="11538" max="11538" width="8.6640625" style="57" customWidth="1"/>
    <col min="11539" max="11539" width="6.44140625" style="57" customWidth="1"/>
    <col min="11540" max="11541" width="9.33203125" style="57" customWidth="1"/>
    <col min="11542" max="11542" width="6.44140625" style="57" customWidth="1"/>
    <col min="11543" max="11544" width="9.5546875" style="57" customWidth="1"/>
    <col min="11545" max="11545" width="6.44140625" style="57" customWidth="1"/>
    <col min="11546" max="11547" width="9.5546875" style="57" customWidth="1"/>
    <col min="11548" max="11548" width="6.6640625" style="57" customWidth="1"/>
    <col min="11549" max="11551" width="9.109375" style="57"/>
    <col min="11552" max="11552" width="10.88671875" style="57" bestFit="1" customWidth="1"/>
    <col min="11553" max="11773" width="9.109375" style="57"/>
    <col min="11774" max="11774" width="18.6640625" style="57" customWidth="1"/>
    <col min="11775" max="11776" width="9.44140625" style="57" customWidth="1"/>
    <col min="11777" max="11777" width="7.6640625" style="57" customWidth="1"/>
    <col min="11778" max="11778" width="9.33203125" style="57" customWidth="1"/>
    <col min="11779" max="11779" width="9.88671875" style="57" customWidth="1"/>
    <col min="11780" max="11780" width="7.109375" style="57" customWidth="1"/>
    <col min="11781" max="11781" width="8.5546875" style="57" customWidth="1"/>
    <col min="11782" max="11782" width="8.88671875" style="57" customWidth="1"/>
    <col min="11783" max="11783" width="7.109375" style="57" customWidth="1"/>
    <col min="11784" max="11784" width="9" style="57" customWidth="1"/>
    <col min="11785" max="11785" width="8.6640625" style="57" customWidth="1"/>
    <col min="11786" max="11786" width="6.5546875" style="57" customWidth="1"/>
    <col min="11787" max="11787" width="8.109375" style="57" customWidth="1"/>
    <col min="11788" max="11788" width="7.5546875" style="57" customWidth="1"/>
    <col min="11789" max="11789" width="7" style="57" customWidth="1"/>
    <col min="11790" max="11791" width="8.6640625" style="57" customWidth="1"/>
    <col min="11792" max="11792" width="7.33203125" style="57" customWidth="1"/>
    <col min="11793" max="11793" width="8.109375" style="57" customWidth="1"/>
    <col min="11794" max="11794" width="8.6640625" style="57" customWidth="1"/>
    <col min="11795" max="11795" width="6.44140625" style="57" customWidth="1"/>
    <col min="11796" max="11797" width="9.33203125" style="57" customWidth="1"/>
    <col min="11798" max="11798" width="6.44140625" style="57" customWidth="1"/>
    <col min="11799" max="11800" width="9.5546875" style="57" customWidth="1"/>
    <col min="11801" max="11801" width="6.44140625" style="57" customWidth="1"/>
    <col min="11802" max="11803" width="9.5546875" style="57" customWidth="1"/>
    <col min="11804" max="11804" width="6.6640625" style="57" customWidth="1"/>
    <col min="11805" max="11807" width="9.109375" style="57"/>
    <col min="11808" max="11808" width="10.88671875" style="57" bestFit="1" customWidth="1"/>
    <col min="11809" max="12029" width="9.109375" style="57"/>
    <col min="12030" max="12030" width="18.6640625" style="57" customWidth="1"/>
    <col min="12031" max="12032" width="9.44140625" style="57" customWidth="1"/>
    <col min="12033" max="12033" width="7.6640625" style="57" customWidth="1"/>
    <col min="12034" max="12034" width="9.33203125" style="57" customWidth="1"/>
    <col min="12035" max="12035" width="9.88671875" style="57" customWidth="1"/>
    <col min="12036" max="12036" width="7.109375" style="57" customWidth="1"/>
    <col min="12037" max="12037" width="8.5546875" style="57" customWidth="1"/>
    <col min="12038" max="12038" width="8.88671875" style="57" customWidth="1"/>
    <col min="12039" max="12039" width="7.109375" style="57" customWidth="1"/>
    <col min="12040" max="12040" width="9" style="57" customWidth="1"/>
    <col min="12041" max="12041" width="8.6640625" style="57" customWidth="1"/>
    <col min="12042" max="12042" width="6.5546875" style="57" customWidth="1"/>
    <col min="12043" max="12043" width="8.109375" style="57" customWidth="1"/>
    <col min="12044" max="12044" width="7.5546875" style="57" customWidth="1"/>
    <col min="12045" max="12045" width="7" style="57" customWidth="1"/>
    <col min="12046" max="12047" width="8.6640625" style="57" customWidth="1"/>
    <col min="12048" max="12048" width="7.33203125" style="57" customWidth="1"/>
    <col min="12049" max="12049" width="8.109375" style="57" customWidth="1"/>
    <col min="12050" max="12050" width="8.6640625" style="57" customWidth="1"/>
    <col min="12051" max="12051" width="6.44140625" style="57" customWidth="1"/>
    <col min="12052" max="12053" width="9.33203125" style="57" customWidth="1"/>
    <col min="12054" max="12054" width="6.44140625" style="57" customWidth="1"/>
    <col min="12055" max="12056" width="9.5546875" style="57" customWidth="1"/>
    <col min="12057" max="12057" width="6.44140625" style="57" customWidth="1"/>
    <col min="12058" max="12059" width="9.5546875" style="57" customWidth="1"/>
    <col min="12060" max="12060" width="6.6640625" style="57" customWidth="1"/>
    <col min="12061" max="12063" width="9.109375" style="57"/>
    <col min="12064" max="12064" width="10.88671875" style="57" bestFit="1" customWidth="1"/>
    <col min="12065" max="12285" width="9.109375" style="57"/>
    <col min="12286" max="12286" width="18.6640625" style="57" customWidth="1"/>
    <col min="12287" max="12288" width="9.44140625" style="57" customWidth="1"/>
    <col min="12289" max="12289" width="7.6640625" style="57" customWidth="1"/>
    <col min="12290" max="12290" width="9.33203125" style="57" customWidth="1"/>
    <col min="12291" max="12291" width="9.88671875" style="57" customWidth="1"/>
    <col min="12292" max="12292" width="7.109375" style="57" customWidth="1"/>
    <col min="12293" max="12293" width="8.5546875" style="57" customWidth="1"/>
    <col min="12294" max="12294" width="8.88671875" style="57" customWidth="1"/>
    <col min="12295" max="12295" width="7.109375" style="57" customWidth="1"/>
    <col min="12296" max="12296" width="9" style="57" customWidth="1"/>
    <col min="12297" max="12297" width="8.6640625" style="57" customWidth="1"/>
    <col min="12298" max="12298" width="6.5546875" style="57" customWidth="1"/>
    <col min="12299" max="12299" width="8.109375" style="57" customWidth="1"/>
    <col min="12300" max="12300" width="7.5546875" style="57" customWidth="1"/>
    <col min="12301" max="12301" width="7" style="57" customWidth="1"/>
    <col min="12302" max="12303" width="8.6640625" style="57" customWidth="1"/>
    <col min="12304" max="12304" width="7.33203125" style="57" customWidth="1"/>
    <col min="12305" max="12305" width="8.109375" style="57" customWidth="1"/>
    <col min="12306" max="12306" width="8.6640625" style="57" customWidth="1"/>
    <col min="12307" max="12307" width="6.44140625" style="57" customWidth="1"/>
    <col min="12308" max="12309" width="9.33203125" style="57" customWidth="1"/>
    <col min="12310" max="12310" width="6.44140625" style="57" customWidth="1"/>
    <col min="12311" max="12312" width="9.5546875" style="57" customWidth="1"/>
    <col min="12313" max="12313" width="6.44140625" style="57" customWidth="1"/>
    <col min="12314" max="12315" width="9.5546875" style="57" customWidth="1"/>
    <col min="12316" max="12316" width="6.6640625" style="57" customWidth="1"/>
    <col min="12317" max="12319" width="9.109375" style="57"/>
    <col min="12320" max="12320" width="10.88671875" style="57" bestFit="1" customWidth="1"/>
    <col min="12321" max="12541" width="9.109375" style="57"/>
    <col min="12542" max="12542" width="18.6640625" style="57" customWidth="1"/>
    <col min="12543" max="12544" width="9.44140625" style="57" customWidth="1"/>
    <col min="12545" max="12545" width="7.6640625" style="57" customWidth="1"/>
    <col min="12546" max="12546" width="9.33203125" style="57" customWidth="1"/>
    <col min="12547" max="12547" width="9.88671875" style="57" customWidth="1"/>
    <col min="12548" max="12548" width="7.109375" style="57" customWidth="1"/>
    <col min="12549" max="12549" width="8.5546875" style="57" customWidth="1"/>
    <col min="12550" max="12550" width="8.88671875" style="57" customWidth="1"/>
    <col min="12551" max="12551" width="7.109375" style="57" customWidth="1"/>
    <col min="12552" max="12552" width="9" style="57" customWidth="1"/>
    <col min="12553" max="12553" width="8.6640625" style="57" customWidth="1"/>
    <col min="12554" max="12554" width="6.5546875" style="57" customWidth="1"/>
    <col min="12555" max="12555" width="8.109375" style="57" customWidth="1"/>
    <col min="12556" max="12556" width="7.5546875" style="57" customWidth="1"/>
    <col min="12557" max="12557" width="7" style="57" customWidth="1"/>
    <col min="12558" max="12559" width="8.6640625" style="57" customWidth="1"/>
    <col min="12560" max="12560" width="7.33203125" style="57" customWidth="1"/>
    <col min="12561" max="12561" width="8.109375" style="57" customWidth="1"/>
    <col min="12562" max="12562" width="8.6640625" style="57" customWidth="1"/>
    <col min="12563" max="12563" width="6.44140625" style="57" customWidth="1"/>
    <col min="12564" max="12565" width="9.33203125" style="57" customWidth="1"/>
    <col min="12566" max="12566" width="6.44140625" style="57" customWidth="1"/>
    <col min="12567" max="12568" width="9.5546875" style="57" customWidth="1"/>
    <col min="12569" max="12569" width="6.44140625" style="57" customWidth="1"/>
    <col min="12570" max="12571" width="9.5546875" style="57" customWidth="1"/>
    <col min="12572" max="12572" width="6.6640625" style="57" customWidth="1"/>
    <col min="12573" max="12575" width="9.109375" style="57"/>
    <col min="12576" max="12576" width="10.88671875" style="57" bestFit="1" customWidth="1"/>
    <col min="12577" max="12797" width="9.109375" style="57"/>
    <col min="12798" max="12798" width="18.6640625" style="57" customWidth="1"/>
    <col min="12799" max="12800" width="9.44140625" style="57" customWidth="1"/>
    <col min="12801" max="12801" width="7.6640625" style="57" customWidth="1"/>
    <col min="12802" max="12802" width="9.33203125" style="57" customWidth="1"/>
    <col min="12803" max="12803" width="9.88671875" style="57" customWidth="1"/>
    <col min="12804" max="12804" width="7.109375" style="57" customWidth="1"/>
    <col min="12805" max="12805" width="8.5546875" style="57" customWidth="1"/>
    <col min="12806" max="12806" width="8.88671875" style="57" customWidth="1"/>
    <col min="12807" max="12807" width="7.109375" style="57" customWidth="1"/>
    <col min="12808" max="12808" width="9" style="57" customWidth="1"/>
    <col min="12809" max="12809" width="8.6640625" style="57" customWidth="1"/>
    <col min="12810" max="12810" width="6.5546875" style="57" customWidth="1"/>
    <col min="12811" max="12811" width="8.109375" style="57" customWidth="1"/>
    <col min="12812" max="12812" width="7.5546875" style="57" customWidth="1"/>
    <col min="12813" max="12813" width="7" style="57" customWidth="1"/>
    <col min="12814" max="12815" width="8.6640625" style="57" customWidth="1"/>
    <col min="12816" max="12816" width="7.33203125" style="57" customWidth="1"/>
    <col min="12817" max="12817" width="8.109375" style="57" customWidth="1"/>
    <col min="12818" max="12818" width="8.6640625" style="57" customWidth="1"/>
    <col min="12819" max="12819" width="6.44140625" style="57" customWidth="1"/>
    <col min="12820" max="12821" width="9.33203125" style="57" customWidth="1"/>
    <col min="12822" max="12822" width="6.44140625" style="57" customWidth="1"/>
    <col min="12823" max="12824" width="9.5546875" style="57" customWidth="1"/>
    <col min="12825" max="12825" width="6.44140625" style="57" customWidth="1"/>
    <col min="12826" max="12827" width="9.5546875" style="57" customWidth="1"/>
    <col min="12828" max="12828" width="6.6640625" style="57" customWidth="1"/>
    <col min="12829" max="12831" width="9.109375" style="57"/>
    <col min="12832" max="12832" width="10.88671875" style="57" bestFit="1" customWidth="1"/>
    <col min="12833" max="13053" width="9.109375" style="57"/>
    <col min="13054" max="13054" width="18.6640625" style="57" customWidth="1"/>
    <col min="13055" max="13056" width="9.44140625" style="57" customWidth="1"/>
    <col min="13057" max="13057" width="7.6640625" style="57" customWidth="1"/>
    <col min="13058" max="13058" width="9.33203125" style="57" customWidth="1"/>
    <col min="13059" max="13059" width="9.88671875" style="57" customWidth="1"/>
    <col min="13060" max="13060" width="7.109375" style="57" customWidth="1"/>
    <col min="13061" max="13061" width="8.5546875" style="57" customWidth="1"/>
    <col min="13062" max="13062" width="8.88671875" style="57" customWidth="1"/>
    <col min="13063" max="13063" width="7.109375" style="57" customWidth="1"/>
    <col min="13064" max="13064" width="9" style="57" customWidth="1"/>
    <col min="13065" max="13065" width="8.6640625" style="57" customWidth="1"/>
    <col min="13066" max="13066" width="6.5546875" style="57" customWidth="1"/>
    <col min="13067" max="13067" width="8.109375" style="57" customWidth="1"/>
    <col min="13068" max="13068" width="7.5546875" style="57" customWidth="1"/>
    <col min="13069" max="13069" width="7" style="57" customWidth="1"/>
    <col min="13070" max="13071" width="8.6640625" style="57" customWidth="1"/>
    <col min="13072" max="13072" width="7.33203125" style="57" customWidth="1"/>
    <col min="13073" max="13073" width="8.109375" style="57" customWidth="1"/>
    <col min="13074" max="13074" width="8.6640625" style="57" customWidth="1"/>
    <col min="13075" max="13075" width="6.44140625" style="57" customWidth="1"/>
    <col min="13076" max="13077" width="9.33203125" style="57" customWidth="1"/>
    <col min="13078" max="13078" width="6.44140625" style="57" customWidth="1"/>
    <col min="13079" max="13080" width="9.5546875" style="57" customWidth="1"/>
    <col min="13081" max="13081" width="6.44140625" style="57" customWidth="1"/>
    <col min="13082" max="13083" width="9.5546875" style="57" customWidth="1"/>
    <col min="13084" max="13084" width="6.6640625" style="57" customWidth="1"/>
    <col min="13085" max="13087" width="9.109375" style="57"/>
    <col min="13088" max="13088" width="10.88671875" style="57" bestFit="1" customWidth="1"/>
    <col min="13089" max="13309" width="9.109375" style="57"/>
    <col min="13310" max="13310" width="18.6640625" style="57" customWidth="1"/>
    <col min="13311" max="13312" width="9.44140625" style="57" customWidth="1"/>
    <col min="13313" max="13313" width="7.6640625" style="57" customWidth="1"/>
    <col min="13314" max="13314" width="9.33203125" style="57" customWidth="1"/>
    <col min="13315" max="13315" width="9.88671875" style="57" customWidth="1"/>
    <col min="13316" max="13316" width="7.109375" style="57" customWidth="1"/>
    <col min="13317" max="13317" width="8.5546875" style="57" customWidth="1"/>
    <col min="13318" max="13318" width="8.88671875" style="57" customWidth="1"/>
    <col min="13319" max="13319" width="7.109375" style="57" customWidth="1"/>
    <col min="13320" max="13320" width="9" style="57" customWidth="1"/>
    <col min="13321" max="13321" width="8.6640625" style="57" customWidth="1"/>
    <col min="13322" max="13322" width="6.5546875" style="57" customWidth="1"/>
    <col min="13323" max="13323" width="8.109375" style="57" customWidth="1"/>
    <col min="13324" max="13324" width="7.5546875" style="57" customWidth="1"/>
    <col min="13325" max="13325" width="7" style="57" customWidth="1"/>
    <col min="13326" max="13327" width="8.6640625" style="57" customWidth="1"/>
    <col min="13328" max="13328" width="7.33203125" style="57" customWidth="1"/>
    <col min="13329" max="13329" width="8.109375" style="57" customWidth="1"/>
    <col min="13330" max="13330" width="8.6640625" style="57" customWidth="1"/>
    <col min="13331" max="13331" width="6.44140625" style="57" customWidth="1"/>
    <col min="13332" max="13333" width="9.33203125" style="57" customWidth="1"/>
    <col min="13334" max="13334" width="6.44140625" style="57" customWidth="1"/>
    <col min="13335" max="13336" width="9.5546875" style="57" customWidth="1"/>
    <col min="13337" max="13337" width="6.44140625" style="57" customWidth="1"/>
    <col min="13338" max="13339" width="9.5546875" style="57" customWidth="1"/>
    <col min="13340" max="13340" width="6.6640625" style="57" customWidth="1"/>
    <col min="13341" max="13343" width="9.109375" style="57"/>
    <col min="13344" max="13344" width="10.88671875" style="57" bestFit="1" customWidth="1"/>
    <col min="13345" max="13565" width="9.109375" style="57"/>
    <col min="13566" max="13566" width="18.6640625" style="57" customWidth="1"/>
    <col min="13567" max="13568" width="9.44140625" style="57" customWidth="1"/>
    <col min="13569" max="13569" width="7.6640625" style="57" customWidth="1"/>
    <col min="13570" max="13570" width="9.33203125" style="57" customWidth="1"/>
    <col min="13571" max="13571" width="9.88671875" style="57" customWidth="1"/>
    <col min="13572" max="13572" width="7.109375" style="57" customWidth="1"/>
    <col min="13573" max="13573" width="8.5546875" style="57" customWidth="1"/>
    <col min="13574" max="13574" width="8.88671875" style="57" customWidth="1"/>
    <col min="13575" max="13575" width="7.109375" style="57" customWidth="1"/>
    <col min="13576" max="13576" width="9" style="57" customWidth="1"/>
    <col min="13577" max="13577" width="8.6640625" style="57" customWidth="1"/>
    <col min="13578" max="13578" width="6.5546875" style="57" customWidth="1"/>
    <col min="13579" max="13579" width="8.109375" style="57" customWidth="1"/>
    <col min="13580" max="13580" width="7.5546875" style="57" customWidth="1"/>
    <col min="13581" max="13581" width="7" style="57" customWidth="1"/>
    <col min="13582" max="13583" width="8.6640625" style="57" customWidth="1"/>
    <col min="13584" max="13584" width="7.33203125" style="57" customWidth="1"/>
    <col min="13585" max="13585" width="8.109375" style="57" customWidth="1"/>
    <col min="13586" max="13586" width="8.6640625" style="57" customWidth="1"/>
    <col min="13587" max="13587" width="6.44140625" style="57" customWidth="1"/>
    <col min="13588" max="13589" width="9.33203125" style="57" customWidth="1"/>
    <col min="13590" max="13590" width="6.44140625" style="57" customWidth="1"/>
    <col min="13591" max="13592" width="9.5546875" style="57" customWidth="1"/>
    <col min="13593" max="13593" width="6.44140625" style="57" customWidth="1"/>
    <col min="13594" max="13595" width="9.5546875" style="57" customWidth="1"/>
    <col min="13596" max="13596" width="6.6640625" style="57" customWidth="1"/>
    <col min="13597" max="13599" width="9.109375" style="57"/>
    <col min="13600" max="13600" width="10.88671875" style="57" bestFit="1" customWidth="1"/>
    <col min="13601" max="13821" width="9.109375" style="57"/>
    <col min="13822" max="13822" width="18.6640625" style="57" customWidth="1"/>
    <col min="13823" max="13824" width="9.44140625" style="57" customWidth="1"/>
    <col min="13825" max="13825" width="7.6640625" style="57" customWidth="1"/>
    <col min="13826" max="13826" width="9.33203125" style="57" customWidth="1"/>
    <col min="13827" max="13827" width="9.88671875" style="57" customWidth="1"/>
    <col min="13828" max="13828" width="7.109375" style="57" customWidth="1"/>
    <col min="13829" max="13829" width="8.5546875" style="57" customWidth="1"/>
    <col min="13830" max="13830" width="8.88671875" style="57" customWidth="1"/>
    <col min="13831" max="13831" width="7.109375" style="57" customWidth="1"/>
    <col min="13832" max="13832" width="9" style="57" customWidth="1"/>
    <col min="13833" max="13833" width="8.6640625" style="57" customWidth="1"/>
    <col min="13834" max="13834" width="6.5546875" style="57" customWidth="1"/>
    <col min="13835" max="13835" width="8.109375" style="57" customWidth="1"/>
    <col min="13836" max="13836" width="7.5546875" style="57" customWidth="1"/>
    <col min="13837" max="13837" width="7" style="57" customWidth="1"/>
    <col min="13838" max="13839" width="8.6640625" style="57" customWidth="1"/>
    <col min="13840" max="13840" width="7.33203125" style="57" customWidth="1"/>
    <col min="13841" max="13841" width="8.109375" style="57" customWidth="1"/>
    <col min="13842" max="13842" width="8.6640625" style="57" customWidth="1"/>
    <col min="13843" max="13843" width="6.44140625" style="57" customWidth="1"/>
    <col min="13844" max="13845" width="9.33203125" style="57" customWidth="1"/>
    <col min="13846" max="13846" width="6.44140625" style="57" customWidth="1"/>
    <col min="13847" max="13848" width="9.5546875" style="57" customWidth="1"/>
    <col min="13849" max="13849" width="6.44140625" style="57" customWidth="1"/>
    <col min="13850" max="13851" width="9.5546875" style="57" customWidth="1"/>
    <col min="13852" max="13852" width="6.6640625" style="57" customWidth="1"/>
    <col min="13853" max="13855" width="9.109375" style="57"/>
    <col min="13856" max="13856" width="10.88671875" style="57" bestFit="1" customWidth="1"/>
    <col min="13857" max="14077" width="9.109375" style="57"/>
    <col min="14078" max="14078" width="18.6640625" style="57" customWidth="1"/>
    <col min="14079" max="14080" width="9.44140625" style="57" customWidth="1"/>
    <col min="14081" max="14081" width="7.6640625" style="57" customWidth="1"/>
    <col min="14082" max="14082" width="9.33203125" style="57" customWidth="1"/>
    <col min="14083" max="14083" width="9.88671875" style="57" customWidth="1"/>
    <col min="14084" max="14084" width="7.109375" style="57" customWidth="1"/>
    <col min="14085" max="14085" width="8.5546875" style="57" customWidth="1"/>
    <col min="14086" max="14086" width="8.88671875" style="57" customWidth="1"/>
    <col min="14087" max="14087" width="7.109375" style="57" customWidth="1"/>
    <col min="14088" max="14088" width="9" style="57" customWidth="1"/>
    <col min="14089" max="14089" width="8.6640625" style="57" customWidth="1"/>
    <col min="14090" max="14090" width="6.5546875" style="57" customWidth="1"/>
    <col min="14091" max="14091" width="8.109375" style="57" customWidth="1"/>
    <col min="14092" max="14092" width="7.5546875" style="57" customWidth="1"/>
    <col min="14093" max="14093" width="7" style="57" customWidth="1"/>
    <col min="14094" max="14095" width="8.6640625" style="57" customWidth="1"/>
    <col min="14096" max="14096" width="7.33203125" style="57" customWidth="1"/>
    <col min="14097" max="14097" width="8.109375" style="57" customWidth="1"/>
    <col min="14098" max="14098" width="8.6640625" style="57" customWidth="1"/>
    <col min="14099" max="14099" width="6.44140625" style="57" customWidth="1"/>
    <col min="14100" max="14101" width="9.33203125" style="57" customWidth="1"/>
    <col min="14102" max="14102" width="6.44140625" style="57" customWidth="1"/>
    <col min="14103" max="14104" width="9.5546875" style="57" customWidth="1"/>
    <col min="14105" max="14105" width="6.44140625" style="57" customWidth="1"/>
    <col min="14106" max="14107" width="9.5546875" style="57" customWidth="1"/>
    <col min="14108" max="14108" width="6.6640625" style="57" customWidth="1"/>
    <col min="14109" max="14111" width="9.109375" style="57"/>
    <col min="14112" max="14112" width="10.88671875" style="57" bestFit="1" customWidth="1"/>
    <col min="14113" max="14333" width="9.109375" style="57"/>
    <col min="14334" max="14334" width="18.6640625" style="57" customWidth="1"/>
    <col min="14335" max="14336" width="9.44140625" style="57" customWidth="1"/>
    <col min="14337" max="14337" width="7.6640625" style="57" customWidth="1"/>
    <col min="14338" max="14338" width="9.33203125" style="57" customWidth="1"/>
    <col min="14339" max="14339" width="9.88671875" style="57" customWidth="1"/>
    <col min="14340" max="14340" width="7.109375" style="57" customWidth="1"/>
    <col min="14341" max="14341" width="8.5546875" style="57" customWidth="1"/>
    <col min="14342" max="14342" width="8.88671875" style="57" customWidth="1"/>
    <col min="14343" max="14343" width="7.109375" style="57" customWidth="1"/>
    <col min="14344" max="14344" width="9" style="57" customWidth="1"/>
    <col min="14345" max="14345" width="8.6640625" style="57" customWidth="1"/>
    <col min="14346" max="14346" width="6.5546875" style="57" customWidth="1"/>
    <col min="14347" max="14347" width="8.109375" style="57" customWidth="1"/>
    <col min="14348" max="14348" width="7.5546875" style="57" customWidth="1"/>
    <col min="14349" max="14349" width="7" style="57" customWidth="1"/>
    <col min="14350" max="14351" width="8.6640625" style="57" customWidth="1"/>
    <col min="14352" max="14352" width="7.33203125" style="57" customWidth="1"/>
    <col min="14353" max="14353" width="8.109375" style="57" customWidth="1"/>
    <col min="14354" max="14354" width="8.6640625" style="57" customWidth="1"/>
    <col min="14355" max="14355" width="6.44140625" style="57" customWidth="1"/>
    <col min="14356" max="14357" width="9.33203125" style="57" customWidth="1"/>
    <col min="14358" max="14358" width="6.44140625" style="57" customWidth="1"/>
    <col min="14359" max="14360" width="9.5546875" style="57" customWidth="1"/>
    <col min="14361" max="14361" width="6.44140625" style="57" customWidth="1"/>
    <col min="14362" max="14363" width="9.5546875" style="57" customWidth="1"/>
    <col min="14364" max="14364" width="6.6640625" style="57" customWidth="1"/>
    <col min="14365" max="14367" width="9.109375" style="57"/>
    <col min="14368" max="14368" width="10.88671875" style="57" bestFit="1" customWidth="1"/>
    <col min="14369" max="14589" width="9.109375" style="57"/>
    <col min="14590" max="14590" width="18.6640625" style="57" customWidth="1"/>
    <col min="14591" max="14592" width="9.44140625" style="57" customWidth="1"/>
    <col min="14593" max="14593" width="7.6640625" style="57" customWidth="1"/>
    <col min="14594" max="14594" width="9.33203125" style="57" customWidth="1"/>
    <col min="14595" max="14595" width="9.88671875" style="57" customWidth="1"/>
    <col min="14596" max="14596" width="7.109375" style="57" customWidth="1"/>
    <col min="14597" max="14597" width="8.5546875" style="57" customWidth="1"/>
    <col min="14598" max="14598" width="8.88671875" style="57" customWidth="1"/>
    <col min="14599" max="14599" width="7.109375" style="57" customWidth="1"/>
    <col min="14600" max="14600" width="9" style="57" customWidth="1"/>
    <col min="14601" max="14601" width="8.6640625" style="57" customWidth="1"/>
    <col min="14602" max="14602" width="6.5546875" style="57" customWidth="1"/>
    <col min="14603" max="14603" width="8.109375" style="57" customWidth="1"/>
    <col min="14604" max="14604" width="7.5546875" style="57" customWidth="1"/>
    <col min="14605" max="14605" width="7" style="57" customWidth="1"/>
    <col min="14606" max="14607" width="8.6640625" style="57" customWidth="1"/>
    <col min="14608" max="14608" width="7.33203125" style="57" customWidth="1"/>
    <col min="14609" max="14609" width="8.109375" style="57" customWidth="1"/>
    <col min="14610" max="14610" width="8.6640625" style="57" customWidth="1"/>
    <col min="14611" max="14611" width="6.44140625" style="57" customWidth="1"/>
    <col min="14612" max="14613" width="9.33203125" style="57" customWidth="1"/>
    <col min="14614" max="14614" width="6.44140625" style="57" customWidth="1"/>
    <col min="14615" max="14616" width="9.5546875" style="57" customWidth="1"/>
    <col min="14617" max="14617" width="6.44140625" style="57" customWidth="1"/>
    <col min="14618" max="14619" width="9.5546875" style="57" customWidth="1"/>
    <col min="14620" max="14620" width="6.6640625" style="57" customWidth="1"/>
    <col min="14621" max="14623" width="9.109375" style="57"/>
    <col min="14624" max="14624" width="10.88671875" style="57" bestFit="1" customWidth="1"/>
    <col min="14625" max="14845" width="9.109375" style="57"/>
    <col min="14846" max="14846" width="18.6640625" style="57" customWidth="1"/>
    <col min="14847" max="14848" width="9.44140625" style="57" customWidth="1"/>
    <col min="14849" max="14849" width="7.6640625" style="57" customWidth="1"/>
    <col min="14850" max="14850" width="9.33203125" style="57" customWidth="1"/>
    <col min="14851" max="14851" width="9.88671875" style="57" customWidth="1"/>
    <col min="14852" max="14852" width="7.109375" style="57" customWidth="1"/>
    <col min="14853" max="14853" width="8.5546875" style="57" customWidth="1"/>
    <col min="14854" max="14854" width="8.88671875" style="57" customWidth="1"/>
    <col min="14855" max="14855" width="7.109375" style="57" customWidth="1"/>
    <col min="14856" max="14856" width="9" style="57" customWidth="1"/>
    <col min="14857" max="14857" width="8.6640625" style="57" customWidth="1"/>
    <col min="14858" max="14858" width="6.5546875" style="57" customWidth="1"/>
    <col min="14859" max="14859" width="8.109375" style="57" customWidth="1"/>
    <col min="14860" max="14860" width="7.5546875" style="57" customWidth="1"/>
    <col min="14861" max="14861" width="7" style="57" customWidth="1"/>
    <col min="14862" max="14863" width="8.6640625" style="57" customWidth="1"/>
    <col min="14864" max="14864" width="7.33203125" style="57" customWidth="1"/>
    <col min="14865" max="14865" width="8.109375" style="57" customWidth="1"/>
    <col min="14866" max="14866" width="8.6640625" style="57" customWidth="1"/>
    <col min="14867" max="14867" width="6.44140625" style="57" customWidth="1"/>
    <col min="14868" max="14869" width="9.33203125" style="57" customWidth="1"/>
    <col min="14870" max="14870" width="6.44140625" style="57" customWidth="1"/>
    <col min="14871" max="14872" width="9.5546875" style="57" customWidth="1"/>
    <col min="14873" max="14873" width="6.44140625" style="57" customWidth="1"/>
    <col min="14874" max="14875" width="9.5546875" style="57" customWidth="1"/>
    <col min="14876" max="14876" width="6.6640625" style="57" customWidth="1"/>
    <col min="14877" max="14879" width="9.109375" style="57"/>
    <col min="14880" max="14880" width="10.88671875" style="57" bestFit="1" customWidth="1"/>
    <col min="14881" max="15101" width="9.109375" style="57"/>
    <col min="15102" max="15102" width="18.6640625" style="57" customWidth="1"/>
    <col min="15103" max="15104" width="9.44140625" style="57" customWidth="1"/>
    <col min="15105" max="15105" width="7.6640625" style="57" customWidth="1"/>
    <col min="15106" max="15106" width="9.33203125" style="57" customWidth="1"/>
    <col min="15107" max="15107" width="9.88671875" style="57" customWidth="1"/>
    <col min="15108" max="15108" width="7.109375" style="57" customWidth="1"/>
    <col min="15109" max="15109" width="8.5546875" style="57" customWidth="1"/>
    <col min="15110" max="15110" width="8.88671875" style="57" customWidth="1"/>
    <col min="15111" max="15111" width="7.109375" style="57" customWidth="1"/>
    <col min="15112" max="15112" width="9" style="57" customWidth="1"/>
    <col min="15113" max="15113" width="8.6640625" style="57" customWidth="1"/>
    <col min="15114" max="15114" width="6.5546875" style="57" customWidth="1"/>
    <col min="15115" max="15115" width="8.109375" style="57" customWidth="1"/>
    <col min="15116" max="15116" width="7.5546875" style="57" customWidth="1"/>
    <col min="15117" max="15117" width="7" style="57" customWidth="1"/>
    <col min="15118" max="15119" width="8.6640625" style="57" customWidth="1"/>
    <col min="15120" max="15120" width="7.33203125" style="57" customWidth="1"/>
    <col min="15121" max="15121" width="8.109375" style="57" customWidth="1"/>
    <col min="15122" max="15122" width="8.6640625" style="57" customWidth="1"/>
    <col min="15123" max="15123" width="6.44140625" style="57" customWidth="1"/>
    <col min="15124" max="15125" width="9.33203125" style="57" customWidth="1"/>
    <col min="15126" max="15126" width="6.44140625" style="57" customWidth="1"/>
    <col min="15127" max="15128" width="9.5546875" style="57" customWidth="1"/>
    <col min="15129" max="15129" width="6.44140625" style="57" customWidth="1"/>
    <col min="15130" max="15131" width="9.5546875" style="57" customWidth="1"/>
    <col min="15132" max="15132" width="6.6640625" style="57" customWidth="1"/>
    <col min="15133" max="15135" width="9.109375" style="57"/>
    <col min="15136" max="15136" width="10.88671875" style="57" bestFit="1" customWidth="1"/>
    <col min="15137" max="15357" width="9.109375" style="57"/>
    <col min="15358" max="15358" width="18.6640625" style="57" customWidth="1"/>
    <col min="15359" max="15360" width="9.44140625" style="57" customWidth="1"/>
    <col min="15361" max="15361" width="7.6640625" style="57" customWidth="1"/>
    <col min="15362" max="15362" width="9.33203125" style="57" customWidth="1"/>
    <col min="15363" max="15363" width="9.88671875" style="57" customWidth="1"/>
    <col min="15364" max="15364" width="7.109375" style="57" customWidth="1"/>
    <col min="15365" max="15365" width="8.5546875" style="57" customWidth="1"/>
    <col min="15366" max="15366" width="8.88671875" style="57" customWidth="1"/>
    <col min="15367" max="15367" width="7.109375" style="57" customWidth="1"/>
    <col min="15368" max="15368" width="9" style="57" customWidth="1"/>
    <col min="15369" max="15369" width="8.6640625" style="57" customWidth="1"/>
    <col min="15370" max="15370" width="6.5546875" style="57" customWidth="1"/>
    <col min="15371" max="15371" width="8.109375" style="57" customWidth="1"/>
    <col min="15372" max="15372" width="7.5546875" style="57" customWidth="1"/>
    <col min="15373" max="15373" width="7" style="57" customWidth="1"/>
    <col min="15374" max="15375" width="8.6640625" style="57" customWidth="1"/>
    <col min="15376" max="15376" width="7.33203125" style="57" customWidth="1"/>
    <col min="15377" max="15377" width="8.109375" style="57" customWidth="1"/>
    <col min="15378" max="15378" width="8.6640625" style="57" customWidth="1"/>
    <col min="15379" max="15379" width="6.44140625" style="57" customWidth="1"/>
    <col min="15380" max="15381" width="9.33203125" style="57" customWidth="1"/>
    <col min="15382" max="15382" width="6.44140625" style="57" customWidth="1"/>
    <col min="15383" max="15384" width="9.5546875" style="57" customWidth="1"/>
    <col min="15385" max="15385" width="6.44140625" style="57" customWidth="1"/>
    <col min="15386" max="15387" width="9.5546875" style="57" customWidth="1"/>
    <col min="15388" max="15388" width="6.6640625" style="57" customWidth="1"/>
    <col min="15389" max="15391" width="9.109375" style="57"/>
    <col min="15392" max="15392" width="10.88671875" style="57" bestFit="1" customWidth="1"/>
    <col min="15393" max="15613" width="9.109375" style="57"/>
    <col min="15614" max="15614" width="18.6640625" style="57" customWidth="1"/>
    <col min="15615" max="15616" width="9.44140625" style="57" customWidth="1"/>
    <col min="15617" max="15617" width="7.6640625" style="57" customWidth="1"/>
    <col min="15618" max="15618" width="9.33203125" style="57" customWidth="1"/>
    <col min="15619" max="15619" width="9.88671875" style="57" customWidth="1"/>
    <col min="15620" max="15620" width="7.109375" style="57" customWidth="1"/>
    <col min="15621" max="15621" width="8.5546875" style="57" customWidth="1"/>
    <col min="15622" max="15622" width="8.88671875" style="57" customWidth="1"/>
    <col min="15623" max="15623" width="7.109375" style="57" customWidth="1"/>
    <col min="15624" max="15624" width="9" style="57" customWidth="1"/>
    <col min="15625" max="15625" width="8.6640625" style="57" customWidth="1"/>
    <col min="15626" max="15626" width="6.5546875" style="57" customWidth="1"/>
    <col min="15627" max="15627" width="8.109375" style="57" customWidth="1"/>
    <col min="15628" max="15628" width="7.5546875" style="57" customWidth="1"/>
    <col min="15629" max="15629" width="7" style="57" customWidth="1"/>
    <col min="15630" max="15631" width="8.6640625" style="57" customWidth="1"/>
    <col min="15632" max="15632" width="7.33203125" style="57" customWidth="1"/>
    <col min="15633" max="15633" width="8.109375" style="57" customWidth="1"/>
    <col min="15634" max="15634" width="8.6640625" style="57" customWidth="1"/>
    <col min="15635" max="15635" width="6.44140625" style="57" customWidth="1"/>
    <col min="15636" max="15637" width="9.33203125" style="57" customWidth="1"/>
    <col min="15638" max="15638" width="6.44140625" style="57" customWidth="1"/>
    <col min="15639" max="15640" width="9.5546875" style="57" customWidth="1"/>
    <col min="15641" max="15641" width="6.44140625" style="57" customWidth="1"/>
    <col min="15642" max="15643" width="9.5546875" style="57" customWidth="1"/>
    <col min="15644" max="15644" width="6.6640625" style="57" customWidth="1"/>
    <col min="15645" max="15647" width="9.109375" style="57"/>
    <col min="15648" max="15648" width="10.88671875" style="57" bestFit="1" customWidth="1"/>
    <col min="15649" max="15869" width="9.109375" style="57"/>
    <col min="15870" max="15870" width="18.6640625" style="57" customWidth="1"/>
    <col min="15871" max="15872" width="9.44140625" style="57" customWidth="1"/>
    <col min="15873" max="15873" width="7.6640625" style="57" customWidth="1"/>
    <col min="15874" max="15874" width="9.33203125" style="57" customWidth="1"/>
    <col min="15875" max="15875" width="9.88671875" style="57" customWidth="1"/>
    <col min="15876" max="15876" width="7.109375" style="57" customWidth="1"/>
    <col min="15877" max="15877" width="8.5546875" style="57" customWidth="1"/>
    <col min="15878" max="15878" width="8.88671875" style="57" customWidth="1"/>
    <col min="15879" max="15879" width="7.109375" style="57" customWidth="1"/>
    <col min="15880" max="15880" width="9" style="57" customWidth="1"/>
    <col min="15881" max="15881" width="8.6640625" style="57" customWidth="1"/>
    <col min="15882" max="15882" width="6.5546875" style="57" customWidth="1"/>
    <col min="15883" max="15883" width="8.109375" style="57" customWidth="1"/>
    <col min="15884" max="15884" width="7.5546875" style="57" customWidth="1"/>
    <col min="15885" max="15885" width="7" style="57" customWidth="1"/>
    <col min="15886" max="15887" width="8.6640625" style="57" customWidth="1"/>
    <col min="15888" max="15888" width="7.33203125" style="57" customWidth="1"/>
    <col min="15889" max="15889" width="8.109375" style="57" customWidth="1"/>
    <col min="15890" max="15890" width="8.6640625" style="57" customWidth="1"/>
    <col min="15891" max="15891" width="6.44140625" style="57" customWidth="1"/>
    <col min="15892" max="15893" width="9.33203125" style="57" customWidth="1"/>
    <col min="15894" max="15894" width="6.44140625" style="57" customWidth="1"/>
    <col min="15895" max="15896" width="9.5546875" style="57" customWidth="1"/>
    <col min="15897" max="15897" width="6.44140625" style="57" customWidth="1"/>
    <col min="15898" max="15899" width="9.5546875" style="57" customWidth="1"/>
    <col min="15900" max="15900" width="6.6640625" style="57" customWidth="1"/>
    <col min="15901" max="15903" width="9.109375" style="57"/>
    <col min="15904" max="15904" width="10.88671875" style="57" bestFit="1" customWidth="1"/>
    <col min="15905" max="16125" width="9.109375" style="57"/>
    <col min="16126" max="16126" width="18.6640625" style="57" customWidth="1"/>
    <col min="16127" max="16128" width="9.44140625" style="57" customWidth="1"/>
    <col min="16129" max="16129" width="7.6640625" style="57" customWidth="1"/>
    <col min="16130" max="16130" width="9.33203125" style="57" customWidth="1"/>
    <col min="16131" max="16131" width="9.88671875" style="57" customWidth="1"/>
    <col min="16132" max="16132" width="7.109375" style="57" customWidth="1"/>
    <col min="16133" max="16133" width="8.5546875" style="57" customWidth="1"/>
    <col min="16134" max="16134" width="8.88671875" style="57" customWidth="1"/>
    <col min="16135" max="16135" width="7.109375" style="57" customWidth="1"/>
    <col min="16136" max="16136" width="9" style="57" customWidth="1"/>
    <col min="16137" max="16137" width="8.6640625" style="57" customWidth="1"/>
    <col min="16138" max="16138" width="6.5546875" style="57" customWidth="1"/>
    <col min="16139" max="16139" width="8.109375" style="57" customWidth="1"/>
    <col min="16140" max="16140" width="7.5546875" style="57" customWidth="1"/>
    <col min="16141" max="16141" width="7" style="57" customWidth="1"/>
    <col min="16142" max="16143" width="8.6640625" style="57" customWidth="1"/>
    <col min="16144" max="16144" width="7.33203125" style="57" customWidth="1"/>
    <col min="16145" max="16145" width="8.109375" style="57" customWidth="1"/>
    <col min="16146" max="16146" width="8.6640625" style="57" customWidth="1"/>
    <col min="16147" max="16147" width="6.44140625" style="57" customWidth="1"/>
    <col min="16148" max="16149" width="9.33203125" style="57" customWidth="1"/>
    <col min="16150" max="16150" width="6.44140625" style="57" customWidth="1"/>
    <col min="16151" max="16152" width="9.5546875" style="57" customWidth="1"/>
    <col min="16153" max="16153" width="6.44140625" style="57" customWidth="1"/>
    <col min="16154" max="16155" width="9.5546875" style="57" customWidth="1"/>
    <col min="16156" max="16156" width="6.6640625" style="57" customWidth="1"/>
    <col min="16157" max="16159" width="9.109375" style="57"/>
    <col min="16160" max="16160" width="10.88671875" style="57" bestFit="1" customWidth="1"/>
    <col min="16161" max="16384" width="9.109375" style="57"/>
  </cols>
  <sheetData>
    <row r="1" spans="1:29" s="34" customFormat="1" ht="60" customHeight="1">
      <c r="A1" s="29"/>
      <c r="B1" s="290" t="s">
        <v>80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30"/>
      <c r="O1" s="30"/>
      <c r="P1" s="30"/>
      <c r="Q1" s="31"/>
      <c r="R1" s="31"/>
      <c r="S1" s="32"/>
      <c r="T1" s="31"/>
      <c r="U1" s="31"/>
      <c r="V1" s="32"/>
      <c r="W1" s="31"/>
      <c r="X1" s="31"/>
      <c r="Y1" s="33"/>
      <c r="AA1" s="35"/>
      <c r="AB1" s="17" t="s">
        <v>13</v>
      </c>
    </row>
    <row r="2" spans="1:29" s="34" customFormat="1" ht="13.5" customHeight="1">
      <c r="A2" s="29"/>
      <c r="B2" s="36"/>
      <c r="C2" s="36"/>
      <c r="D2" s="36"/>
      <c r="E2" s="36"/>
      <c r="F2" s="36"/>
      <c r="G2" s="36"/>
      <c r="H2" s="37"/>
      <c r="I2" s="37"/>
      <c r="J2" s="37"/>
      <c r="K2" s="36"/>
      <c r="L2" s="36"/>
      <c r="M2" s="35" t="s">
        <v>14</v>
      </c>
      <c r="N2" s="30"/>
      <c r="O2" s="30"/>
      <c r="P2" s="30"/>
      <c r="Q2" s="31"/>
      <c r="R2" s="31"/>
      <c r="S2" s="32"/>
      <c r="T2" s="31"/>
      <c r="U2" s="31"/>
      <c r="V2" s="32"/>
      <c r="W2" s="31"/>
      <c r="X2" s="31"/>
      <c r="Y2" s="33"/>
      <c r="AA2" s="35" t="s">
        <v>14</v>
      </c>
      <c r="AB2" s="35"/>
    </row>
    <row r="3" spans="1:29" s="34" customFormat="1" ht="27.75" customHeight="1">
      <c r="A3" s="291"/>
      <c r="B3" s="294" t="s">
        <v>18</v>
      </c>
      <c r="C3" s="295"/>
      <c r="D3" s="296"/>
      <c r="E3" s="303" t="s">
        <v>19</v>
      </c>
      <c r="F3" s="304"/>
      <c r="G3" s="305"/>
      <c r="H3" s="312" t="s">
        <v>69</v>
      </c>
      <c r="I3" s="312"/>
      <c r="J3" s="312"/>
      <c r="K3" s="303" t="s">
        <v>45</v>
      </c>
      <c r="L3" s="304"/>
      <c r="M3" s="305"/>
      <c r="N3" s="303" t="s">
        <v>46</v>
      </c>
      <c r="O3" s="304"/>
      <c r="P3" s="305"/>
      <c r="Q3" s="303" t="s">
        <v>15</v>
      </c>
      <c r="R3" s="304"/>
      <c r="S3" s="304"/>
      <c r="T3" s="303" t="s">
        <v>47</v>
      </c>
      <c r="U3" s="304"/>
      <c r="V3" s="305"/>
      <c r="W3" s="313" t="s">
        <v>48</v>
      </c>
      <c r="X3" s="314"/>
      <c r="Y3" s="315"/>
      <c r="Z3" s="303" t="s">
        <v>16</v>
      </c>
      <c r="AA3" s="304"/>
      <c r="AB3" s="305"/>
    </row>
    <row r="4" spans="1:29" s="38" customFormat="1" ht="14.25" customHeight="1">
      <c r="A4" s="292"/>
      <c r="B4" s="297"/>
      <c r="C4" s="298"/>
      <c r="D4" s="299"/>
      <c r="E4" s="306"/>
      <c r="F4" s="307"/>
      <c r="G4" s="308"/>
      <c r="H4" s="312"/>
      <c r="I4" s="312"/>
      <c r="J4" s="312"/>
      <c r="K4" s="307"/>
      <c r="L4" s="307"/>
      <c r="M4" s="308"/>
      <c r="N4" s="306"/>
      <c r="O4" s="307"/>
      <c r="P4" s="308"/>
      <c r="Q4" s="306"/>
      <c r="R4" s="307"/>
      <c r="S4" s="307"/>
      <c r="T4" s="306"/>
      <c r="U4" s="307"/>
      <c r="V4" s="308"/>
      <c r="W4" s="316"/>
      <c r="X4" s="317"/>
      <c r="Y4" s="318"/>
      <c r="Z4" s="306"/>
      <c r="AA4" s="307"/>
      <c r="AB4" s="308"/>
    </row>
    <row r="5" spans="1:29" s="38" customFormat="1" ht="33.75" customHeight="1">
      <c r="A5" s="292"/>
      <c r="B5" s="300"/>
      <c r="C5" s="301"/>
      <c r="D5" s="302"/>
      <c r="E5" s="309"/>
      <c r="F5" s="310"/>
      <c r="G5" s="311"/>
      <c r="H5" s="312"/>
      <c r="I5" s="312"/>
      <c r="J5" s="312"/>
      <c r="K5" s="310"/>
      <c r="L5" s="310"/>
      <c r="M5" s="311"/>
      <c r="N5" s="309"/>
      <c r="O5" s="310"/>
      <c r="P5" s="311"/>
      <c r="Q5" s="309"/>
      <c r="R5" s="310"/>
      <c r="S5" s="310"/>
      <c r="T5" s="309"/>
      <c r="U5" s="310"/>
      <c r="V5" s="311"/>
      <c r="W5" s="319"/>
      <c r="X5" s="320"/>
      <c r="Y5" s="321"/>
      <c r="Z5" s="309"/>
      <c r="AA5" s="310"/>
      <c r="AB5" s="311"/>
    </row>
    <row r="6" spans="1:29" s="38" customFormat="1" ht="21.6" customHeight="1">
      <c r="A6" s="293"/>
      <c r="B6" s="39">
        <v>2020</v>
      </c>
      <c r="C6" s="39">
        <v>2021</v>
      </c>
      <c r="D6" s="20" t="s">
        <v>2</v>
      </c>
      <c r="E6" s="39">
        <v>2020</v>
      </c>
      <c r="F6" s="39">
        <v>2021</v>
      </c>
      <c r="G6" s="20" t="s">
        <v>2</v>
      </c>
      <c r="H6" s="39">
        <v>2020</v>
      </c>
      <c r="I6" s="39">
        <v>2021</v>
      </c>
      <c r="J6" s="20" t="s">
        <v>2</v>
      </c>
      <c r="K6" s="39">
        <v>2020</v>
      </c>
      <c r="L6" s="39">
        <v>2021</v>
      </c>
      <c r="M6" s="20" t="s">
        <v>2</v>
      </c>
      <c r="N6" s="39">
        <v>2020</v>
      </c>
      <c r="O6" s="39">
        <v>2021</v>
      </c>
      <c r="P6" s="20" t="s">
        <v>2</v>
      </c>
      <c r="Q6" s="39">
        <v>2020</v>
      </c>
      <c r="R6" s="39">
        <v>2021</v>
      </c>
      <c r="S6" s="20" t="s">
        <v>2</v>
      </c>
      <c r="T6" s="39">
        <v>2020</v>
      </c>
      <c r="U6" s="39">
        <v>2021</v>
      </c>
      <c r="V6" s="20" t="s">
        <v>2</v>
      </c>
      <c r="W6" s="39">
        <v>2020</v>
      </c>
      <c r="X6" s="39">
        <v>2021</v>
      </c>
      <c r="Y6" s="20" t="s">
        <v>2</v>
      </c>
      <c r="Z6" s="39">
        <v>2020</v>
      </c>
      <c r="AA6" s="39">
        <v>2021</v>
      </c>
      <c r="AB6" s="20" t="s">
        <v>2</v>
      </c>
    </row>
    <row r="7" spans="1:29" s="41" customFormat="1" ht="9.6" customHeight="1">
      <c r="A7" s="40" t="s">
        <v>3</v>
      </c>
      <c r="B7" s="4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0">
        <v>14</v>
      </c>
      <c r="P7" s="40">
        <v>15</v>
      </c>
      <c r="Q7" s="40">
        <v>16</v>
      </c>
      <c r="R7" s="40">
        <v>17</v>
      </c>
      <c r="S7" s="40">
        <v>18</v>
      </c>
      <c r="T7" s="40">
        <v>19</v>
      </c>
      <c r="U7" s="40">
        <v>20</v>
      </c>
      <c r="V7" s="40">
        <v>21</v>
      </c>
      <c r="W7" s="40">
        <v>22</v>
      </c>
      <c r="X7" s="40">
        <v>23</v>
      </c>
      <c r="Y7" s="40">
        <v>24</v>
      </c>
      <c r="Z7" s="40">
        <v>25</v>
      </c>
      <c r="AA7" s="40">
        <v>26</v>
      </c>
      <c r="AB7" s="40">
        <v>27</v>
      </c>
    </row>
    <row r="8" spans="1:29" s="48" customFormat="1" ht="33" customHeight="1">
      <c r="A8" s="97" t="s">
        <v>17</v>
      </c>
      <c r="B8" s="42">
        <f>SUM(B9:B29)</f>
        <v>906</v>
      </c>
      <c r="C8" s="42">
        <f>SUM(C9:C29)</f>
        <v>951</v>
      </c>
      <c r="D8" s="43">
        <f>C8/B8*100</f>
        <v>104.96688741721853</v>
      </c>
      <c r="E8" s="44">
        <f>SUM(E9:E29)</f>
        <v>716</v>
      </c>
      <c r="F8" s="44">
        <f>SUM(F9:F29)</f>
        <v>951</v>
      </c>
      <c r="G8" s="45">
        <f>F8/E8*100</f>
        <v>132.82122905027933</v>
      </c>
      <c r="H8" s="44">
        <f>SUM(H9:H29)</f>
        <v>144</v>
      </c>
      <c r="I8" s="44">
        <f>SUM(I9:I29)</f>
        <v>146</v>
      </c>
      <c r="J8" s="45">
        <f>I8/H8*100</f>
        <v>101.38888888888889</v>
      </c>
      <c r="K8" s="44">
        <f>SUM(K9:K29)</f>
        <v>34</v>
      </c>
      <c r="L8" s="44">
        <f>SUM(L9:L29)</f>
        <v>19</v>
      </c>
      <c r="M8" s="45">
        <f>L8/K8*100</f>
        <v>55.882352941176471</v>
      </c>
      <c r="N8" s="44">
        <f>SUM(N9:N29)</f>
        <v>39</v>
      </c>
      <c r="O8" s="44">
        <f>SUM(O9:O29)</f>
        <v>27</v>
      </c>
      <c r="P8" s="45">
        <f>O8/N8*100</f>
        <v>69.230769230769226</v>
      </c>
      <c r="Q8" s="44">
        <f>SUM(Q9:Q29)</f>
        <v>563</v>
      </c>
      <c r="R8" s="44">
        <f>SUM(R9:R29)</f>
        <v>637</v>
      </c>
      <c r="S8" s="45">
        <f>R8/Q8*100</f>
        <v>113.14387211367674</v>
      </c>
      <c r="T8" s="44">
        <f>SUM(T9:T29)</f>
        <v>642</v>
      </c>
      <c r="U8" s="44">
        <f>SUM(U9:U29)</f>
        <v>575</v>
      </c>
      <c r="V8" s="45">
        <f>U8/T8*100</f>
        <v>89.563862928348911</v>
      </c>
      <c r="W8" s="44">
        <f>SUM(W9:W29)</f>
        <v>453</v>
      </c>
      <c r="X8" s="44">
        <f>SUM(X9:X29)</f>
        <v>379</v>
      </c>
      <c r="Y8" s="45">
        <f>X8/W8*100</f>
        <v>83.664459161147903</v>
      </c>
      <c r="Z8" s="44">
        <f>SUM(Z9:Z29)</f>
        <v>411</v>
      </c>
      <c r="AA8" s="46">
        <f>SUM(AA9:AA29)</f>
        <v>344</v>
      </c>
      <c r="AB8" s="47">
        <f>AA8/Z8*100</f>
        <v>83.698296836982962</v>
      </c>
    </row>
    <row r="9" spans="1:29" ht="36" customHeight="1">
      <c r="A9" s="68" t="s">
        <v>22</v>
      </c>
      <c r="B9" s="50">
        <v>299</v>
      </c>
      <c r="C9" s="50">
        <v>326</v>
      </c>
      <c r="D9" s="69">
        <f t="shared" ref="D9:D29" si="0">C9/B9*100</f>
        <v>109.03010033444815</v>
      </c>
      <c r="E9" s="51">
        <v>178</v>
      </c>
      <c r="F9" s="51">
        <v>326</v>
      </c>
      <c r="G9" s="52">
        <f t="shared" ref="G9:G29" si="1">F9/E9*100</f>
        <v>183.14606741573033</v>
      </c>
      <c r="H9" s="53">
        <v>31</v>
      </c>
      <c r="I9" s="53">
        <v>29</v>
      </c>
      <c r="J9" s="52">
        <f t="shared" ref="J9:J28" si="2">I9/H9*100</f>
        <v>93.548387096774192</v>
      </c>
      <c r="K9" s="51">
        <v>8</v>
      </c>
      <c r="L9" s="51">
        <v>2</v>
      </c>
      <c r="M9" s="52">
        <f t="shared" ref="M9:M28" si="3">L9/K9*100</f>
        <v>25</v>
      </c>
      <c r="N9" s="53">
        <v>2</v>
      </c>
      <c r="O9" s="53">
        <v>2</v>
      </c>
      <c r="P9" s="52">
        <f t="shared" ref="P9:P29" si="4">O9/N9*100</f>
        <v>100</v>
      </c>
      <c r="Q9" s="51">
        <v>136</v>
      </c>
      <c r="R9" s="53">
        <v>173</v>
      </c>
      <c r="S9" s="52">
        <f t="shared" ref="S9:S29" si="5">R9/Q9*100</f>
        <v>127.20588235294117</v>
      </c>
      <c r="T9" s="53">
        <v>239</v>
      </c>
      <c r="U9" s="53">
        <v>233</v>
      </c>
      <c r="V9" s="52">
        <f t="shared" ref="V9:V29" si="6">U9/T9*100</f>
        <v>97.489539748953973</v>
      </c>
      <c r="W9" s="44">
        <v>118</v>
      </c>
      <c r="X9" s="54">
        <v>101</v>
      </c>
      <c r="Y9" s="52">
        <f t="shared" ref="Y9:Y29" si="7">X9/W9*100</f>
        <v>85.593220338983059</v>
      </c>
      <c r="Z9" s="51">
        <v>113</v>
      </c>
      <c r="AA9" s="178">
        <v>88</v>
      </c>
      <c r="AB9" s="55">
        <f t="shared" ref="AB9:AB29" si="8">AA9/Z9*100</f>
        <v>77.876106194690266</v>
      </c>
      <c r="AC9" s="56"/>
    </row>
    <row r="10" spans="1:29" ht="36" customHeight="1">
      <c r="A10" s="68" t="s">
        <v>23</v>
      </c>
      <c r="B10" s="50">
        <v>102</v>
      </c>
      <c r="C10" s="50">
        <v>106</v>
      </c>
      <c r="D10" s="69">
        <f t="shared" si="0"/>
        <v>103.92156862745099</v>
      </c>
      <c r="E10" s="51">
        <v>95</v>
      </c>
      <c r="F10" s="51">
        <v>106</v>
      </c>
      <c r="G10" s="52">
        <f t="shared" si="1"/>
        <v>111.57894736842104</v>
      </c>
      <c r="H10" s="53">
        <v>17</v>
      </c>
      <c r="I10" s="53">
        <v>19</v>
      </c>
      <c r="J10" s="52">
        <f t="shared" si="2"/>
        <v>111.76470588235294</v>
      </c>
      <c r="K10" s="51">
        <v>2</v>
      </c>
      <c r="L10" s="51">
        <v>1</v>
      </c>
      <c r="M10" s="52">
        <f t="shared" si="3"/>
        <v>50</v>
      </c>
      <c r="N10" s="53">
        <v>0</v>
      </c>
      <c r="O10" s="53">
        <v>1</v>
      </c>
      <c r="P10" s="52" t="s">
        <v>43</v>
      </c>
      <c r="Q10" s="51">
        <v>71</v>
      </c>
      <c r="R10" s="53">
        <v>64</v>
      </c>
      <c r="S10" s="52">
        <f t="shared" si="5"/>
        <v>90.140845070422543</v>
      </c>
      <c r="T10" s="53">
        <v>76</v>
      </c>
      <c r="U10" s="53">
        <v>57</v>
      </c>
      <c r="V10" s="52">
        <f t="shared" si="6"/>
        <v>75</v>
      </c>
      <c r="W10" s="51">
        <v>70</v>
      </c>
      <c r="X10" s="54">
        <v>50</v>
      </c>
      <c r="Y10" s="52">
        <f t="shared" si="7"/>
        <v>71.428571428571431</v>
      </c>
      <c r="Z10" s="51">
        <v>58</v>
      </c>
      <c r="AA10" s="178">
        <v>49</v>
      </c>
      <c r="AB10" s="55">
        <f t="shared" si="8"/>
        <v>84.482758620689651</v>
      </c>
      <c r="AC10" s="56"/>
    </row>
    <row r="11" spans="1:29" ht="16.5" customHeight="1">
      <c r="A11" s="49" t="s">
        <v>24</v>
      </c>
      <c r="B11" s="50">
        <v>34</v>
      </c>
      <c r="C11" s="50">
        <v>34</v>
      </c>
      <c r="D11" s="69">
        <f t="shared" si="0"/>
        <v>100</v>
      </c>
      <c r="E11" s="51">
        <v>29</v>
      </c>
      <c r="F11" s="51">
        <v>34</v>
      </c>
      <c r="G11" s="52">
        <f t="shared" si="1"/>
        <v>117.24137931034481</v>
      </c>
      <c r="H11" s="53">
        <v>1</v>
      </c>
      <c r="I11" s="53">
        <v>0</v>
      </c>
      <c r="J11" s="52" t="s">
        <v>43</v>
      </c>
      <c r="K11" s="51">
        <v>0</v>
      </c>
      <c r="L11" s="51">
        <v>0</v>
      </c>
      <c r="M11" s="52" t="s">
        <v>43</v>
      </c>
      <c r="N11" s="53">
        <v>0</v>
      </c>
      <c r="O11" s="53">
        <v>0</v>
      </c>
      <c r="P11" s="52" t="s">
        <v>43</v>
      </c>
      <c r="Q11" s="51">
        <v>23</v>
      </c>
      <c r="R11" s="53">
        <v>23</v>
      </c>
      <c r="S11" s="52">
        <f t="shared" si="5"/>
        <v>100</v>
      </c>
      <c r="T11" s="53">
        <v>25</v>
      </c>
      <c r="U11" s="53">
        <v>19</v>
      </c>
      <c r="V11" s="52">
        <f t="shared" si="6"/>
        <v>76</v>
      </c>
      <c r="W11" s="51">
        <v>20</v>
      </c>
      <c r="X11" s="54">
        <v>14</v>
      </c>
      <c r="Y11" s="52">
        <f t="shared" si="7"/>
        <v>70</v>
      </c>
      <c r="Z11" s="51">
        <v>20</v>
      </c>
      <c r="AA11" s="178">
        <v>10</v>
      </c>
      <c r="AB11" s="55">
        <f t="shared" si="8"/>
        <v>50</v>
      </c>
      <c r="AC11" s="56"/>
    </row>
    <row r="12" spans="1:29" ht="16.5" customHeight="1">
      <c r="A12" s="49" t="s">
        <v>25</v>
      </c>
      <c r="B12" s="50">
        <v>37</v>
      </c>
      <c r="C12" s="50">
        <v>42</v>
      </c>
      <c r="D12" s="69">
        <f t="shared" si="0"/>
        <v>113.51351351351352</v>
      </c>
      <c r="E12" s="51">
        <v>28</v>
      </c>
      <c r="F12" s="51">
        <v>42</v>
      </c>
      <c r="G12" s="52">
        <f t="shared" si="1"/>
        <v>150</v>
      </c>
      <c r="H12" s="53">
        <v>4</v>
      </c>
      <c r="I12" s="53">
        <v>3</v>
      </c>
      <c r="J12" s="52">
        <f t="shared" si="2"/>
        <v>75</v>
      </c>
      <c r="K12" s="51">
        <v>0</v>
      </c>
      <c r="L12" s="51">
        <v>0</v>
      </c>
      <c r="M12" s="52" t="s">
        <v>43</v>
      </c>
      <c r="N12" s="53">
        <v>0</v>
      </c>
      <c r="O12" s="53">
        <v>0</v>
      </c>
      <c r="P12" s="52" t="s">
        <v>43</v>
      </c>
      <c r="Q12" s="51">
        <v>25</v>
      </c>
      <c r="R12" s="53">
        <v>35</v>
      </c>
      <c r="S12" s="52">
        <f t="shared" si="5"/>
        <v>140</v>
      </c>
      <c r="T12" s="53">
        <v>28</v>
      </c>
      <c r="U12" s="53">
        <v>32</v>
      </c>
      <c r="V12" s="52">
        <f t="shared" si="6"/>
        <v>114.28571428571428</v>
      </c>
      <c r="W12" s="51">
        <v>19</v>
      </c>
      <c r="X12" s="54">
        <v>25</v>
      </c>
      <c r="Y12" s="52">
        <f t="shared" si="7"/>
        <v>131.57894736842107</v>
      </c>
      <c r="Z12" s="51">
        <v>18</v>
      </c>
      <c r="AA12" s="178">
        <v>24</v>
      </c>
      <c r="AB12" s="55">
        <f t="shared" si="8"/>
        <v>133.33333333333331</v>
      </c>
      <c r="AC12" s="56"/>
    </row>
    <row r="13" spans="1:29" ht="16.5" customHeight="1">
      <c r="A13" s="49" t="s">
        <v>26</v>
      </c>
      <c r="B13" s="50">
        <v>14</v>
      </c>
      <c r="C13" s="50">
        <v>14</v>
      </c>
      <c r="D13" s="69">
        <f t="shared" si="0"/>
        <v>100</v>
      </c>
      <c r="E13" s="51">
        <v>14</v>
      </c>
      <c r="F13" s="51">
        <v>14</v>
      </c>
      <c r="G13" s="52">
        <f t="shared" si="1"/>
        <v>100</v>
      </c>
      <c r="H13" s="53">
        <v>1</v>
      </c>
      <c r="I13" s="53">
        <v>0</v>
      </c>
      <c r="J13" s="52" t="s">
        <v>43</v>
      </c>
      <c r="K13" s="51">
        <v>0</v>
      </c>
      <c r="L13" s="51">
        <v>0</v>
      </c>
      <c r="M13" s="52" t="s">
        <v>43</v>
      </c>
      <c r="N13" s="53">
        <v>0</v>
      </c>
      <c r="O13" s="53">
        <v>0</v>
      </c>
      <c r="P13" s="52" t="s">
        <v>43</v>
      </c>
      <c r="Q13" s="51">
        <v>12</v>
      </c>
      <c r="R13" s="53">
        <v>14</v>
      </c>
      <c r="S13" s="52">
        <f t="shared" si="5"/>
        <v>116.66666666666667</v>
      </c>
      <c r="T13" s="53">
        <v>10</v>
      </c>
      <c r="U13" s="53">
        <v>10</v>
      </c>
      <c r="V13" s="52">
        <f t="shared" si="6"/>
        <v>100</v>
      </c>
      <c r="W13" s="51">
        <v>10</v>
      </c>
      <c r="X13" s="54">
        <v>10</v>
      </c>
      <c r="Y13" s="52">
        <f t="shared" si="7"/>
        <v>100</v>
      </c>
      <c r="Z13" s="51">
        <v>9</v>
      </c>
      <c r="AA13" s="178">
        <v>9</v>
      </c>
      <c r="AB13" s="55">
        <f t="shared" si="8"/>
        <v>100</v>
      </c>
      <c r="AC13" s="56"/>
    </row>
    <row r="14" spans="1:29" ht="16.5" customHeight="1">
      <c r="A14" s="49" t="s">
        <v>27</v>
      </c>
      <c r="B14" s="50">
        <v>18</v>
      </c>
      <c r="C14" s="50">
        <v>8</v>
      </c>
      <c r="D14" s="69">
        <f t="shared" si="0"/>
        <v>44.444444444444443</v>
      </c>
      <c r="E14" s="51">
        <v>18</v>
      </c>
      <c r="F14" s="51">
        <v>8</v>
      </c>
      <c r="G14" s="52">
        <f t="shared" si="1"/>
        <v>44.444444444444443</v>
      </c>
      <c r="H14" s="53">
        <v>1</v>
      </c>
      <c r="I14" s="53">
        <v>1</v>
      </c>
      <c r="J14" s="52">
        <f t="shared" si="2"/>
        <v>100</v>
      </c>
      <c r="K14" s="51">
        <v>0</v>
      </c>
      <c r="L14" s="51">
        <v>0</v>
      </c>
      <c r="M14" s="52" t="s">
        <v>43</v>
      </c>
      <c r="N14" s="53">
        <v>0</v>
      </c>
      <c r="O14" s="53">
        <v>0</v>
      </c>
      <c r="P14" s="52" t="s">
        <v>43</v>
      </c>
      <c r="Q14" s="51">
        <v>17</v>
      </c>
      <c r="R14" s="53">
        <v>6</v>
      </c>
      <c r="S14" s="52">
        <f t="shared" si="5"/>
        <v>35.294117647058826</v>
      </c>
      <c r="T14" s="53">
        <v>16</v>
      </c>
      <c r="U14" s="53">
        <v>2</v>
      </c>
      <c r="V14" s="52">
        <f t="shared" si="6"/>
        <v>12.5</v>
      </c>
      <c r="W14" s="51">
        <v>16</v>
      </c>
      <c r="X14" s="54">
        <v>2</v>
      </c>
      <c r="Y14" s="52">
        <f t="shared" si="7"/>
        <v>12.5</v>
      </c>
      <c r="Z14" s="51">
        <v>12</v>
      </c>
      <c r="AA14" s="178">
        <v>2</v>
      </c>
      <c r="AB14" s="55">
        <f t="shared" si="8"/>
        <v>16.666666666666664</v>
      </c>
      <c r="AC14" s="56"/>
    </row>
    <row r="15" spans="1:29" ht="16.5" customHeight="1">
      <c r="A15" s="49" t="s">
        <v>28</v>
      </c>
      <c r="B15" s="50">
        <v>35</v>
      </c>
      <c r="C15" s="50">
        <v>36</v>
      </c>
      <c r="D15" s="69">
        <f t="shared" si="0"/>
        <v>102.85714285714285</v>
      </c>
      <c r="E15" s="51">
        <v>34</v>
      </c>
      <c r="F15" s="51">
        <v>36</v>
      </c>
      <c r="G15" s="52">
        <f t="shared" si="1"/>
        <v>105.88235294117648</v>
      </c>
      <c r="H15" s="53">
        <v>11</v>
      </c>
      <c r="I15" s="53">
        <v>11</v>
      </c>
      <c r="J15" s="52">
        <f t="shared" si="2"/>
        <v>100</v>
      </c>
      <c r="K15" s="51">
        <v>3</v>
      </c>
      <c r="L15" s="51">
        <v>3</v>
      </c>
      <c r="M15" s="52">
        <f t="shared" si="3"/>
        <v>100</v>
      </c>
      <c r="N15" s="53">
        <v>3</v>
      </c>
      <c r="O15" s="53">
        <v>0</v>
      </c>
      <c r="P15" s="52" t="s">
        <v>43</v>
      </c>
      <c r="Q15" s="51">
        <v>30</v>
      </c>
      <c r="R15" s="53">
        <v>34</v>
      </c>
      <c r="S15" s="52">
        <f t="shared" si="5"/>
        <v>113.33333333333333</v>
      </c>
      <c r="T15" s="53">
        <v>21</v>
      </c>
      <c r="U15" s="53">
        <v>18</v>
      </c>
      <c r="V15" s="52">
        <f t="shared" si="6"/>
        <v>85.714285714285708</v>
      </c>
      <c r="W15" s="51">
        <v>20</v>
      </c>
      <c r="X15" s="54">
        <v>17</v>
      </c>
      <c r="Y15" s="52">
        <f t="shared" si="7"/>
        <v>85</v>
      </c>
      <c r="Z15" s="51">
        <v>19</v>
      </c>
      <c r="AA15" s="178">
        <v>15</v>
      </c>
      <c r="AB15" s="55">
        <f t="shared" si="8"/>
        <v>78.94736842105263</v>
      </c>
      <c r="AC15" s="56"/>
    </row>
    <row r="16" spans="1:29" ht="16.5" customHeight="1">
      <c r="A16" s="49" t="s">
        <v>29</v>
      </c>
      <c r="B16" s="50">
        <v>21</v>
      </c>
      <c r="C16" s="50">
        <v>18</v>
      </c>
      <c r="D16" s="69">
        <f t="shared" si="0"/>
        <v>85.714285714285708</v>
      </c>
      <c r="E16" s="51">
        <v>19</v>
      </c>
      <c r="F16" s="51">
        <v>18</v>
      </c>
      <c r="G16" s="52">
        <f t="shared" si="1"/>
        <v>94.73684210526315</v>
      </c>
      <c r="H16" s="53">
        <v>3</v>
      </c>
      <c r="I16" s="53">
        <v>4</v>
      </c>
      <c r="J16" s="52">
        <f t="shared" si="2"/>
        <v>133.33333333333331</v>
      </c>
      <c r="K16" s="51">
        <v>0</v>
      </c>
      <c r="L16" s="51">
        <v>1</v>
      </c>
      <c r="M16" s="52" t="s">
        <v>43</v>
      </c>
      <c r="N16" s="53">
        <v>1</v>
      </c>
      <c r="O16" s="53">
        <v>1</v>
      </c>
      <c r="P16" s="52">
        <f>O16/N16*100</f>
        <v>100</v>
      </c>
      <c r="Q16" s="51">
        <v>14</v>
      </c>
      <c r="R16" s="53">
        <v>16</v>
      </c>
      <c r="S16" s="52">
        <f t="shared" si="5"/>
        <v>114.28571428571428</v>
      </c>
      <c r="T16" s="53">
        <v>14</v>
      </c>
      <c r="U16" s="53">
        <v>11</v>
      </c>
      <c r="V16" s="52">
        <f t="shared" si="6"/>
        <v>78.571428571428569</v>
      </c>
      <c r="W16" s="51">
        <v>12</v>
      </c>
      <c r="X16" s="54">
        <v>11</v>
      </c>
      <c r="Y16" s="52">
        <f t="shared" si="7"/>
        <v>91.666666666666657</v>
      </c>
      <c r="Z16" s="51">
        <v>10</v>
      </c>
      <c r="AA16" s="178">
        <v>11</v>
      </c>
      <c r="AB16" s="55">
        <f t="shared" si="8"/>
        <v>110.00000000000001</v>
      </c>
      <c r="AC16" s="56"/>
    </row>
    <row r="17" spans="1:29" ht="16.5" customHeight="1">
      <c r="A17" s="49" t="s">
        <v>30</v>
      </c>
      <c r="B17" s="50">
        <v>62</v>
      </c>
      <c r="C17" s="50">
        <v>57</v>
      </c>
      <c r="D17" s="69">
        <f t="shared" si="0"/>
        <v>91.935483870967744</v>
      </c>
      <c r="E17" s="51">
        <v>56</v>
      </c>
      <c r="F17" s="51">
        <v>57</v>
      </c>
      <c r="G17" s="52">
        <f t="shared" si="1"/>
        <v>101.78571428571428</v>
      </c>
      <c r="H17" s="53">
        <v>18</v>
      </c>
      <c r="I17" s="53">
        <v>21</v>
      </c>
      <c r="J17" s="52">
        <f t="shared" si="2"/>
        <v>116.66666666666667</v>
      </c>
      <c r="K17" s="51">
        <v>1</v>
      </c>
      <c r="L17" s="51">
        <v>1</v>
      </c>
      <c r="M17" s="52">
        <f t="shared" si="3"/>
        <v>100</v>
      </c>
      <c r="N17" s="53">
        <v>4</v>
      </c>
      <c r="O17" s="53">
        <v>0</v>
      </c>
      <c r="P17" s="52" t="s">
        <v>43</v>
      </c>
      <c r="Q17" s="51">
        <v>28</v>
      </c>
      <c r="R17" s="53">
        <v>42</v>
      </c>
      <c r="S17" s="52">
        <f t="shared" si="5"/>
        <v>150</v>
      </c>
      <c r="T17" s="53">
        <v>33</v>
      </c>
      <c r="U17" s="53">
        <v>19</v>
      </c>
      <c r="V17" s="52">
        <f t="shared" si="6"/>
        <v>57.575757575757578</v>
      </c>
      <c r="W17" s="51">
        <v>27</v>
      </c>
      <c r="X17" s="54">
        <v>13</v>
      </c>
      <c r="Y17" s="52">
        <f t="shared" si="7"/>
        <v>48.148148148148145</v>
      </c>
      <c r="Z17" s="51">
        <v>25</v>
      </c>
      <c r="AA17" s="178">
        <v>11</v>
      </c>
      <c r="AB17" s="55">
        <f t="shared" si="8"/>
        <v>44</v>
      </c>
      <c r="AC17" s="56"/>
    </row>
    <row r="18" spans="1:29" ht="16.5" customHeight="1">
      <c r="A18" s="49" t="s">
        <v>31</v>
      </c>
      <c r="B18" s="50">
        <v>34</v>
      </c>
      <c r="C18" s="50">
        <v>23</v>
      </c>
      <c r="D18" s="69">
        <f t="shared" si="0"/>
        <v>67.64705882352942</v>
      </c>
      <c r="E18" s="51">
        <v>30</v>
      </c>
      <c r="F18" s="51">
        <v>23</v>
      </c>
      <c r="G18" s="52">
        <f t="shared" si="1"/>
        <v>76.666666666666671</v>
      </c>
      <c r="H18" s="53">
        <v>2</v>
      </c>
      <c r="I18" s="53">
        <v>1</v>
      </c>
      <c r="J18" s="52" t="s">
        <v>43</v>
      </c>
      <c r="K18" s="51">
        <v>0</v>
      </c>
      <c r="L18" s="51">
        <v>1</v>
      </c>
      <c r="M18" s="52" t="s">
        <v>43</v>
      </c>
      <c r="N18" s="53">
        <v>0</v>
      </c>
      <c r="O18" s="53">
        <v>0</v>
      </c>
      <c r="P18" s="52" t="s">
        <v>43</v>
      </c>
      <c r="Q18" s="51">
        <v>19</v>
      </c>
      <c r="R18" s="53">
        <v>13</v>
      </c>
      <c r="S18" s="52">
        <f t="shared" si="5"/>
        <v>68.421052631578945</v>
      </c>
      <c r="T18" s="53">
        <v>22</v>
      </c>
      <c r="U18" s="53">
        <v>18</v>
      </c>
      <c r="V18" s="52">
        <f t="shared" si="6"/>
        <v>81.818181818181827</v>
      </c>
      <c r="W18" s="51">
        <v>18</v>
      </c>
      <c r="X18" s="54">
        <v>12</v>
      </c>
      <c r="Y18" s="52">
        <f t="shared" si="7"/>
        <v>66.666666666666657</v>
      </c>
      <c r="Z18" s="51">
        <v>16</v>
      </c>
      <c r="AA18" s="178">
        <v>10</v>
      </c>
      <c r="AB18" s="55">
        <f t="shared" si="8"/>
        <v>62.5</v>
      </c>
      <c r="AC18" s="56"/>
    </row>
    <row r="19" spans="1:29" ht="16.5" customHeight="1">
      <c r="A19" s="49" t="s">
        <v>32</v>
      </c>
      <c r="B19" s="50">
        <v>18</v>
      </c>
      <c r="C19" s="50">
        <v>9</v>
      </c>
      <c r="D19" s="69">
        <f t="shared" si="0"/>
        <v>50</v>
      </c>
      <c r="E19" s="51">
        <v>15</v>
      </c>
      <c r="F19" s="51">
        <v>9</v>
      </c>
      <c r="G19" s="52">
        <f t="shared" si="1"/>
        <v>60</v>
      </c>
      <c r="H19" s="53">
        <v>4</v>
      </c>
      <c r="I19" s="53">
        <v>5</v>
      </c>
      <c r="J19" s="52">
        <f t="shared" si="2"/>
        <v>125</v>
      </c>
      <c r="K19" s="51">
        <v>3</v>
      </c>
      <c r="L19" s="51">
        <v>3</v>
      </c>
      <c r="M19" s="52">
        <f t="shared" si="3"/>
        <v>100</v>
      </c>
      <c r="N19" s="53">
        <v>3</v>
      </c>
      <c r="O19" s="53">
        <v>3</v>
      </c>
      <c r="P19" s="52">
        <f>O19/N19*100</f>
        <v>100</v>
      </c>
      <c r="Q19" s="51">
        <v>14</v>
      </c>
      <c r="R19" s="53">
        <v>7</v>
      </c>
      <c r="S19" s="52">
        <f t="shared" si="5"/>
        <v>50</v>
      </c>
      <c r="T19" s="53">
        <v>12</v>
      </c>
      <c r="U19" s="53">
        <v>4</v>
      </c>
      <c r="V19" s="52">
        <f t="shared" si="6"/>
        <v>33.333333333333329</v>
      </c>
      <c r="W19" s="51">
        <v>9</v>
      </c>
      <c r="X19" s="54">
        <v>2</v>
      </c>
      <c r="Y19" s="52">
        <f t="shared" si="7"/>
        <v>22.222222222222221</v>
      </c>
      <c r="Z19" s="51">
        <v>9</v>
      </c>
      <c r="AA19" s="178">
        <v>2</v>
      </c>
      <c r="AB19" s="55">
        <f t="shared" si="8"/>
        <v>22.222222222222221</v>
      </c>
      <c r="AC19" s="56"/>
    </row>
    <row r="20" spans="1:29" ht="16.5" customHeight="1">
      <c r="A20" s="49" t="s">
        <v>33</v>
      </c>
      <c r="B20" s="50">
        <v>29</v>
      </c>
      <c r="C20" s="50">
        <v>35</v>
      </c>
      <c r="D20" s="69">
        <f t="shared" si="0"/>
        <v>120.68965517241379</v>
      </c>
      <c r="E20" s="51">
        <v>28</v>
      </c>
      <c r="F20" s="51">
        <v>35</v>
      </c>
      <c r="G20" s="52">
        <f t="shared" si="1"/>
        <v>125</v>
      </c>
      <c r="H20" s="53">
        <v>1</v>
      </c>
      <c r="I20" s="53">
        <v>3</v>
      </c>
      <c r="J20" s="52" t="s">
        <v>43</v>
      </c>
      <c r="K20" s="51">
        <v>0</v>
      </c>
      <c r="L20" s="51">
        <v>0</v>
      </c>
      <c r="M20" s="52" t="s">
        <v>43</v>
      </c>
      <c r="N20" s="53">
        <v>0</v>
      </c>
      <c r="O20" s="53">
        <v>0</v>
      </c>
      <c r="P20" s="52" t="s">
        <v>43</v>
      </c>
      <c r="Q20" s="51">
        <v>25</v>
      </c>
      <c r="R20" s="53">
        <v>29</v>
      </c>
      <c r="S20" s="52">
        <f t="shared" si="5"/>
        <v>115.99999999999999</v>
      </c>
      <c r="T20" s="53">
        <v>23</v>
      </c>
      <c r="U20" s="53">
        <v>20</v>
      </c>
      <c r="V20" s="52">
        <f t="shared" si="6"/>
        <v>86.956521739130437</v>
      </c>
      <c r="W20" s="51">
        <v>22</v>
      </c>
      <c r="X20" s="54">
        <v>19</v>
      </c>
      <c r="Y20" s="52">
        <f t="shared" si="7"/>
        <v>86.36363636363636</v>
      </c>
      <c r="Z20" s="51">
        <v>19</v>
      </c>
      <c r="AA20" s="178">
        <v>18</v>
      </c>
      <c r="AB20" s="55">
        <f t="shared" si="8"/>
        <v>94.73684210526315</v>
      </c>
      <c r="AC20" s="56"/>
    </row>
    <row r="21" spans="1:29" ht="16.5" customHeight="1">
      <c r="A21" s="49" t="s">
        <v>34</v>
      </c>
      <c r="B21" s="50">
        <v>3</v>
      </c>
      <c r="C21" s="50">
        <v>15</v>
      </c>
      <c r="D21" s="69">
        <f t="shared" si="0"/>
        <v>500</v>
      </c>
      <c r="E21" s="51">
        <v>2</v>
      </c>
      <c r="F21" s="51">
        <v>15</v>
      </c>
      <c r="G21" s="52">
        <f t="shared" si="1"/>
        <v>750</v>
      </c>
      <c r="H21" s="53">
        <v>0</v>
      </c>
      <c r="I21" s="53">
        <v>0</v>
      </c>
      <c r="J21" s="52" t="s">
        <v>43</v>
      </c>
      <c r="K21" s="51">
        <v>0</v>
      </c>
      <c r="L21" s="51">
        <v>0</v>
      </c>
      <c r="M21" s="52" t="s">
        <v>43</v>
      </c>
      <c r="N21" s="53">
        <v>0</v>
      </c>
      <c r="O21" s="53">
        <v>1</v>
      </c>
      <c r="P21" s="52" t="s">
        <v>43</v>
      </c>
      <c r="Q21" s="51">
        <v>1</v>
      </c>
      <c r="R21" s="53">
        <v>14</v>
      </c>
      <c r="S21" s="52">
        <f t="shared" si="5"/>
        <v>1400</v>
      </c>
      <c r="T21" s="53">
        <v>2</v>
      </c>
      <c r="U21" s="53">
        <v>12</v>
      </c>
      <c r="V21" s="52">
        <f t="shared" si="6"/>
        <v>600</v>
      </c>
      <c r="W21" s="51">
        <v>1</v>
      </c>
      <c r="X21" s="54">
        <v>11</v>
      </c>
      <c r="Y21" s="52">
        <f t="shared" si="7"/>
        <v>1100</v>
      </c>
      <c r="Z21" s="51">
        <v>0</v>
      </c>
      <c r="AA21" s="178">
        <v>11</v>
      </c>
      <c r="AB21" s="55" t="e">
        <f t="shared" si="8"/>
        <v>#DIV/0!</v>
      </c>
      <c r="AC21" s="56"/>
    </row>
    <row r="22" spans="1:29" ht="16.5" customHeight="1">
      <c r="A22" s="49" t="s">
        <v>35</v>
      </c>
      <c r="B22" s="50">
        <v>35</v>
      </c>
      <c r="C22" s="50">
        <v>40</v>
      </c>
      <c r="D22" s="69">
        <f t="shared" si="0"/>
        <v>114.28571428571428</v>
      </c>
      <c r="E22" s="51">
        <v>34</v>
      </c>
      <c r="F22" s="51">
        <v>40</v>
      </c>
      <c r="G22" s="52">
        <f t="shared" si="1"/>
        <v>117.64705882352942</v>
      </c>
      <c r="H22" s="53">
        <v>6</v>
      </c>
      <c r="I22" s="53">
        <v>9</v>
      </c>
      <c r="J22" s="52">
        <f t="shared" si="2"/>
        <v>150</v>
      </c>
      <c r="K22" s="51">
        <v>4</v>
      </c>
      <c r="L22" s="51">
        <v>1</v>
      </c>
      <c r="M22" s="52">
        <f t="shared" si="3"/>
        <v>25</v>
      </c>
      <c r="N22" s="53">
        <v>6</v>
      </c>
      <c r="O22" s="53">
        <v>5</v>
      </c>
      <c r="P22" s="52">
        <f t="shared" si="4"/>
        <v>83.333333333333343</v>
      </c>
      <c r="Q22" s="51">
        <v>31</v>
      </c>
      <c r="R22" s="53">
        <v>31</v>
      </c>
      <c r="S22" s="52">
        <f t="shared" si="5"/>
        <v>100</v>
      </c>
      <c r="T22" s="53">
        <v>21</v>
      </c>
      <c r="U22" s="53">
        <v>20</v>
      </c>
      <c r="V22" s="52">
        <f t="shared" si="6"/>
        <v>95.238095238095227</v>
      </c>
      <c r="W22" s="51">
        <v>20</v>
      </c>
      <c r="X22" s="54">
        <v>19</v>
      </c>
      <c r="Y22" s="52">
        <f t="shared" si="7"/>
        <v>95</v>
      </c>
      <c r="Z22" s="51">
        <v>19</v>
      </c>
      <c r="AA22" s="178">
        <v>18</v>
      </c>
      <c r="AB22" s="55">
        <f t="shared" si="8"/>
        <v>94.73684210526315</v>
      </c>
      <c r="AC22" s="56"/>
    </row>
    <row r="23" spans="1:29" ht="16.5" customHeight="1">
      <c r="A23" s="49" t="s">
        <v>36</v>
      </c>
      <c r="B23" s="50">
        <v>21</v>
      </c>
      <c r="C23" s="50">
        <v>29</v>
      </c>
      <c r="D23" s="69">
        <f t="shared" si="0"/>
        <v>138.0952380952381</v>
      </c>
      <c r="E23" s="51">
        <v>21</v>
      </c>
      <c r="F23" s="51">
        <v>29</v>
      </c>
      <c r="G23" s="52">
        <f t="shared" si="1"/>
        <v>138.0952380952381</v>
      </c>
      <c r="H23" s="53">
        <v>6</v>
      </c>
      <c r="I23" s="53">
        <v>9</v>
      </c>
      <c r="J23" s="52">
        <f t="shared" si="2"/>
        <v>150</v>
      </c>
      <c r="K23" s="51">
        <v>0</v>
      </c>
      <c r="L23" s="51">
        <v>0</v>
      </c>
      <c r="M23" s="52" t="s">
        <v>43</v>
      </c>
      <c r="N23" s="53">
        <v>0</v>
      </c>
      <c r="O23" s="53">
        <v>0</v>
      </c>
      <c r="P23" s="52" t="s">
        <v>43</v>
      </c>
      <c r="Q23" s="51">
        <v>17</v>
      </c>
      <c r="R23" s="53">
        <v>22</v>
      </c>
      <c r="S23" s="52">
        <f t="shared" si="5"/>
        <v>129.41176470588235</v>
      </c>
      <c r="T23" s="53">
        <v>11</v>
      </c>
      <c r="U23" s="53">
        <v>9</v>
      </c>
      <c r="V23" s="52">
        <f t="shared" si="6"/>
        <v>81.818181818181827</v>
      </c>
      <c r="W23" s="51">
        <v>11</v>
      </c>
      <c r="X23" s="54">
        <v>9</v>
      </c>
      <c r="Y23" s="52">
        <f t="shared" si="7"/>
        <v>81.818181818181827</v>
      </c>
      <c r="Z23" s="51">
        <v>11</v>
      </c>
      <c r="AA23" s="178">
        <v>6</v>
      </c>
      <c r="AB23" s="55">
        <f t="shared" si="8"/>
        <v>54.54545454545454</v>
      </c>
      <c r="AC23" s="56"/>
    </row>
    <row r="24" spans="1:29" ht="16.5" customHeight="1">
      <c r="A24" s="49" t="s">
        <v>37</v>
      </c>
      <c r="B24" s="50">
        <v>19</v>
      </c>
      <c r="C24" s="50">
        <v>20</v>
      </c>
      <c r="D24" s="69">
        <f t="shared" si="0"/>
        <v>105.26315789473684</v>
      </c>
      <c r="E24" s="51">
        <v>14</v>
      </c>
      <c r="F24" s="51">
        <v>20</v>
      </c>
      <c r="G24" s="52">
        <f t="shared" si="1"/>
        <v>142.85714285714286</v>
      </c>
      <c r="H24" s="53">
        <v>3</v>
      </c>
      <c r="I24" s="53">
        <v>2</v>
      </c>
      <c r="J24" s="52">
        <f t="shared" si="2"/>
        <v>66.666666666666657</v>
      </c>
      <c r="K24" s="51">
        <v>1</v>
      </c>
      <c r="L24" s="51">
        <v>0</v>
      </c>
      <c r="M24" s="52" t="s">
        <v>43</v>
      </c>
      <c r="N24" s="53">
        <v>0</v>
      </c>
      <c r="O24" s="53">
        <v>0</v>
      </c>
      <c r="P24" s="52" t="s">
        <v>43</v>
      </c>
      <c r="Q24" s="51">
        <v>12</v>
      </c>
      <c r="R24" s="53">
        <v>11</v>
      </c>
      <c r="S24" s="52">
        <f t="shared" si="5"/>
        <v>91.666666666666657</v>
      </c>
      <c r="T24" s="53">
        <v>14</v>
      </c>
      <c r="U24" s="53">
        <v>9</v>
      </c>
      <c r="V24" s="52">
        <f t="shared" si="6"/>
        <v>64.285714285714292</v>
      </c>
      <c r="W24" s="51">
        <v>9</v>
      </c>
      <c r="X24" s="54">
        <v>5</v>
      </c>
      <c r="Y24" s="52">
        <f t="shared" si="7"/>
        <v>55.555555555555557</v>
      </c>
      <c r="Z24" s="51">
        <v>9</v>
      </c>
      <c r="AA24" s="178">
        <v>5</v>
      </c>
      <c r="AB24" s="55">
        <f t="shared" si="8"/>
        <v>55.555555555555557</v>
      </c>
      <c r="AC24" s="56"/>
    </row>
    <row r="25" spans="1:29" ht="16.5" customHeight="1">
      <c r="A25" s="49" t="s">
        <v>38</v>
      </c>
      <c r="B25" s="50">
        <v>40</v>
      </c>
      <c r="C25" s="50">
        <v>42</v>
      </c>
      <c r="D25" s="69">
        <f t="shared" si="0"/>
        <v>105</v>
      </c>
      <c r="E25" s="51">
        <v>36</v>
      </c>
      <c r="F25" s="51">
        <v>42</v>
      </c>
      <c r="G25" s="52">
        <f t="shared" si="1"/>
        <v>116.66666666666667</v>
      </c>
      <c r="H25" s="53">
        <v>11</v>
      </c>
      <c r="I25" s="53">
        <v>7</v>
      </c>
      <c r="J25" s="52">
        <f t="shared" si="2"/>
        <v>63.636363636363633</v>
      </c>
      <c r="K25" s="51">
        <v>3</v>
      </c>
      <c r="L25" s="51">
        <v>3</v>
      </c>
      <c r="M25" s="52">
        <f t="shared" si="3"/>
        <v>100</v>
      </c>
      <c r="N25" s="53">
        <v>3</v>
      </c>
      <c r="O25" s="53">
        <v>2</v>
      </c>
      <c r="P25" s="52">
        <f t="shared" si="4"/>
        <v>66.666666666666657</v>
      </c>
      <c r="Q25" s="51">
        <v>31</v>
      </c>
      <c r="R25" s="53">
        <v>37</v>
      </c>
      <c r="S25" s="52">
        <f t="shared" si="5"/>
        <v>119.35483870967742</v>
      </c>
      <c r="T25" s="53">
        <v>23</v>
      </c>
      <c r="U25" s="53">
        <v>25</v>
      </c>
      <c r="V25" s="52">
        <f t="shared" si="6"/>
        <v>108.69565217391303</v>
      </c>
      <c r="W25" s="51">
        <v>19</v>
      </c>
      <c r="X25" s="54">
        <v>22</v>
      </c>
      <c r="Y25" s="52">
        <f t="shared" si="7"/>
        <v>115.78947368421053</v>
      </c>
      <c r="Z25" s="51">
        <v>16</v>
      </c>
      <c r="AA25" s="178">
        <v>21</v>
      </c>
      <c r="AB25" s="55">
        <f t="shared" si="8"/>
        <v>131.25</v>
      </c>
      <c r="AC25" s="56"/>
    </row>
    <row r="26" spans="1:29" ht="16.5" customHeight="1">
      <c r="A26" s="49" t="s">
        <v>39</v>
      </c>
      <c r="B26" s="50">
        <v>22</v>
      </c>
      <c r="C26" s="50">
        <v>28</v>
      </c>
      <c r="D26" s="69">
        <f t="shared" si="0"/>
        <v>127.27272727272727</v>
      </c>
      <c r="E26" s="51">
        <v>18</v>
      </c>
      <c r="F26" s="51">
        <v>28</v>
      </c>
      <c r="G26" s="52">
        <f t="shared" si="1"/>
        <v>155.55555555555557</v>
      </c>
      <c r="H26" s="53">
        <v>6</v>
      </c>
      <c r="I26" s="53">
        <v>6</v>
      </c>
      <c r="J26" s="52">
        <f t="shared" si="2"/>
        <v>100</v>
      </c>
      <c r="K26" s="51">
        <v>4</v>
      </c>
      <c r="L26" s="51">
        <v>1</v>
      </c>
      <c r="M26" s="52">
        <f t="shared" si="3"/>
        <v>25</v>
      </c>
      <c r="N26" s="53">
        <v>9</v>
      </c>
      <c r="O26" s="53">
        <v>8</v>
      </c>
      <c r="P26" s="52">
        <f t="shared" si="4"/>
        <v>88.888888888888886</v>
      </c>
      <c r="Q26" s="51">
        <v>17</v>
      </c>
      <c r="R26" s="53">
        <v>19</v>
      </c>
      <c r="S26" s="52">
        <f t="shared" si="5"/>
        <v>111.76470588235294</v>
      </c>
      <c r="T26" s="53">
        <v>15</v>
      </c>
      <c r="U26" s="53">
        <v>17</v>
      </c>
      <c r="V26" s="52">
        <f t="shared" si="6"/>
        <v>113.33333333333333</v>
      </c>
      <c r="W26" s="51">
        <v>11</v>
      </c>
      <c r="X26" s="54">
        <v>13</v>
      </c>
      <c r="Y26" s="52">
        <f t="shared" si="7"/>
        <v>118.18181818181819</v>
      </c>
      <c r="Z26" s="51">
        <v>10</v>
      </c>
      <c r="AA26" s="178">
        <v>13</v>
      </c>
      <c r="AB26" s="55">
        <f t="shared" si="8"/>
        <v>130</v>
      </c>
      <c r="AC26" s="56"/>
    </row>
    <row r="27" spans="1:29" ht="16.5" customHeight="1">
      <c r="A27" s="49" t="s">
        <v>40</v>
      </c>
      <c r="B27" s="50">
        <v>33</v>
      </c>
      <c r="C27" s="50">
        <v>37</v>
      </c>
      <c r="D27" s="69">
        <f t="shared" si="0"/>
        <v>112.12121212121211</v>
      </c>
      <c r="E27" s="51">
        <v>23</v>
      </c>
      <c r="F27" s="51">
        <v>37</v>
      </c>
      <c r="G27" s="52">
        <f t="shared" si="1"/>
        <v>160.86956521739131</v>
      </c>
      <c r="H27" s="53">
        <v>7</v>
      </c>
      <c r="I27" s="53">
        <v>9</v>
      </c>
      <c r="J27" s="52">
        <f t="shared" si="2"/>
        <v>128.57142857142858</v>
      </c>
      <c r="K27" s="51">
        <v>1</v>
      </c>
      <c r="L27" s="51">
        <v>0</v>
      </c>
      <c r="M27" s="52" t="s">
        <v>43</v>
      </c>
      <c r="N27" s="53">
        <v>2</v>
      </c>
      <c r="O27" s="53">
        <v>1</v>
      </c>
      <c r="P27" s="52">
        <f t="shared" si="4"/>
        <v>50</v>
      </c>
      <c r="Q27" s="51">
        <v>18</v>
      </c>
      <c r="R27" s="53">
        <v>24</v>
      </c>
      <c r="S27" s="52">
        <f t="shared" si="5"/>
        <v>133.33333333333331</v>
      </c>
      <c r="T27" s="53">
        <v>23</v>
      </c>
      <c r="U27" s="53">
        <v>22</v>
      </c>
      <c r="V27" s="52">
        <f t="shared" si="6"/>
        <v>95.652173913043484</v>
      </c>
      <c r="W27" s="51">
        <v>13</v>
      </c>
      <c r="X27" s="54">
        <v>13</v>
      </c>
      <c r="Y27" s="52">
        <f t="shared" si="7"/>
        <v>100</v>
      </c>
      <c r="Z27" s="51">
        <v>10</v>
      </c>
      <c r="AA27" s="178">
        <v>10</v>
      </c>
      <c r="AB27" s="55">
        <f t="shared" si="8"/>
        <v>100</v>
      </c>
      <c r="AC27" s="56"/>
    </row>
    <row r="28" spans="1:29" ht="16.5" customHeight="1">
      <c r="A28" s="49" t="s">
        <v>41</v>
      </c>
      <c r="B28" s="50">
        <v>15</v>
      </c>
      <c r="C28" s="50">
        <v>18</v>
      </c>
      <c r="D28" s="69">
        <f t="shared" si="0"/>
        <v>120</v>
      </c>
      <c r="E28" s="51">
        <v>14</v>
      </c>
      <c r="F28" s="51">
        <v>18</v>
      </c>
      <c r="G28" s="52">
        <f t="shared" si="1"/>
        <v>128.57142857142858</v>
      </c>
      <c r="H28" s="53">
        <v>4</v>
      </c>
      <c r="I28" s="53">
        <v>7</v>
      </c>
      <c r="J28" s="52">
        <f t="shared" si="2"/>
        <v>175</v>
      </c>
      <c r="K28" s="51">
        <v>1</v>
      </c>
      <c r="L28" s="51">
        <v>2</v>
      </c>
      <c r="M28" s="52">
        <f t="shared" si="3"/>
        <v>200</v>
      </c>
      <c r="N28" s="53">
        <v>3</v>
      </c>
      <c r="O28" s="53">
        <v>2</v>
      </c>
      <c r="P28" s="52">
        <f t="shared" si="4"/>
        <v>66.666666666666657</v>
      </c>
      <c r="Q28" s="51">
        <v>12</v>
      </c>
      <c r="R28" s="53">
        <v>16</v>
      </c>
      <c r="S28" s="52">
        <f t="shared" si="5"/>
        <v>133.33333333333331</v>
      </c>
      <c r="T28" s="53">
        <v>7</v>
      </c>
      <c r="U28" s="53">
        <v>7</v>
      </c>
      <c r="V28" s="52">
        <f t="shared" si="6"/>
        <v>100</v>
      </c>
      <c r="W28" s="51">
        <v>6</v>
      </c>
      <c r="X28" s="54">
        <v>6</v>
      </c>
      <c r="Y28" s="52">
        <f t="shared" si="7"/>
        <v>100</v>
      </c>
      <c r="Z28" s="51">
        <v>6</v>
      </c>
      <c r="AA28" s="178">
        <v>6</v>
      </c>
      <c r="AB28" s="55">
        <f t="shared" si="8"/>
        <v>100</v>
      </c>
      <c r="AC28" s="56"/>
    </row>
    <row r="29" spans="1:29" ht="16.5" customHeight="1">
      <c r="A29" s="49" t="s">
        <v>42</v>
      </c>
      <c r="B29" s="50">
        <v>15</v>
      </c>
      <c r="C29" s="50">
        <v>14</v>
      </c>
      <c r="D29" s="69">
        <f t="shared" si="0"/>
        <v>93.333333333333329</v>
      </c>
      <c r="E29" s="51">
        <v>10</v>
      </c>
      <c r="F29" s="51">
        <v>14</v>
      </c>
      <c r="G29" s="52">
        <f t="shared" si="1"/>
        <v>140</v>
      </c>
      <c r="H29" s="53">
        <v>7</v>
      </c>
      <c r="I29" s="53">
        <v>0</v>
      </c>
      <c r="J29" s="52" t="s">
        <v>43</v>
      </c>
      <c r="K29" s="51">
        <v>3</v>
      </c>
      <c r="L29" s="51">
        <v>0</v>
      </c>
      <c r="M29" s="52" t="s">
        <v>43</v>
      </c>
      <c r="N29" s="53">
        <v>3</v>
      </c>
      <c r="O29" s="53">
        <v>1</v>
      </c>
      <c r="P29" s="52">
        <f t="shared" si="4"/>
        <v>33.333333333333329</v>
      </c>
      <c r="Q29" s="51">
        <v>10</v>
      </c>
      <c r="R29" s="53">
        <v>7</v>
      </c>
      <c r="S29" s="52">
        <f t="shared" si="5"/>
        <v>70</v>
      </c>
      <c r="T29" s="53">
        <v>7</v>
      </c>
      <c r="U29" s="53">
        <v>11</v>
      </c>
      <c r="V29" s="52">
        <f t="shared" si="6"/>
        <v>157.14285714285714</v>
      </c>
      <c r="W29" s="51">
        <v>2</v>
      </c>
      <c r="X29" s="54">
        <v>5</v>
      </c>
      <c r="Y29" s="52">
        <f t="shared" si="7"/>
        <v>250</v>
      </c>
      <c r="Z29" s="51">
        <v>2</v>
      </c>
      <c r="AA29" s="178">
        <v>5</v>
      </c>
      <c r="AB29" s="55">
        <f t="shared" si="8"/>
        <v>250</v>
      </c>
      <c r="AC29" s="56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8"/>
  <sheetViews>
    <sheetView view="pageBreakPreview" zoomScale="80" zoomScaleNormal="70" zoomScaleSheetLayoutView="80" workbookViewId="0">
      <selection activeCell="G16" sqref="G16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16.886718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267" t="s">
        <v>102</v>
      </c>
      <c r="B1" s="267"/>
      <c r="C1" s="267"/>
      <c r="D1" s="267"/>
      <c r="E1" s="267"/>
    </row>
    <row r="2" spans="1:9" ht="29.25" customHeight="1">
      <c r="A2" s="322" t="s">
        <v>103</v>
      </c>
      <c r="B2" s="322"/>
      <c r="C2" s="322"/>
      <c r="D2" s="322"/>
      <c r="E2" s="322"/>
    </row>
    <row r="3" spans="1:9" s="2" customFormat="1" ht="23.25" customHeight="1">
      <c r="A3" s="262" t="s">
        <v>0</v>
      </c>
      <c r="B3" s="268" t="s">
        <v>82</v>
      </c>
      <c r="C3" s="268" t="s">
        <v>83</v>
      </c>
      <c r="D3" s="288" t="s">
        <v>1</v>
      </c>
      <c r="E3" s="289"/>
    </row>
    <row r="4" spans="1:9" s="2" customFormat="1" ht="27.6">
      <c r="A4" s="263"/>
      <c r="B4" s="269"/>
      <c r="C4" s="269"/>
      <c r="D4" s="3" t="s">
        <v>2</v>
      </c>
      <c r="E4" s="4" t="s">
        <v>104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9.25" customHeight="1">
      <c r="A6" s="8" t="s">
        <v>4</v>
      </c>
      <c r="B6" s="21">
        <v>179</v>
      </c>
      <c r="C6" s="21">
        <v>191</v>
      </c>
      <c r="D6" s="240">
        <f>C6/B6*100</f>
        <v>106.70391061452513</v>
      </c>
      <c r="E6" s="23">
        <f t="shared" ref="E6:E11" si="0">C6-B6</f>
        <v>12</v>
      </c>
      <c r="I6" s="10"/>
    </row>
    <row r="7" spans="1:9" s="2" customFormat="1" ht="29.25" customHeight="1">
      <c r="A7" s="8" t="s">
        <v>5</v>
      </c>
      <c r="B7" s="21">
        <v>122</v>
      </c>
      <c r="C7" s="21">
        <v>134</v>
      </c>
      <c r="D7" s="240">
        <f t="shared" ref="D7:D11" si="1">C7/B7*100</f>
        <v>109.8360655737705</v>
      </c>
      <c r="E7" s="23">
        <f t="shared" si="0"/>
        <v>12</v>
      </c>
      <c r="I7" s="10"/>
    </row>
    <row r="8" spans="1:9" s="2" customFormat="1" ht="48.75" customHeight="1">
      <c r="A8" s="11" t="s">
        <v>6</v>
      </c>
      <c r="B8" s="21">
        <v>22</v>
      </c>
      <c r="C8" s="21">
        <v>19</v>
      </c>
      <c r="D8" s="240">
        <f t="shared" si="1"/>
        <v>86.36363636363636</v>
      </c>
      <c r="E8" s="23">
        <f t="shared" si="0"/>
        <v>-3</v>
      </c>
      <c r="I8" s="10"/>
    </row>
    <row r="9" spans="1:9" s="2" customFormat="1" ht="34.5" customHeight="1">
      <c r="A9" s="12" t="s">
        <v>7</v>
      </c>
      <c r="B9" s="21">
        <v>2</v>
      </c>
      <c r="C9" s="21">
        <v>2</v>
      </c>
      <c r="D9" s="240">
        <f t="shared" si="1"/>
        <v>100</v>
      </c>
      <c r="E9" s="23">
        <f t="shared" si="0"/>
        <v>0</v>
      </c>
      <c r="I9" s="10"/>
    </row>
    <row r="10" spans="1:9" s="2" customFormat="1" ht="48.75" customHeight="1">
      <c r="A10" s="12" t="s">
        <v>8</v>
      </c>
      <c r="B10" s="21">
        <v>7</v>
      </c>
      <c r="C10" s="21">
        <v>6</v>
      </c>
      <c r="D10" s="240">
        <f t="shared" si="1"/>
        <v>85.714285714285708</v>
      </c>
      <c r="E10" s="23">
        <f t="shared" si="0"/>
        <v>-1</v>
      </c>
      <c r="I10" s="10"/>
    </row>
    <row r="11" spans="1:9" s="2" customFormat="1" ht="54.75" customHeight="1">
      <c r="A11" s="12" t="s">
        <v>9</v>
      </c>
      <c r="B11" s="225">
        <v>85</v>
      </c>
      <c r="C11" s="225">
        <v>97</v>
      </c>
      <c r="D11" s="240">
        <f t="shared" si="1"/>
        <v>114.11764705882352</v>
      </c>
      <c r="E11" s="23">
        <f t="shared" si="0"/>
        <v>12</v>
      </c>
      <c r="I11" s="10"/>
    </row>
    <row r="12" spans="1:9" s="2" customFormat="1" ht="12.75" customHeight="1">
      <c r="A12" s="258" t="s">
        <v>10</v>
      </c>
      <c r="B12" s="259"/>
      <c r="C12" s="259"/>
      <c r="D12" s="259"/>
      <c r="E12" s="259"/>
      <c r="I12" s="10"/>
    </row>
    <row r="13" spans="1:9" s="2" customFormat="1" ht="18" customHeight="1">
      <c r="A13" s="260"/>
      <c r="B13" s="261"/>
      <c r="C13" s="261"/>
      <c r="D13" s="261"/>
      <c r="E13" s="261"/>
      <c r="I13" s="10"/>
    </row>
    <row r="14" spans="1:9" s="2" customFormat="1" ht="20.25" customHeight="1">
      <c r="A14" s="262" t="s">
        <v>0</v>
      </c>
      <c r="B14" s="264" t="s">
        <v>105</v>
      </c>
      <c r="C14" s="264" t="s">
        <v>106</v>
      </c>
      <c r="D14" s="288" t="s">
        <v>1</v>
      </c>
      <c r="E14" s="289"/>
      <c r="I14" s="10"/>
    </row>
    <row r="15" spans="1:9" ht="35.25" customHeight="1">
      <c r="A15" s="263"/>
      <c r="B15" s="264"/>
      <c r="C15" s="264"/>
      <c r="D15" s="19" t="s">
        <v>2</v>
      </c>
      <c r="E15" s="4" t="s">
        <v>86</v>
      </c>
      <c r="I15" s="10"/>
    </row>
    <row r="16" spans="1:9" ht="28.5" customHeight="1">
      <c r="A16" s="8" t="s">
        <v>4</v>
      </c>
      <c r="B16" s="225">
        <v>139</v>
      </c>
      <c r="C16" s="225">
        <v>123</v>
      </c>
      <c r="D16" s="240">
        <f>C16/B16*100</f>
        <v>88.489208633093526</v>
      </c>
      <c r="E16" s="24">
        <f t="shared" ref="E16:E18" si="2">C16-B16</f>
        <v>-16</v>
      </c>
      <c r="I16" s="10"/>
    </row>
    <row r="17" spans="1:9" ht="25.5" customHeight="1">
      <c r="A17" s="14" t="s">
        <v>5</v>
      </c>
      <c r="B17" s="225">
        <v>84</v>
      </c>
      <c r="C17" s="225">
        <v>66</v>
      </c>
      <c r="D17" s="240">
        <f t="shared" ref="D17:D18" si="3">C17/B17*100</f>
        <v>78.571428571428569</v>
      </c>
      <c r="E17" s="24">
        <f t="shared" si="2"/>
        <v>-18</v>
      </c>
      <c r="I17" s="10"/>
    </row>
    <row r="18" spans="1:9" ht="30" customHeight="1">
      <c r="A18" s="14" t="s">
        <v>12</v>
      </c>
      <c r="B18" s="225">
        <v>49</v>
      </c>
      <c r="C18" s="225">
        <v>48</v>
      </c>
      <c r="D18" s="240">
        <f t="shared" si="3"/>
        <v>97.959183673469383</v>
      </c>
      <c r="E18" s="24">
        <f t="shared" si="2"/>
        <v>-1</v>
      </c>
      <c r="I18" s="10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83"/>
  <sheetViews>
    <sheetView view="pageBreakPreview" zoomScale="81" zoomScaleNormal="90" zoomScaleSheetLayoutView="81" workbookViewId="0">
      <selection activeCell="A10" sqref="A10"/>
    </sheetView>
  </sheetViews>
  <sheetFormatPr defaultColWidth="9.109375" defaultRowHeight="13.8"/>
  <cols>
    <col min="1" max="1" width="30.6640625" style="223" customWidth="1"/>
    <col min="2" max="2" width="11.5546875" style="223" customWidth="1"/>
    <col min="3" max="4" width="10.44140625" style="223" customWidth="1"/>
    <col min="5" max="13" width="9.6640625" style="223" customWidth="1"/>
    <col min="14" max="15" width="8" style="223" customWidth="1"/>
    <col min="16" max="16" width="9.88671875" style="223" customWidth="1"/>
    <col min="17" max="17" width="8.33203125" style="223" customWidth="1"/>
    <col min="18" max="18" width="8.109375" style="223" customWidth="1"/>
    <col min="19" max="19" width="10" style="223" customWidth="1"/>
    <col min="20" max="21" width="8" style="223" customWidth="1"/>
    <col min="22" max="22" width="8.44140625" style="223" customWidth="1"/>
    <col min="23" max="24" width="8.88671875" style="223" customWidth="1"/>
    <col min="25" max="25" width="8.6640625" style="223" customWidth="1"/>
    <col min="26" max="26" width="8.109375" style="223" customWidth="1"/>
    <col min="27" max="16384" width="9.109375" style="223"/>
  </cols>
  <sheetData>
    <row r="1" spans="1:28" s="181" customFormat="1" ht="57.75" customHeight="1">
      <c r="A1" s="182"/>
      <c r="B1" s="323" t="s">
        <v>107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AB1" s="17" t="s">
        <v>13</v>
      </c>
    </row>
    <row r="2" spans="1:28" s="191" customFormat="1" ht="14.25" customHeight="1">
      <c r="A2" s="185"/>
      <c r="B2" s="185"/>
      <c r="C2" s="185"/>
      <c r="D2" s="185"/>
      <c r="E2" s="185"/>
      <c r="F2" s="185"/>
      <c r="G2" s="185"/>
      <c r="H2" s="185"/>
      <c r="I2" s="186"/>
      <c r="J2" s="185"/>
      <c r="K2" s="185"/>
      <c r="L2" s="185"/>
      <c r="M2" s="228" t="s">
        <v>14</v>
      </c>
      <c r="N2" s="185"/>
      <c r="O2" s="186"/>
      <c r="P2" s="185"/>
      <c r="Q2" s="188"/>
      <c r="R2" s="189"/>
      <c r="S2" s="188"/>
      <c r="T2" s="188"/>
      <c r="U2" s="189"/>
      <c r="V2" s="188"/>
      <c r="X2" s="188"/>
      <c r="Y2" s="228"/>
      <c r="Z2" s="228"/>
      <c r="AA2" s="229"/>
      <c r="AB2" s="228" t="s">
        <v>14</v>
      </c>
    </row>
    <row r="3" spans="1:28" s="192" customFormat="1" ht="60" customHeight="1">
      <c r="A3" s="284"/>
      <c r="B3" s="278" t="s">
        <v>18</v>
      </c>
      <c r="C3" s="278"/>
      <c r="D3" s="278"/>
      <c r="E3" s="278" t="s">
        <v>19</v>
      </c>
      <c r="F3" s="278"/>
      <c r="G3" s="278"/>
      <c r="H3" s="278" t="s">
        <v>90</v>
      </c>
      <c r="I3" s="278"/>
      <c r="J3" s="278"/>
      <c r="K3" s="278" t="s">
        <v>91</v>
      </c>
      <c r="L3" s="278"/>
      <c r="M3" s="278"/>
      <c r="N3" s="278" t="s">
        <v>92</v>
      </c>
      <c r="O3" s="278"/>
      <c r="P3" s="278"/>
      <c r="Q3" s="279" t="s">
        <v>15</v>
      </c>
      <c r="R3" s="280"/>
      <c r="S3" s="281"/>
      <c r="T3" s="279" t="s">
        <v>93</v>
      </c>
      <c r="U3" s="280"/>
      <c r="V3" s="281"/>
      <c r="W3" s="278" t="s">
        <v>94</v>
      </c>
      <c r="X3" s="278"/>
      <c r="Y3" s="278"/>
      <c r="Z3" s="278" t="s">
        <v>100</v>
      </c>
      <c r="AA3" s="278"/>
      <c r="AB3" s="278"/>
    </row>
    <row r="4" spans="1:28" s="193" customFormat="1" ht="26.25" customHeight="1">
      <c r="A4" s="285"/>
      <c r="B4" s="241" t="s">
        <v>20</v>
      </c>
      <c r="C4" s="241" t="s">
        <v>21</v>
      </c>
      <c r="D4" s="20" t="s">
        <v>2</v>
      </c>
      <c r="E4" s="241" t="s">
        <v>20</v>
      </c>
      <c r="F4" s="241" t="s">
        <v>21</v>
      </c>
      <c r="G4" s="20" t="s">
        <v>2</v>
      </c>
      <c r="H4" s="241" t="s">
        <v>20</v>
      </c>
      <c r="I4" s="241" t="s">
        <v>21</v>
      </c>
      <c r="J4" s="20" t="s">
        <v>2</v>
      </c>
      <c r="K4" s="241" t="s">
        <v>20</v>
      </c>
      <c r="L4" s="241" t="s">
        <v>21</v>
      </c>
      <c r="M4" s="20" t="s">
        <v>2</v>
      </c>
      <c r="N4" s="241" t="s">
        <v>20</v>
      </c>
      <c r="O4" s="241" t="s">
        <v>21</v>
      </c>
      <c r="P4" s="20" t="s">
        <v>2</v>
      </c>
      <c r="Q4" s="241" t="s">
        <v>20</v>
      </c>
      <c r="R4" s="241" t="s">
        <v>21</v>
      </c>
      <c r="S4" s="20" t="s">
        <v>2</v>
      </c>
      <c r="T4" s="241" t="s">
        <v>20</v>
      </c>
      <c r="U4" s="241" t="s">
        <v>21</v>
      </c>
      <c r="V4" s="20" t="s">
        <v>2</v>
      </c>
      <c r="W4" s="241" t="s">
        <v>20</v>
      </c>
      <c r="X4" s="241" t="s">
        <v>21</v>
      </c>
      <c r="Y4" s="20" t="s">
        <v>2</v>
      </c>
      <c r="Z4" s="241" t="s">
        <v>20</v>
      </c>
      <c r="AA4" s="242" t="s">
        <v>21</v>
      </c>
      <c r="AB4" s="20" t="s">
        <v>2</v>
      </c>
    </row>
    <row r="5" spans="1:28" s="234" customFormat="1" ht="11.25" customHeight="1">
      <c r="A5" s="231" t="s">
        <v>3</v>
      </c>
      <c r="B5" s="232">
        <v>1</v>
      </c>
      <c r="C5" s="232">
        <v>2</v>
      </c>
      <c r="D5" s="232">
        <v>3</v>
      </c>
      <c r="E5" s="232">
        <v>4</v>
      </c>
      <c r="F5" s="232">
        <v>5</v>
      </c>
      <c r="G5" s="232">
        <v>6</v>
      </c>
      <c r="H5" s="232">
        <v>7</v>
      </c>
      <c r="I5" s="233">
        <v>8</v>
      </c>
      <c r="J5" s="232">
        <v>9</v>
      </c>
      <c r="K5" s="232">
        <v>10</v>
      </c>
      <c r="L5" s="232">
        <v>11</v>
      </c>
      <c r="M5" s="232">
        <v>12</v>
      </c>
      <c r="N5" s="232">
        <v>13</v>
      </c>
      <c r="O5" s="233">
        <v>14</v>
      </c>
      <c r="P5" s="232">
        <v>15</v>
      </c>
      <c r="Q5" s="232">
        <v>16</v>
      </c>
      <c r="R5" s="233">
        <v>17</v>
      </c>
      <c r="S5" s="232">
        <v>18</v>
      </c>
      <c r="T5" s="232">
        <v>19</v>
      </c>
      <c r="U5" s="233">
        <v>20</v>
      </c>
      <c r="V5" s="232">
        <v>21</v>
      </c>
      <c r="W5" s="232">
        <v>22</v>
      </c>
      <c r="X5" s="232">
        <v>23</v>
      </c>
      <c r="Y5" s="232">
        <v>24</v>
      </c>
      <c r="Z5" s="232">
        <v>25</v>
      </c>
      <c r="AA5" s="233">
        <v>26</v>
      </c>
      <c r="AB5" s="232">
        <v>27</v>
      </c>
    </row>
    <row r="6" spans="1:28" s="205" customFormat="1" ht="16.5" customHeight="1">
      <c r="A6" s="199" t="s">
        <v>17</v>
      </c>
      <c r="B6" s="202">
        <f>SUM(B7:B27)</f>
        <v>179</v>
      </c>
      <c r="C6" s="202">
        <f>SUM(C7:C27)</f>
        <v>191</v>
      </c>
      <c r="D6" s="201">
        <f>C6/B6*100</f>
        <v>106.70391061452513</v>
      </c>
      <c r="E6" s="202">
        <f>SUM(E7:E27)</f>
        <v>122</v>
      </c>
      <c r="F6" s="202">
        <f>SUM(F7:F27)</f>
        <v>134</v>
      </c>
      <c r="G6" s="201">
        <f>F6/E6*100</f>
        <v>109.8360655737705</v>
      </c>
      <c r="H6" s="202">
        <f>SUM(H7:H27)</f>
        <v>22</v>
      </c>
      <c r="I6" s="200">
        <f>SUM(I7:I27)</f>
        <v>19</v>
      </c>
      <c r="J6" s="201">
        <f>I6/H6*100</f>
        <v>86.36363636363636</v>
      </c>
      <c r="K6" s="202">
        <f>SUM(K7:K27)</f>
        <v>2</v>
      </c>
      <c r="L6" s="202">
        <f>SUM(L7:L27)</f>
        <v>2</v>
      </c>
      <c r="M6" s="201">
        <f>L6/K6*100</f>
        <v>100</v>
      </c>
      <c r="N6" s="202">
        <f>SUM(N7:N27)</f>
        <v>7</v>
      </c>
      <c r="O6" s="200">
        <f>SUM(O7:O27)</f>
        <v>6</v>
      </c>
      <c r="P6" s="201">
        <f>O6/N6*100</f>
        <v>85.714285714285708</v>
      </c>
      <c r="Q6" s="202">
        <f>SUM(Q7:Q27)</f>
        <v>85</v>
      </c>
      <c r="R6" s="200">
        <f>SUM(R7:R27)</f>
        <v>97</v>
      </c>
      <c r="S6" s="201">
        <f>R6/Q6*100</f>
        <v>114.11764705882352</v>
      </c>
      <c r="T6" s="202">
        <f>SUM(T7:T27)</f>
        <v>139</v>
      </c>
      <c r="U6" s="200">
        <f>SUM(U7:U27)</f>
        <v>123</v>
      </c>
      <c r="V6" s="201">
        <f>U6/T6*100</f>
        <v>88.489208633093526</v>
      </c>
      <c r="W6" s="202">
        <f>SUM(W7:W27)</f>
        <v>84</v>
      </c>
      <c r="X6" s="202">
        <f>SUM(X7:X27)</f>
        <v>66</v>
      </c>
      <c r="Y6" s="201">
        <f>X6/W6*100</f>
        <v>78.571428571428569</v>
      </c>
      <c r="Z6" s="202">
        <f>SUM(Z7:Z27)</f>
        <v>49</v>
      </c>
      <c r="AA6" s="200">
        <f>SUM(AA7:AA27)</f>
        <v>48</v>
      </c>
      <c r="AB6" s="201">
        <f t="shared" ref="AB6:AB25" si="0">AA6/Z6*100</f>
        <v>97.959183673469383</v>
      </c>
    </row>
    <row r="7" spans="1:28" s="206" customFormat="1" ht="28.5" customHeight="1">
      <c r="A7" s="235" t="s">
        <v>22</v>
      </c>
      <c r="B7" s="210">
        <v>52</v>
      </c>
      <c r="C7" s="210">
        <v>60</v>
      </c>
      <c r="D7" s="209">
        <f t="shared" ref="D7:D27" si="1">C7/B7*100</f>
        <v>115.38461538461537</v>
      </c>
      <c r="E7" s="210">
        <v>25</v>
      </c>
      <c r="F7" s="236">
        <v>31</v>
      </c>
      <c r="G7" s="209">
        <f t="shared" ref="G7:G27" si="2">F7/E7*100</f>
        <v>124</v>
      </c>
      <c r="H7" s="210">
        <v>3</v>
      </c>
      <c r="I7" s="208">
        <v>9</v>
      </c>
      <c r="J7" s="209">
        <f>I7/H7*100</f>
        <v>300</v>
      </c>
      <c r="K7" s="210">
        <v>0</v>
      </c>
      <c r="L7" s="243">
        <v>2</v>
      </c>
      <c r="M7" s="243" t="s">
        <v>43</v>
      </c>
      <c r="N7" s="210">
        <v>0</v>
      </c>
      <c r="O7" s="208">
        <v>0</v>
      </c>
      <c r="P7" s="243" t="s">
        <v>43</v>
      </c>
      <c r="Q7" s="210">
        <v>12</v>
      </c>
      <c r="R7" s="208">
        <v>23</v>
      </c>
      <c r="S7" s="209">
        <f t="shared" ref="S7:S27" si="3">R7/Q7*100</f>
        <v>191.66666666666669</v>
      </c>
      <c r="T7" s="210">
        <v>44</v>
      </c>
      <c r="U7" s="208">
        <v>43</v>
      </c>
      <c r="V7" s="209">
        <f t="shared" ref="V7:V27" si="4">U7/T7*100</f>
        <v>97.727272727272734</v>
      </c>
      <c r="W7" s="210">
        <v>18</v>
      </c>
      <c r="X7" s="244">
        <v>14</v>
      </c>
      <c r="Y7" s="209">
        <f t="shared" ref="Y7:Y26" si="5">X7/W7*100</f>
        <v>77.777777777777786</v>
      </c>
      <c r="Z7" s="210">
        <v>17</v>
      </c>
      <c r="AA7" s="208">
        <v>11</v>
      </c>
      <c r="AB7" s="209">
        <f t="shared" si="0"/>
        <v>64.705882352941174</v>
      </c>
    </row>
    <row r="8" spans="1:28" s="214" customFormat="1" ht="31.5" customHeight="1">
      <c r="A8" s="235" t="s">
        <v>23</v>
      </c>
      <c r="B8" s="210">
        <v>35</v>
      </c>
      <c r="C8" s="210">
        <v>29</v>
      </c>
      <c r="D8" s="209">
        <f t="shared" si="1"/>
        <v>82.857142857142861</v>
      </c>
      <c r="E8" s="210">
        <v>29</v>
      </c>
      <c r="F8" s="236">
        <v>25</v>
      </c>
      <c r="G8" s="209">
        <f t="shared" si="2"/>
        <v>86.206896551724128</v>
      </c>
      <c r="H8" s="210">
        <v>9</v>
      </c>
      <c r="I8" s="208">
        <v>3</v>
      </c>
      <c r="J8" s="209">
        <f t="shared" ref="J8" si="6">I8/H8*100</f>
        <v>33.333333333333329</v>
      </c>
      <c r="K8" s="210">
        <v>1</v>
      </c>
      <c r="L8" s="210">
        <v>0</v>
      </c>
      <c r="M8" s="209">
        <f t="shared" ref="M8" si="7">L8/K8*100</f>
        <v>0</v>
      </c>
      <c r="N8" s="210">
        <v>1</v>
      </c>
      <c r="O8" s="208">
        <v>2</v>
      </c>
      <c r="P8" s="209">
        <f t="shared" ref="P8:P18" si="8">O8/N8*100</f>
        <v>200</v>
      </c>
      <c r="Q8" s="210">
        <v>22</v>
      </c>
      <c r="R8" s="208">
        <v>8</v>
      </c>
      <c r="S8" s="209">
        <f t="shared" si="3"/>
        <v>36.363636363636367</v>
      </c>
      <c r="T8" s="210">
        <v>23</v>
      </c>
      <c r="U8" s="208">
        <v>16</v>
      </c>
      <c r="V8" s="209">
        <f t="shared" si="4"/>
        <v>69.565217391304344</v>
      </c>
      <c r="W8" s="210">
        <v>17</v>
      </c>
      <c r="X8" s="244">
        <v>12</v>
      </c>
      <c r="Y8" s="209">
        <f t="shared" si="5"/>
        <v>70.588235294117652</v>
      </c>
      <c r="Z8" s="210">
        <v>9</v>
      </c>
      <c r="AA8" s="208">
        <v>6</v>
      </c>
      <c r="AB8" s="209">
        <f t="shared" si="0"/>
        <v>66.666666666666657</v>
      </c>
    </row>
    <row r="9" spans="1:28" s="206" customFormat="1" ht="16.5" customHeight="1">
      <c r="A9" s="239" t="s">
        <v>24</v>
      </c>
      <c r="B9" s="210">
        <v>7</v>
      </c>
      <c r="C9" s="245">
        <v>10</v>
      </c>
      <c r="D9" s="209">
        <f t="shared" si="1"/>
        <v>142.85714285714286</v>
      </c>
      <c r="E9" s="210">
        <v>5</v>
      </c>
      <c r="F9" s="236">
        <v>8</v>
      </c>
      <c r="G9" s="209">
        <f t="shared" si="2"/>
        <v>160</v>
      </c>
      <c r="H9" s="210">
        <v>0</v>
      </c>
      <c r="I9" s="208">
        <v>0</v>
      </c>
      <c r="J9" s="209" t="s">
        <v>43</v>
      </c>
      <c r="K9" s="210">
        <v>0</v>
      </c>
      <c r="L9" s="210">
        <v>0</v>
      </c>
      <c r="M9" s="243" t="s">
        <v>43</v>
      </c>
      <c r="N9" s="210">
        <v>0</v>
      </c>
      <c r="O9" s="208">
        <v>1</v>
      </c>
      <c r="P9" s="243" t="s">
        <v>43</v>
      </c>
      <c r="Q9" s="210">
        <v>5</v>
      </c>
      <c r="R9" s="208">
        <v>8</v>
      </c>
      <c r="S9" s="209">
        <f t="shared" si="3"/>
        <v>160</v>
      </c>
      <c r="T9" s="210">
        <v>7</v>
      </c>
      <c r="U9" s="208">
        <v>7</v>
      </c>
      <c r="V9" s="209">
        <f t="shared" si="4"/>
        <v>100</v>
      </c>
      <c r="W9" s="210">
        <v>5</v>
      </c>
      <c r="X9" s="245">
        <v>5</v>
      </c>
      <c r="Y9" s="209">
        <f t="shared" si="5"/>
        <v>100</v>
      </c>
      <c r="Z9" s="210">
        <v>2</v>
      </c>
      <c r="AA9" s="208">
        <v>2</v>
      </c>
      <c r="AB9" s="209">
        <f t="shared" si="0"/>
        <v>100</v>
      </c>
    </row>
    <row r="10" spans="1:28" s="206" customFormat="1" ht="16.5" customHeight="1">
      <c r="A10" s="239" t="s">
        <v>25</v>
      </c>
      <c r="B10" s="210">
        <v>30</v>
      </c>
      <c r="C10" s="245">
        <v>31</v>
      </c>
      <c r="D10" s="209">
        <f t="shared" si="1"/>
        <v>103.33333333333334</v>
      </c>
      <c r="E10" s="210">
        <v>19</v>
      </c>
      <c r="F10" s="236">
        <v>20</v>
      </c>
      <c r="G10" s="209">
        <f t="shared" si="2"/>
        <v>105.26315789473684</v>
      </c>
      <c r="H10" s="210">
        <v>3</v>
      </c>
      <c r="I10" s="208">
        <v>2</v>
      </c>
      <c r="J10" s="209">
        <f>I10/H10*100</f>
        <v>66.666666666666657</v>
      </c>
      <c r="K10" s="210">
        <v>0</v>
      </c>
      <c r="L10" s="210">
        <v>0</v>
      </c>
      <c r="M10" s="243" t="s">
        <v>43</v>
      </c>
      <c r="N10" s="210">
        <v>2</v>
      </c>
      <c r="O10" s="208">
        <v>1</v>
      </c>
      <c r="P10" s="209">
        <f t="shared" si="8"/>
        <v>50</v>
      </c>
      <c r="Q10" s="210">
        <v>12</v>
      </c>
      <c r="R10" s="208">
        <v>17</v>
      </c>
      <c r="S10" s="209">
        <f t="shared" si="3"/>
        <v>141.66666666666669</v>
      </c>
      <c r="T10" s="210">
        <v>24</v>
      </c>
      <c r="U10" s="208">
        <v>20</v>
      </c>
      <c r="V10" s="209">
        <f t="shared" si="4"/>
        <v>83.333333333333343</v>
      </c>
      <c r="W10" s="210">
        <v>14</v>
      </c>
      <c r="X10" s="245">
        <v>9</v>
      </c>
      <c r="Y10" s="209">
        <f t="shared" si="5"/>
        <v>64.285714285714292</v>
      </c>
      <c r="Z10" s="210">
        <v>9</v>
      </c>
      <c r="AA10" s="208">
        <v>8</v>
      </c>
      <c r="AB10" s="209">
        <f t="shared" si="0"/>
        <v>88.888888888888886</v>
      </c>
    </row>
    <row r="11" spans="1:28" s="206" customFormat="1" ht="16.5" customHeight="1">
      <c r="A11" s="239" t="s">
        <v>26</v>
      </c>
      <c r="B11" s="210">
        <v>2</v>
      </c>
      <c r="C11" s="245">
        <v>5</v>
      </c>
      <c r="D11" s="209">
        <f t="shared" si="1"/>
        <v>250</v>
      </c>
      <c r="E11" s="210">
        <v>0</v>
      </c>
      <c r="F11" s="236">
        <v>3</v>
      </c>
      <c r="G11" s="209" t="s">
        <v>43</v>
      </c>
      <c r="H11" s="210">
        <v>0</v>
      </c>
      <c r="I11" s="208">
        <v>0</v>
      </c>
      <c r="J11" s="209" t="s">
        <v>43</v>
      </c>
      <c r="K11" s="210">
        <v>0</v>
      </c>
      <c r="L11" s="210">
        <v>0</v>
      </c>
      <c r="M11" s="243" t="s">
        <v>43</v>
      </c>
      <c r="N11" s="210">
        <v>0</v>
      </c>
      <c r="O11" s="208">
        <v>0</v>
      </c>
      <c r="P11" s="243" t="s">
        <v>43</v>
      </c>
      <c r="Q11" s="210">
        <v>0</v>
      </c>
      <c r="R11" s="208">
        <v>3</v>
      </c>
      <c r="S11" s="243" t="s">
        <v>43</v>
      </c>
      <c r="T11" s="210">
        <v>2</v>
      </c>
      <c r="U11" s="208">
        <v>3</v>
      </c>
      <c r="V11" s="209">
        <f t="shared" si="4"/>
        <v>150</v>
      </c>
      <c r="W11" s="210">
        <v>0</v>
      </c>
      <c r="X11" s="245">
        <v>1</v>
      </c>
      <c r="Y11" s="243" t="s">
        <v>43</v>
      </c>
      <c r="Z11" s="210">
        <v>0</v>
      </c>
      <c r="AA11" s="208">
        <v>1</v>
      </c>
      <c r="AB11" s="243" t="s">
        <v>43</v>
      </c>
    </row>
    <row r="12" spans="1:28" s="250" customFormat="1" ht="16.5" customHeight="1">
      <c r="A12" s="246" t="s">
        <v>27</v>
      </c>
      <c r="B12" s="243" t="s">
        <v>43</v>
      </c>
      <c r="C12" s="247" t="s">
        <v>43</v>
      </c>
      <c r="D12" s="209" t="s">
        <v>43</v>
      </c>
      <c r="E12" s="243" t="s">
        <v>43</v>
      </c>
      <c r="F12" s="248" t="s">
        <v>43</v>
      </c>
      <c r="G12" s="209" t="s">
        <v>43</v>
      </c>
      <c r="H12" s="243" t="s">
        <v>43</v>
      </c>
      <c r="I12" s="249" t="s">
        <v>43</v>
      </c>
      <c r="J12" s="209" t="s">
        <v>43</v>
      </c>
      <c r="K12" s="243" t="s">
        <v>43</v>
      </c>
      <c r="L12" s="243" t="s">
        <v>43</v>
      </c>
      <c r="M12" s="243" t="s">
        <v>43</v>
      </c>
      <c r="N12" s="243" t="s">
        <v>43</v>
      </c>
      <c r="O12" s="249" t="s">
        <v>43</v>
      </c>
      <c r="P12" s="243" t="s">
        <v>43</v>
      </c>
      <c r="Q12" s="243" t="s">
        <v>43</v>
      </c>
      <c r="R12" s="249" t="s">
        <v>43</v>
      </c>
      <c r="S12" s="243" t="s">
        <v>43</v>
      </c>
      <c r="T12" s="243" t="s">
        <v>43</v>
      </c>
      <c r="U12" s="249" t="s">
        <v>43</v>
      </c>
      <c r="V12" s="243" t="s">
        <v>43</v>
      </c>
      <c r="W12" s="243" t="s">
        <v>43</v>
      </c>
      <c r="X12" s="247" t="s">
        <v>43</v>
      </c>
      <c r="Y12" s="243" t="s">
        <v>43</v>
      </c>
      <c r="Z12" s="243" t="s">
        <v>43</v>
      </c>
      <c r="AA12" s="249" t="s">
        <v>43</v>
      </c>
      <c r="AB12" s="243" t="s">
        <v>43</v>
      </c>
    </row>
    <row r="13" spans="1:28" s="206" customFormat="1" ht="16.5" customHeight="1">
      <c r="A13" s="239" t="s">
        <v>28</v>
      </c>
      <c r="B13" s="210">
        <v>4</v>
      </c>
      <c r="C13" s="245">
        <v>5</v>
      </c>
      <c r="D13" s="209">
        <f t="shared" si="1"/>
        <v>125</v>
      </c>
      <c r="E13" s="210">
        <v>4</v>
      </c>
      <c r="F13" s="236">
        <v>5</v>
      </c>
      <c r="G13" s="209">
        <f t="shared" si="2"/>
        <v>125</v>
      </c>
      <c r="H13" s="210">
        <v>1</v>
      </c>
      <c r="I13" s="208">
        <v>1</v>
      </c>
      <c r="J13" s="209">
        <f>I13/H13*100</f>
        <v>100</v>
      </c>
      <c r="K13" s="210">
        <v>0</v>
      </c>
      <c r="L13" s="210">
        <v>0</v>
      </c>
      <c r="M13" s="243" t="s">
        <v>43</v>
      </c>
      <c r="N13" s="210">
        <v>0</v>
      </c>
      <c r="O13" s="208">
        <v>0</v>
      </c>
      <c r="P13" s="243" t="s">
        <v>43</v>
      </c>
      <c r="Q13" s="210">
        <v>3</v>
      </c>
      <c r="R13" s="208">
        <v>4</v>
      </c>
      <c r="S13" s="209">
        <f t="shared" si="3"/>
        <v>133.33333333333331</v>
      </c>
      <c r="T13" s="210">
        <v>3</v>
      </c>
      <c r="U13" s="208">
        <v>2</v>
      </c>
      <c r="V13" s="209">
        <f t="shared" si="4"/>
        <v>66.666666666666657</v>
      </c>
      <c r="W13" s="210">
        <v>3</v>
      </c>
      <c r="X13" s="245">
        <v>2</v>
      </c>
      <c r="Y13" s="209">
        <f t="shared" si="5"/>
        <v>66.666666666666657</v>
      </c>
      <c r="Z13" s="210">
        <v>2</v>
      </c>
      <c r="AA13" s="208">
        <v>2</v>
      </c>
      <c r="AB13" s="209">
        <f t="shared" si="0"/>
        <v>100</v>
      </c>
    </row>
    <row r="14" spans="1:28" s="206" customFormat="1" ht="16.5" customHeight="1">
      <c r="A14" s="239" t="s">
        <v>29</v>
      </c>
      <c r="B14" s="210">
        <v>2</v>
      </c>
      <c r="C14" s="245">
        <v>3</v>
      </c>
      <c r="D14" s="209">
        <f t="shared" si="1"/>
        <v>150</v>
      </c>
      <c r="E14" s="210">
        <v>1</v>
      </c>
      <c r="F14" s="236">
        <v>2</v>
      </c>
      <c r="G14" s="209">
        <f t="shared" si="2"/>
        <v>200</v>
      </c>
      <c r="H14" s="210">
        <v>1</v>
      </c>
      <c r="I14" s="208">
        <v>0</v>
      </c>
      <c r="J14" s="209">
        <f>I14/H14*100</f>
        <v>0</v>
      </c>
      <c r="K14" s="210">
        <v>0</v>
      </c>
      <c r="L14" s="210">
        <v>0</v>
      </c>
      <c r="M14" s="243" t="s">
        <v>43</v>
      </c>
      <c r="N14" s="210">
        <v>0</v>
      </c>
      <c r="O14" s="208">
        <v>0</v>
      </c>
      <c r="P14" s="243" t="s">
        <v>43</v>
      </c>
      <c r="Q14" s="210">
        <v>0</v>
      </c>
      <c r="R14" s="208">
        <v>2</v>
      </c>
      <c r="S14" s="243" t="s">
        <v>43</v>
      </c>
      <c r="T14" s="210">
        <v>2</v>
      </c>
      <c r="U14" s="208">
        <v>1</v>
      </c>
      <c r="V14" s="209">
        <f t="shared" si="4"/>
        <v>50</v>
      </c>
      <c r="W14" s="210">
        <v>1</v>
      </c>
      <c r="X14" s="245">
        <v>0</v>
      </c>
      <c r="Y14" s="209">
        <f t="shared" si="5"/>
        <v>0</v>
      </c>
      <c r="Z14" s="210">
        <v>1</v>
      </c>
      <c r="AA14" s="208">
        <v>0</v>
      </c>
      <c r="AB14" s="209">
        <f t="shared" si="0"/>
        <v>0</v>
      </c>
    </row>
    <row r="15" spans="1:28" s="206" customFormat="1" ht="16.5" customHeight="1">
      <c r="A15" s="239" t="s">
        <v>30</v>
      </c>
      <c r="B15" s="210">
        <v>7</v>
      </c>
      <c r="C15" s="245">
        <v>6</v>
      </c>
      <c r="D15" s="209">
        <f t="shared" si="1"/>
        <v>85.714285714285708</v>
      </c>
      <c r="E15" s="210">
        <v>7</v>
      </c>
      <c r="F15" s="236">
        <v>6</v>
      </c>
      <c r="G15" s="209">
        <f t="shared" si="2"/>
        <v>85.714285714285708</v>
      </c>
      <c r="H15" s="210">
        <v>0</v>
      </c>
      <c r="I15" s="208">
        <v>0</v>
      </c>
      <c r="J15" s="209" t="s">
        <v>43</v>
      </c>
      <c r="K15" s="210">
        <v>0</v>
      </c>
      <c r="L15" s="210">
        <v>0</v>
      </c>
      <c r="M15" s="243" t="s">
        <v>43</v>
      </c>
      <c r="N15" s="210">
        <v>0</v>
      </c>
      <c r="O15" s="208">
        <v>0</v>
      </c>
      <c r="P15" s="243" t="s">
        <v>43</v>
      </c>
      <c r="Q15" s="210">
        <v>3</v>
      </c>
      <c r="R15" s="208">
        <v>4</v>
      </c>
      <c r="S15" s="209">
        <f t="shared" si="3"/>
        <v>133.33333333333331</v>
      </c>
      <c r="T15" s="210">
        <v>6</v>
      </c>
      <c r="U15" s="208">
        <v>4</v>
      </c>
      <c r="V15" s="209">
        <f t="shared" si="4"/>
        <v>66.666666666666657</v>
      </c>
      <c r="W15" s="210">
        <v>6</v>
      </c>
      <c r="X15" s="245">
        <v>4</v>
      </c>
      <c r="Y15" s="209">
        <f t="shared" si="5"/>
        <v>66.666666666666657</v>
      </c>
      <c r="Z15" s="210">
        <v>1</v>
      </c>
      <c r="AA15" s="208">
        <v>3</v>
      </c>
      <c r="AB15" s="209">
        <f t="shared" si="0"/>
        <v>300</v>
      </c>
    </row>
    <row r="16" spans="1:28" s="206" customFormat="1" ht="16.5" customHeight="1">
      <c r="A16" s="239" t="s">
        <v>31</v>
      </c>
      <c r="B16" s="210">
        <v>4</v>
      </c>
      <c r="C16" s="245">
        <v>2</v>
      </c>
      <c r="D16" s="209">
        <f t="shared" si="1"/>
        <v>50</v>
      </c>
      <c r="E16" s="210">
        <v>3</v>
      </c>
      <c r="F16" s="236">
        <v>2</v>
      </c>
      <c r="G16" s="209">
        <f t="shared" si="2"/>
        <v>66.666666666666657</v>
      </c>
      <c r="H16" s="210">
        <v>0</v>
      </c>
      <c r="I16" s="208">
        <v>0</v>
      </c>
      <c r="J16" s="209" t="s">
        <v>43</v>
      </c>
      <c r="K16" s="210">
        <v>0</v>
      </c>
      <c r="L16" s="210">
        <v>0</v>
      </c>
      <c r="M16" s="243" t="s">
        <v>43</v>
      </c>
      <c r="N16" s="210">
        <v>0</v>
      </c>
      <c r="O16" s="208">
        <v>0</v>
      </c>
      <c r="P16" s="243" t="s">
        <v>43</v>
      </c>
      <c r="Q16" s="210">
        <v>3</v>
      </c>
      <c r="R16" s="208">
        <v>0</v>
      </c>
      <c r="S16" s="209">
        <f t="shared" si="3"/>
        <v>0</v>
      </c>
      <c r="T16" s="210">
        <v>3</v>
      </c>
      <c r="U16" s="208">
        <v>1</v>
      </c>
      <c r="V16" s="209">
        <f t="shared" si="4"/>
        <v>33.333333333333329</v>
      </c>
      <c r="W16" s="210">
        <v>2</v>
      </c>
      <c r="X16" s="245">
        <v>1</v>
      </c>
      <c r="Y16" s="209">
        <f t="shared" si="5"/>
        <v>50</v>
      </c>
      <c r="Z16" s="210">
        <v>0</v>
      </c>
      <c r="AA16" s="208">
        <v>1</v>
      </c>
      <c r="AB16" s="209" t="s">
        <v>43</v>
      </c>
    </row>
    <row r="17" spans="1:28" s="250" customFormat="1" ht="16.5" customHeight="1">
      <c r="A17" s="246" t="s">
        <v>32</v>
      </c>
      <c r="B17" s="243" t="s">
        <v>43</v>
      </c>
      <c r="C17" s="247" t="s">
        <v>43</v>
      </c>
      <c r="D17" s="209" t="s">
        <v>43</v>
      </c>
      <c r="E17" s="243" t="s">
        <v>43</v>
      </c>
      <c r="F17" s="248" t="s">
        <v>43</v>
      </c>
      <c r="G17" s="209" t="s">
        <v>43</v>
      </c>
      <c r="H17" s="243" t="s">
        <v>43</v>
      </c>
      <c r="I17" s="249" t="s">
        <v>43</v>
      </c>
      <c r="J17" s="209" t="s">
        <v>43</v>
      </c>
      <c r="K17" s="243" t="s">
        <v>43</v>
      </c>
      <c r="L17" s="243" t="s">
        <v>43</v>
      </c>
      <c r="M17" s="243" t="s">
        <v>43</v>
      </c>
      <c r="N17" s="243" t="s">
        <v>43</v>
      </c>
      <c r="O17" s="249" t="s">
        <v>43</v>
      </c>
      <c r="P17" s="243" t="s">
        <v>43</v>
      </c>
      <c r="Q17" s="243" t="s">
        <v>43</v>
      </c>
      <c r="R17" s="249" t="s">
        <v>43</v>
      </c>
      <c r="S17" s="243" t="s">
        <v>43</v>
      </c>
      <c r="T17" s="243" t="s">
        <v>43</v>
      </c>
      <c r="U17" s="249" t="s">
        <v>43</v>
      </c>
      <c r="V17" s="243" t="s">
        <v>43</v>
      </c>
      <c r="W17" s="243" t="s">
        <v>43</v>
      </c>
      <c r="X17" s="247" t="s">
        <v>43</v>
      </c>
      <c r="Y17" s="243" t="s">
        <v>43</v>
      </c>
      <c r="Z17" s="243" t="s">
        <v>43</v>
      </c>
      <c r="AA17" s="249" t="s">
        <v>43</v>
      </c>
      <c r="AB17" s="243" t="s">
        <v>43</v>
      </c>
    </row>
    <row r="18" spans="1:28" s="206" customFormat="1" ht="16.5" customHeight="1">
      <c r="A18" s="239" t="s">
        <v>33</v>
      </c>
      <c r="B18" s="210">
        <v>10</v>
      </c>
      <c r="C18" s="245">
        <v>6</v>
      </c>
      <c r="D18" s="209">
        <f t="shared" si="1"/>
        <v>60</v>
      </c>
      <c r="E18" s="210">
        <v>8</v>
      </c>
      <c r="F18" s="236">
        <v>4</v>
      </c>
      <c r="G18" s="209">
        <f t="shared" si="2"/>
        <v>50</v>
      </c>
      <c r="H18" s="210">
        <v>1</v>
      </c>
      <c r="I18" s="208">
        <v>2</v>
      </c>
      <c r="J18" s="209">
        <f>I18/H18*100</f>
        <v>200</v>
      </c>
      <c r="K18" s="210">
        <v>0</v>
      </c>
      <c r="L18" s="210">
        <v>0</v>
      </c>
      <c r="M18" s="243" t="s">
        <v>43</v>
      </c>
      <c r="N18" s="210">
        <v>1</v>
      </c>
      <c r="O18" s="208">
        <v>1</v>
      </c>
      <c r="P18" s="209">
        <f t="shared" si="8"/>
        <v>100</v>
      </c>
      <c r="Q18" s="210">
        <v>7</v>
      </c>
      <c r="R18" s="208">
        <v>4</v>
      </c>
      <c r="S18" s="209">
        <f t="shared" si="3"/>
        <v>57.142857142857139</v>
      </c>
      <c r="T18" s="210">
        <v>5</v>
      </c>
      <c r="U18" s="208">
        <v>4</v>
      </c>
      <c r="V18" s="209">
        <f t="shared" si="4"/>
        <v>80</v>
      </c>
      <c r="W18" s="210">
        <v>3</v>
      </c>
      <c r="X18" s="245">
        <v>2</v>
      </c>
      <c r="Y18" s="209">
        <f t="shared" si="5"/>
        <v>66.666666666666657</v>
      </c>
      <c r="Z18" s="210">
        <v>1</v>
      </c>
      <c r="AA18" s="208">
        <v>0</v>
      </c>
      <c r="AB18" s="209">
        <f t="shared" si="0"/>
        <v>0</v>
      </c>
    </row>
    <row r="19" spans="1:28" s="206" customFormat="1" ht="16.5" customHeight="1">
      <c r="A19" s="239" t="s">
        <v>34</v>
      </c>
      <c r="B19" s="210">
        <v>6</v>
      </c>
      <c r="C19" s="245">
        <v>4</v>
      </c>
      <c r="D19" s="209">
        <f t="shared" si="1"/>
        <v>66.666666666666657</v>
      </c>
      <c r="E19" s="210">
        <v>6</v>
      </c>
      <c r="F19" s="236">
        <v>4</v>
      </c>
      <c r="G19" s="209">
        <f t="shared" si="2"/>
        <v>66.666666666666657</v>
      </c>
      <c r="H19" s="210">
        <v>1</v>
      </c>
      <c r="I19" s="208">
        <v>0</v>
      </c>
      <c r="J19" s="209">
        <f>I19/H19*100</f>
        <v>0</v>
      </c>
      <c r="K19" s="210">
        <v>0</v>
      </c>
      <c r="L19" s="210">
        <v>0</v>
      </c>
      <c r="M19" s="243" t="s">
        <v>43</v>
      </c>
      <c r="N19" s="210">
        <v>0</v>
      </c>
      <c r="O19" s="208">
        <v>0</v>
      </c>
      <c r="P19" s="243" t="s">
        <v>43</v>
      </c>
      <c r="Q19" s="210">
        <v>5</v>
      </c>
      <c r="R19" s="208">
        <v>4</v>
      </c>
      <c r="S19" s="209">
        <f t="shared" si="3"/>
        <v>80</v>
      </c>
      <c r="T19" s="210">
        <v>4</v>
      </c>
      <c r="U19" s="208">
        <v>3</v>
      </c>
      <c r="V19" s="209">
        <f t="shared" si="4"/>
        <v>75</v>
      </c>
      <c r="W19" s="210">
        <v>4</v>
      </c>
      <c r="X19" s="245">
        <v>3</v>
      </c>
      <c r="Y19" s="209">
        <f t="shared" si="5"/>
        <v>75</v>
      </c>
      <c r="Z19" s="210">
        <v>2</v>
      </c>
      <c r="AA19" s="208">
        <v>2</v>
      </c>
      <c r="AB19" s="209">
        <f t="shared" si="0"/>
        <v>100</v>
      </c>
    </row>
    <row r="20" spans="1:28" s="206" customFormat="1" ht="16.5" customHeight="1">
      <c r="A20" s="239" t="s">
        <v>35</v>
      </c>
      <c r="B20" s="210">
        <v>2</v>
      </c>
      <c r="C20" s="245">
        <v>2</v>
      </c>
      <c r="D20" s="209">
        <f t="shared" si="1"/>
        <v>100</v>
      </c>
      <c r="E20" s="210">
        <v>2</v>
      </c>
      <c r="F20" s="236">
        <v>2</v>
      </c>
      <c r="G20" s="209">
        <f t="shared" si="2"/>
        <v>100</v>
      </c>
      <c r="H20" s="210">
        <v>0</v>
      </c>
      <c r="I20" s="208">
        <v>0</v>
      </c>
      <c r="J20" s="209" t="s">
        <v>43</v>
      </c>
      <c r="K20" s="210">
        <v>0</v>
      </c>
      <c r="L20" s="210">
        <v>0</v>
      </c>
      <c r="M20" s="243" t="s">
        <v>43</v>
      </c>
      <c r="N20" s="210">
        <v>0</v>
      </c>
      <c r="O20" s="208">
        <v>0</v>
      </c>
      <c r="P20" s="243" t="s">
        <v>43</v>
      </c>
      <c r="Q20" s="210">
        <v>1</v>
      </c>
      <c r="R20" s="208">
        <v>1</v>
      </c>
      <c r="S20" s="209">
        <f t="shared" si="3"/>
        <v>100</v>
      </c>
      <c r="T20" s="210">
        <v>1</v>
      </c>
      <c r="U20" s="208">
        <v>1</v>
      </c>
      <c r="V20" s="209">
        <f t="shared" si="4"/>
        <v>100</v>
      </c>
      <c r="W20" s="210">
        <v>1</v>
      </c>
      <c r="X20" s="245">
        <v>1</v>
      </c>
      <c r="Y20" s="209">
        <f t="shared" si="5"/>
        <v>100</v>
      </c>
      <c r="Z20" s="210">
        <v>0</v>
      </c>
      <c r="AA20" s="208">
        <v>1</v>
      </c>
      <c r="AB20" s="209" t="s">
        <v>43</v>
      </c>
    </row>
    <row r="21" spans="1:28" s="206" customFormat="1" ht="16.5" customHeight="1">
      <c r="A21" s="239" t="s">
        <v>36</v>
      </c>
      <c r="B21" s="210">
        <v>5</v>
      </c>
      <c r="C21" s="244">
        <v>6</v>
      </c>
      <c r="D21" s="209">
        <f t="shared" si="1"/>
        <v>120</v>
      </c>
      <c r="E21" s="210">
        <v>4</v>
      </c>
      <c r="F21" s="236">
        <v>5</v>
      </c>
      <c r="G21" s="209">
        <f t="shared" si="2"/>
        <v>125</v>
      </c>
      <c r="H21" s="210">
        <v>1</v>
      </c>
      <c r="I21" s="208">
        <v>0</v>
      </c>
      <c r="J21" s="209">
        <f>I21/H21*100</f>
        <v>0</v>
      </c>
      <c r="K21" s="210">
        <v>0</v>
      </c>
      <c r="L21" s="210">
        <v>0</v>
      </c>
      <c r="M21" s="243" t="s">
        <v>43</v>
      </c>
      <c r="N21" s="210">
        <v>0</v>
      </c>
      <c r="O21" s="208">
        <v>0</v>
      </c>
      <c r="P21" s="243" t="s">
        <v>43</v>
      </c>
      <c r="Q21" s="210">
        <v>4</v>
      </c>
      <c r="R21" s="208">
        <v>3</v>
      </c>
      <c r="S21" s="209">
        <f t="shared" si="3"/>
        <v>75</v>
      </c>
      <c r="T21" s="210">
        <v>5</v>
      </c>
      <c r="U21" s="208">
        <v>2</v>
      </c>
      <c r="V21" s="209">
        <f t="shared" si="4"/>
        <v>40</v>
      </c>
      <c r="W21" s="210">
        <v>4</v>
      </c>
      <c r="X21" s="245">
        <v>1</v>
      </c>
      <c r="Y21" s="209">
        <f t="shared" si="5"/>
        <v>25</v>
      </c>
      <c r="Z21" s="210">
        <v>2</v>
      </c>
      <c r="AA21" s="208">
        <v>1</v>
      </c>
      <c r="AB21" s="209">
        <f>AA21/Z21*100</f>
        <v>50</v>
      </c>
    </row>
    <row r="22" spans="1:28" s="206" customFormat="1" ht="16.5" customHeight="1">
      <c r="A22" s="239" t="s">
        <v>37</v>
      </c>
      <c r="B22" s="210">
        <v>1</v>
      </c>
      <c r="C22" s="245">
        <v>4</v>
      </c>
      <c r="D22" s="209">
        <f t="shared" si="1"/>
        <v>400</v>
      </c>
      <c r="E22" s="210">
        <v>1</v>
      </c>
      <c r="F22" s="236">
        <v>4</v>
      </c>
      <c r="G22" s="209">
        <f t="shared" si="2"/>
        <v>400</v>
      </c>
      <c r="H22" s="210">
        <v>0</v>
      </c>
      <c r="I22" s="208">
        <v>0</v>
      </c>
      <c r="J22" s="209" t="s">
        <v>43</v>
      </c>
      <c r="K22" s="210">
        <v>0</v>
      </c>
      <c r="L22" s="210">
        <v>0</v>
      </c>
      <c r="M22" s="243" t="s">
        <v>43</v>
      </c>
      <c r="N22" s="210">
        <v>1</v>
      </c>
      <c r="O22" s="208">
        <v>0</v>
      </c>
      <c r="P22" s="243" t="s">
        <v>108</v>
      </c>
      <c r="Q22" s="210">
        <v>1</v>
      </c>
      <c r="R22" s="208">
        <v>3</v>
      </c>
      <c r="S22" s="209">
        <f t="shared" si="3"/>
        <v>300</v>
      </c>
      <c r="T22" s="210">
        <v>1</v>
      </c>
      <c r="U22" s="208">
        <v>2</v>
      </c>
      <c r="V22" s="209">
        <f t="shared" si="4"/>
        <v>200</v>
      </c>
      <c r="W22" s="210">
        <v>1</v>
      </c>
      <c r="X22" s="245">
        <v>2</v>
      </c>
      <c r="Y22" s="209">
        <f t="shared" si="5"/>
        <v>200</v>
      </c>
      <c r="Z22" s="210">
        <v>1</v>
      </c>
      <c r="AA22" s="208">
        <v>2</v>
      </c>
      <c r="AB22" s="209">
        <f>AA22/Z22*100</f>
        <v>200</v>
      </c>
    </row>
    <row r="23" spans="1:28" s="206" customFormat="1" ht="16.5" customHeight="1">
      <c r="A23" s="239" t="s">
        <v>38</v>
      </c>
      <c r="B23" s="210">
        <v>3</v>
      </c>
      <c r="C23" s="245">
        <v>10</v>
      </c>
      <c r="D23" s="209">
        <f t="shared" si="1"/>
        <v>333.33333333333337</v>
      </c>
      <c r="E23" s="210">
        <v>1</v>
      </c>
      <c r="F23" s="236">
        <v>7</v>
      </c>
      <c r="G23" s="209">
        <f t="shared" si="2"/>
        <v>700</v>
      </c>
      <c r="H23" s="210">
        <v>1</v>
      </c>
      <c r="I23" s="208">
        <v>1</v>
      </c>
      <c r="J23" s="209">
        <f>I23/H23*100</f>
        <v>100</v>
      </c>
      <c r="K23" s="210">
        <v>0</v>
      </c>
      <c r="L23" s="210">
        <v>0</v>
      </c>
      <c r="M23" s="243" t="s">
        <v>43</v>
      </c>
      <c r="N23" s="210">
        <v>0</v>
      </c>
      <c r="O23" s="208">
        <v>0</v>
      </c>
      <c r="P23" s="243" t="s">
        <v>43</v>
      </c>
      <c r="Q23" s="210">
        <v>1</v>
      </c>
      <c r="R23" s="208">
        <v>7</v>
      </c>
      <c r="S23" s="209">
        <f t="shared" si="3"/>
        <v>700</v>
      </c>
      <c r="T23" s="210">
        <v>2</v>
      </c>
      <c r="U23" s="208">
        <v>8</v>
      </c>
      <c r="V23" s="209">
        <f t="shared" si="4"/>
        <v>400</v>
      </c>
      <c r="W23" s="210">
        <v>0</v>
      </c>
      <c r="X23" s="245">
        <v>5</v>
      </c>
      <c r="Y23" s="209" t="s">
        <v>43</v>
      </c>
      <c r="Z23" s="210">
        <v>0</v>
      </c>
      <c r="AA23" s="208">
        <v>5</v>
      </c>
      <c r="AB23" s="209" t="s">
        <v>43</v>
      </c>
    </row>
    <row r="24" spans="1:28" s="206" customFormat="1" ht="16.5" customHeight="1">
      <c r="A24" s="239" t="s">
        <v>39</v>
      </c>
      <c r="B24" s="210">
        <v>2</v>
      </c>
      <c r="C24" s="245">
        <v>3</v>
      </c>
      <c r="D24" s="209">
        <f t="shared" si="1"/>
        <v>150</v>
      </c>
      <c r="E24" s="210">
        <v>2</v>
      </c>
      <c r="F24" s="236">
        <v>3</v>
      </c>
      <c r="G24" s="209">
        <f t="shared" si="2"/>
        <v>150</v>
      </c>
      <c r="H24" s="210">
        <v>0</v>
      </c>
      <c r="I24" s="208">
        <v>1</v>
      </c>
      <c r="J24" s="209" t="s">
        <v>43</v>
      </c>
      <c r="K24" s="210">
        <v>1</v>
      </c>
      <c r="L24" s="210">
        <v>0</v>
      </c>
      <c r="M24" s="243" t="s">
        <v>108</v>
      </c>
      <c r="N24" s="210">
        <v>0</v>
      </c>
      <c r="O24" s="208">
        <v>1</v>
      </c>
      <c r="P24" s="243" t="s">
        <v>43</v>
      </c>
      <c r="Q24" s="210">
        <v>1</v>
      </c>
      <c r="R24" s="208">
        <v>3</v>
      </c>
      <c r="S24" s="209">
        <f t="shared" si="3"/>
        <v>300</v>
      </c>
      <c r="T24" s="210">
        <v>2</v>
      </c>
      <c r="U24" s="208">
        <v>2</v>
      </c>
      <c r="V24" s="209">
        <f t="shared" si="4"/>
        <v>100</v>
      </c>
      <c r="W24" s="210">
        <v>2</v>
      </c>
      <c r="X24" s="245">
        <v>2</v>
      </c>
      <c r="Y24" s="209">
        <f t="shared" si="5"/>
        <v>100</v>
      </c>
      <c r="Z24" s="210">
        <v>1</v>
      </c>
      <c r="AA24" s="208">
        <v>2</v>
      </c>
      <c r="AB24" s="209">
        <f t="shared" ref="AB24" si="9">AA24/Z24*100</f>
        <v>200</v>
      </c>
    </row>
    <row r="25" spans="1:28" s="206" customFormat="1" ht="16.5" customHeight="1">
      <c r="A25" s="239" t="s">
        <v>40</v>
      </c>
      <c r="B25" s="210">
        <v>3</v>
      </c>
      <c r="C25" s="245">
        <v>3</v>
      </c>
      <c r="D25" s="209">
        <f t="shared" si="1"/>
        <v>100</v>
      </c>
      <c r="E25" s="210">
        <v>2</v>
      </c>
      <c r="F25" s="236">
        <v>2</v>
      </c>
      <c r="G25" s="209">
        <f t="shared" si="2"/>
        <v>100</v>
      </c>
      <c r="H25" s="210">
        <v>0</v>
      </c>
      <c r="I25" s="208">
        <v>0</v>
      </c>
      <c r="J25" s="209" t="s">
        <v>43</v>
      </c>
      <c r="K25" s="210">
        <v>0</v>
      </c>
      <c r="L25" s="210">
        <v>0</v>
      </c>
      <c r="M25" s="243" t="s">
        <v>43</v>
      </c>
      <c r="N25" s="210">
        <v>1</v>
      </c>
      <c r="O25" s="208">
        <v>0</v>
      </c>
      <c r="P25" s="243" t="s">
        <v>108</v>
      </c>
      <c r="Q25" s="210">
        <v>2</v>
      </c>
      <c r="R25" s="208">
        <v>2</v>
      </c>
      <c r="S25" s="209">
        <f>R25/Q25*100</f>
        <v>100</v>
      </c>
      <c r="T25" s="210">
        <v>3</v>
      </c>
      <c r="U25" s="208">
        <v>2</v>
      </c>
      <c r="V25" s="209">
        <f t="shared" si="4"/>
        <v>66.666666666666657</v>
      </c>
      <c r="W25" s="210">
        <v>2</v>
      </c>
      <c r="X25" s="245">
        <v>1</v>
      </c>
      <c r="Y25" s="209">
        <f t="shared" si="5"/>
        <v>50</v>
      </c>
      <c r="Z25" s="210">
        <v>1</v>
      </c>
      <c r="AA25" s="208">
        <v>0</v>
      </c>
      <c r="AB25" s="209">
        <f t="shared" si="0"/>
        <v>0</v>
      </c>
    </row>
    <row r="26" spans="1:28" s="206" customFormat="1" ht="16.5" customHeight="1">
      <c r="A26" s="239" t="s">
        <v>41</v>
      </c>
      <c r="B26" s="210">
        <v>2</v>
      </c>
      <c r="C26" s="245">
        <v>1</v>
      </c>
      <c r="D26" s="209">
        <f t="shared" si="1"/>
        <v>50</v>
      </c>
      <c r="E26" s="210">
        <v>2</v>
      </c>
      <c r="F26" s="236">
        <v>1</v>
      </c>
      <c r="G26" s="209">
        <f t="shared" si="2"/>
        <v>50</v>
      </c>
      <c r="H26" s="210">
        <v>0</v>
      </c>
      <c r="I26" s="208">
        <v>0</v>
      </c>
      <c r="J26" s="209" t="s">
        <v>43</v>
      </c>
      <c r="K26" s="210">
        <v>0</v>
      </c>
      <c r="L26" s="210">
        <v>0</v>
      </c>
      <c r="M26" s="243" t="s">
        <v>43</v>
      </c>
      <c r="N26" s="210">
        <v>0</v>
      </c>
      <c r="O26" s="208">
        <v>0</v>
      </c>
      <c r="P26" s="243" t="s">
        <v>43</v>
      </c>
      <c r="Q26" s="210">
        <v>2</v>
      </c>
      <c r="R26" s="208">
        <v>1</v>
      </c>
      <c r="S26" s="209">
        <f t="shared" si="3"/>
        <v>50</v>
      </c>
      <c r="T26" s="210">
        <v>1</v>
      </c>
      <c r="U26" s="208">
        <v>1</v>
      </c>
      <c r="V26" s="209">
        <f t="shared" si="4"/>
        <v>100</v>
      </c>
      <c r="W26" s="210">
        <v>1</v>
      </c>
      <c r="X26" s="245">
        <v>1</v>
      </c>
      <c r="Y26" s="209">
        <f t="shared" si="5"/>
        <v>100</v>
      </c>
      <c r="Z26" s="210">
        <v>0</v>
      </c>
      <c r="AA26" s="208">
        <v>1</v>
      </c>
      <c r="AB26" s="243" t="s">
        <v>43</v>
      </c>
    </row>
    <row r="27" spans="1:28" s="206" customFormat="1" ht="16.5" customHeight="1">
      <c r="A27" s="239" t="s">
        <v>42</v>
      </c>
      <c r="B27" s="210">
        <v>2</v>
      </c>
      <c r="C27" s="245">
        <v>1</v>
      </c>
      <c r="D27" s="209">
        <f t="shared" si="1"/>
        <v>50</v>
      </c>
      <c r="E27" s="210">
        <v>1</v>
      </c>
      <c r="F27" s="236">
        <v>0</v>
      </c>
      <c r="G27" s="209">
        <f t="shared" si="2"/>
        <v>0</v>
      </c>
      <c r="H27" s="210">
        <v>1</v>
      </c>
      <c r="I27" s="208">
        <v>0</v>
      </c>
      <c r="J27" s="209">
        <f>I27/H27*100</f>
        <v>0</v>
      </c>
      <c r="K27" s="210">
        <v>0</v>
      </c>
      <c r="L27" s="210">
        <v>0</v>
      </c>
      <c r="M27" s="243" t="s">
        <v>43</v>
      </c>
      <c r="N27" s="210">
        <v>1</v>
      </c>
      <c r="O27" s="208">
        <v>0</v>
      </c>
      <c r="P27" s="243" t="s">
        <v>108</v>
      </c>
      <c r="Q27" s="210">
        <v>1</v>
      </c>
      <c r="R27" s="208">
        <v>0</v>
      </c>
      <c r="S27" s="209">
        <f t="shared" si="3"/>
        <v>0</v>
      </c>
      <c r="T27" s="210">
        <v>1</v>
      </c>
      <c r="U27" s="208">
        <v>1</v>
      </c>
      <c r="V27" s="209">
        <f t="shared" si="4"/>
        <v>100</v>
      </c>
      <c r="W27" s="210">
        <v>0</v>
      </c>
      <c r="X27" s="245">
        <v>0</v>
      </c>
      <c r="Y27" s="209" t="s">
        <v>43</v>
      </c>
      <c r="Z27" s="210">
        <v>0</v>
      </c>
      <c r="AA27" s="208">
        <v>0</v>
      </c>
      <c r="AB27" s="209" t="s">
        <v>43</v>
      </c>
    </row>
    <row r="28" spans="1:28">
      <c r="A28" s="216"/>
      <c r="B28" s="216"/>
      <c r="C28" s="216"/>
      <c r="D28" s="216"/>
      <c r="E28" s="18"/>
      <c r="F28" s="216"/>
      <c r="G28" s="216"/>
      <c r="H28" s="216"/>
      <c r="I28" s="217"/>
      <c r="J28" s="216"/>
      <c r="K28" s="218"/>
      <c r="L28" s="218"/>
      <c r="M28" s="218"/>
      <c r="N28" s="218"/>
      <c r="O28" s="219"/>
      <c r="P28" s="218"/>
      <c r="Q28" s="220"/>
      <c r="R28" s="251"/>
      <c r="S28" s="252"/>
      <c r="T28" s="253"/>
      <c r="U28" s="219"/>
      <c r="V28" s="218"/>
      <c r="W28" s="220"/>
      <c r="X28" s="254"/>
      <c r="Y28" s="218"/>
    </row>
    <row r="29" spans="1:28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55"/>
      <c r="Y29" s="219"/>
    </row>
    <row r="30" spans="1:28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55"/>
      <c r="Y30" s="219"/>
    </row>
    <row r="31" spans="1:28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</row>
    <row r="32" spans="1:28"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</row>
    <row r="33" spans="11:25"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</row>
    <row r="34" spans="11:25"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</row>
    <row r="35" spans="11:25"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</row>
    <row r="36" spans="11:25"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</row>
    <row r="37" spans="11:25"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</row>
    <row r="38" spans="11:25"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</row>
    <row r="39" spans="11:25"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</row>
    <row r="40" spans="11:25"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</row>
    <row r="41" spans="11:25"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</row>
    <row r="42" spans="11:25"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</row>
    <row r="43" spans="11:25"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</row>
    <row r="44" spans="11:25"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</row>
    <row r="45" spans="11:25"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</row>
    <row r="46" spans="11:25"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</row>
    <row r="47" spans="11:25"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</row>
    <row r="48" spans="11:25"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</row>
    <row r="49" spans="11:25"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</row>
    <row r="50" spans="11:25"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</row>
    <row r="51" spans="11:25"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</row>
    <row r="52" spans="11:25"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</row>
    <row r="53" spans="11:25"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</row>
    <row r="54" spans="11:25"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</row>
    <row r="55" spans="11:25"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</row>
    <row r="56" spans="11:25"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</row>
    <row r="57" spans="11:25"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</row>
    <row r="58" spans="11:25"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</row>
    <row r="59" spans="11:25"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</row>
    <row r="60" spans="11:25"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</row>
    <row r="61" spans="11:25"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</row>
    <row r="62" spans="11:25"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</row>
    <row r="63" spans="11:25"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</row>
    <row r="64" spans="11:25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</row>
    <row r="65" spans="11:25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</row>
    <row r="66" spans="11:25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</row>
    <row r="67" spans="11:25"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</row>
    <row r="68" spans="11:25"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</row>
    <row r="69" spans="11:25"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</row>
    <row r="70" spans="11:25"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</row>
    <row r="71" spans="11:25"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</row>
    <row r="72" spans="11:25"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</row>
    <row r="73" spans="11:25"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</row>
    <row r="74" spans="11:25"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</row>
    <row r="75" spans="11:25"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</row>
    <row r="76" spans="11:25"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</row>
    <row r="77" spans="11:25"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</row>
    <row r="78" spans="11:25"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</row>
    <row r="79" spans="11:25"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</row>
    <row r="80" spans="11:25"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</row>
    <row r="81" spans="11:25"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</row>
    <row r="82" spans="11:25"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</row>
    <row r="83" spans="11:25"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</row>
  </sheetData>
  <mergeCells count="11"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topLeftCell="A2" zoomScale="80" zoomScaleNormal="70" zoomScaleSheetLayoutView="80" workbookViewId="0">
      <selection activeCell="H19" sqref="H19"/>
    </sheetView>
  </sheetViews>
  <sheetFormatPr defaultColWidth="8" defaultRowHeight="13.2"/>
  <cols>
    <col min="1" max="1" width="60.33203125" style="1" customWidth="1"/>
    <col min="2" max="3" width="16.3320312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267" t="s">
        <v>53</v>
      </c>
      <c r="B1" s="267"/>
      <c r="C1" s="267"/>
      <c r="D1" s="267"/>
      <c r="E1" s="267"/>
    </row>
    <row r="2" spans="1:11" ht="23.25" customHeight="1">
      <c r="A2" s="267" t="s">
        <v>49</v>
      </c>
      <c r="B2" s="267"/>
      <c r="C2" s="267"/>
      <c r="D2" s="267"/>
      <c r="E2" s="267"/>
    </row>
    <row r="3" spans="1:11" ht="6" customHeight="1">
      <c r="A3" s="70"/>
    </row>
    <row r="4" spans="1:11" s="2" customFormat="1" ht="23.25" customHeight="1">
      <c r="A4" s="264"/>
      <c r="B4" s="268" t="s">
        <v>73</v>
      </c>
      <c r="C4" s="268" t="s">
        <v>74</v>
      </c>
      <c r="D4" s="288" t="s">
        <v>1</v>
      </c>
      <c r="E4" s="289"/>
    </row>
    <row r="5" spans="1:11" s="2" customFormat="1" ht="32.25" customHeight="1">
      <c r="A5" s="264"/>
      <c r="B5" s="269"/>
      <c r="C5" s="269"/>
      <c r="D5" s="3" t="s">
        <v>2</v>
      </c>
      <c r="E5" s="4" t="s">
        <v>44</v>
      </c>
    </row>
    <row r="6" spans="1:11" s="7" customFormat="1" ht="15.75" customHeight="1">
      <c r="A6" s="5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31.5" customHeight="1">
      <c r="A7" s="8" t="s">
        <v>4</v>
      </c>
      <c r="B7" s="21">
        <v>24504</v>
      </c>
      <c r="C7" s="21">
        <v>25418</v>
      </c>
      <c r="D7" s="9">
        <f>C7/B7*100</f>
        <v>103.7300032647731</v>
      </c>
      <c r="E7" s="23">
        <f>C7-B7</f>
        <v>914</v>
      </c>
      <c r="K7" s="10"/>
    </row>
    <row r="8" spans="1:11" s="2" customFormat="1" ht="31.5" customHeight="1">
      <c r="A8" s="8" t="s">
        <v>5</v>
      </c>
      <c r="B8" s="74">
        <v>9031</v>
      </c>
      <c r="C8" s="22">
        <v>10352</v>
      </c>
      <c r="D8" s="9">
        <f t="shared" ref="D8:D12" si="0">C8/B8*100</f>
        <v>114.62739452995238</v>
      </c>
      <c r="E8" s="23">
        <f t="shared" ref="E8:E12" si="1">C8-B8</f>
        <v>1321</v>
      </c>
      <c r="K8" s="10"/>
    </row>
    <row r="9" spans="1:11" s="2" customFormat="1" ht="54.75" customHeight="1">
      <c r="A9" s="11" t="s">
        <v>6</v>
      </c>
      <c r="B9" s="74">
        <v>2464</v>
      </c>
      <c r="C9" s="22">
        <v>2638</v>
      </c>
      <c r="D9" s="9">
        <f t="shared" si="0"/>
        <v>107.06168831168831</v>
      </c>
      <c r="E9" s="23">
        <f t="shared" si="1"/>
        <v>174</v>
      </c>
      <c r="K9" s="10"/>
    </row>
    <row r="10" spans="1:11" s="2" customFormat="1" ht="35.25" customHeight="1">
      <c r="A10" s="12" t="s">
        <v>7</v>
      </c>
      <c r="B10" s="22">
        <v>499</v>
      </c>
      <c r="C10" s="22">
        <v>391</v>
      </c>
      <c r="D10" s="9">
        <f t="shared" si="0"/>
        <v>78.356713426853702</v>
      </c>
      <c r="E10" s="23">
        <f t="shared" si="1"/>
        <v>-108</v>
      </c>
      <c r="K10" s="10"/>
    </row>
    <row r="11" spans="1:11" s="2" customFormat="1" ht="45.75" customHeight="1">
      <c r="A11" s="12" t="s">
        <v>8</v>
      </c>
      <c r="B11" s="22">
        <v>840</v>
      </c>
      <c r="C11" s="22">
        <v>705</v>
      </c>
      <c r="D11" s="9">
        <f t="shared" si="0"/>
        <v>83.928571428571431</v>
      </c>
      <c r="E11" s="23">
        <f t="shared" si="1"/>
        <v>-135</v>
      </c>
      <c r="K11" s="10"/>
    </row>
    <row r="12" spans="1:11" s="2" customFormat="1" ht="55.5" customHeight="1">
      <c r="A12" s="12" t="s">
        <v>9</v>
      </c>
      <c r="B12" s="22">
        <v>6170</v>
      </c>
      <c r="C12" s="22">
        <v>8030</v>
      </c>
      <c r="D12" s="9">
        <f t="shared" si="0"/>
        <v>130.14586709886549</v>
      </c>
      <c r="E12" s="23">
        <f t="shared" si="1"/>
        <v>1860</v>
      </c>
      <c r="K12" s="10"/>
    </row>
    <row r="13" spans="1:11" s="2" customFormat="1" ht="12.75" customHeight="1">
      <c r="A13" s="258" t="s">
        <v>10</v>
      </c>
      <c r="B13" s="259"/>
      <c r="C13" s="259"/>
      <c r="D13" s="259"/>
      <c r="E13" s="259"/>
      <c r="K13" s="10"/>
    </row>
    <row r="14" spans="1:11" s="2" customFormat="1" ht="15" customHeight="1">
      <c r="A14" s="260"/>
      <c r="B14" s="261"/>
      <c r="C14" s="261"/>
      <c r="D14" s="261"/>
      <c r="E14" s="261"/>
      <c r="K14" s="10"/>
    </row>
    <row r="15" spans="1:11" s="2" customFormat="1" ht="20.25" customHeight="1">
      <c r="A15" s="262" t="s">
        <v>0</v>
      </c>
      <c r="B15" s="264" t="s">
        <v>78</v>
      </c>
      <c r="C15" s="264" t="s">
        <v>79</v>
      </c>
      <c r="D15" s="288" t="s">
        <v>1</v>
      </c>
      <c r="E15" s="289"/>
      <c r="K15" s="10"/>
    </row>
    <row r="16" spans="1:11" ht="35.25" customHeight="1">
      <c r="A16" s="263"/>
      <c r="B16" s="264"/>
      <c r="C16" s="264"/>
      <c r="D16" s="3" t="s">
        <v>2</v>
      </c>
      <c r="E16" s="4" t="s">
        <v>11</v>
      </c>
      <c r="K16" s="10"/>
    </row>
    <row r="17" spans="1:11" ht="24" customHeight="1">
      <c r="A17" s="8" t="s">
        <v>4</v>
      </c>
      <c r="B17" s="71">
        <v>20909</v>
      </c>
      <c r="C17" s="21">
        <v>19314</v>
      </c>
      <c r="D17" s="72">
        <f>C17/B17*100</f>
        <v>92.371705963938979</v>
      </c>
      <c r="E17" s="77">
        <f>C17-B17</f>
        <v>-1595</v>
      </c>
      <c r="K17" s="10"/>
    </row>
    <row r="18" spans="1:11" ht="25.5" customHeight="1">
      <c r="A18" s="14" t="s">
        <v>5</v>
      </c>
      <c r="B18" s="76">
        <v>5721</v>
      </c>
      <c r="C18" s="75">
        <v>4453</v>
      </c>
      <c r="D18" s="72">
        <f t="shared" ref="D18:D19" si="2">C18/B18*100</f>
        <v>77.83604264988638</v>
      </c>
      <c r="E18" s="77">
        <f t="shared" ref="E18:E19" si="3">C18-B18</f>
        <v>-1268</v>
      </c>
      <c r="K18" s="10"/>
    </row>
    <row r="19" spans="1:11" ht="43.5" customHeight="1">
      <c r="A19" s="14" t="s">
        <v>12</v>
      </c>
      <c r="B19" s="76">
        <v>4229</v>
      </c>
      <c r="C19" s="75">
        <v>3320</v>
      </c>
      <c r="D19" s="72">
        <f t="shared" si="2"/>
        <v>78.50555686923623</v>
      </c>
      <c r="E19" s="77">
        <f t="shared" si="3"/>
        <v>-909</v>
      </c>
      <c r="K19" s="10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2021-06-08T10:14:29Z</cp:lastPrinted>
  <dcterms:created xsi:type="dcterms:W3CDTF">2021-01-25T09:15:06Z</dcterms:created>
  <dcterms:modified xsi:type="dcterms:W3CDTF">2021-07-15T08:24:14Z</dcterms:modified>
</cp:coreProperties>
</file>