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52" yWindow="816" windowWidth="20640" windowHeight="10248" activeTab="12"/>
  </bookViews>
  <sheets>
    <sheet name="1" sheetId="20" r:id="rId1"/>
    <sheet name="2" sheetId="21" r:id="rId2"/>
    <sheet name="3" sheetId="22" r:id="rId3"/>
    <sheet name="4" sheetId="23" r:id="rId4"/>
    <sheet name="5" sheetId="7" r:id="rId5"/>
    <sheet name="6" sheetId="8" r:id="rId6"/>
    <sheet name="7" sheetId="25" r:id="rId7"/>
    <sheet name="8" sheetId="24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'10'!$A$1:$AB$11</definedName>
    <definedName name="_xlnm.Print_Area" localSheetId="10">'11'!$A$1:$F$20</definedName>
    <definedName name="_xlnm.Print_Area" localSheetId="11">'12'!$A$1:$L$11</definedName>
    <definedName name="_xlnm.Print_Area" localSheetId="12">'13'!$A$1:$L$10</definedName>
    <definedName name="_xlnm.Print_Area" localSheetId="13">'14'!$A$1:$I$20</definedName>
    <definedName name="_xlnm.Print_Area" localSheetId="14">'15'!$A$1:$AB$13</definedName>
    <definedName name="_xlnm.Print_Area" localSheetId="15">'16'!$A$1:$AB$12</definedName>
    <definedName name="_xlnm.Print_Area" localSheetId="1">'2'!$A$1:$AG$10</definedName>
    <definedName name="_xlnm.Print_Area" localSheetId="2">'3'!$A$1:$E$18</definedName>
    <definedName name="_xlnm.Print_Area" localSheetId="3">'4'!$A$1:$AG$10</definedName>
    <definedName name="_xlnm.Print_Area" localSheetId="4">'5'!$A$1:$E$19</definedName>
    <definedName name="_xlnm.Print_Area" localSheetId="5">'6'!$A$1:$AB$12</definedName>
    <definedName name="_xlnm.Print_Area" localSheetId="6">'7'!$A$1:$E$19</definedName>
    <definedName name="_xlnm.Print_Area" localSheetId="7">'8'!$A$1:$AG$12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9" i="25" l="1"/>
  <c r="D19" i="25"/>
  <c r="E18" i="25"/>
  <c r="D18" i="25"/>
  <c r="E17" i="25"/>
  <c r="D17" i="25"/>
  <c r="E12" i="25"/>
  <c r="D12" i="25"/>
  <c r="E11" i="25"/>
  <c r="E10" i="25"/>
  <c r="D10" i="25"/>
  <c r="E9" i="25"/>
  <c r="D9" i="25"/>
  <c r="E8" i="25"/>
  <c r="D8" i="25"/>
  <c r="E7" i="25"/>
  <c r="D7" i="25"/>
  <c r="E6" i="25"/>
  <c r="D6" i="25"/>
  <c r="AG10" i="24"/>
  <c r="AD10" i="24"/>
  <c r="AA10" i="24"/>
  <c r="X10" i="24"/>
  <c r="M10" i="24"/>
  <c r="J10" i="24"/>
  <c r="G10" i="24"/>
  <c r="D10" i="24"/>
  <c r="AG9" i="24"/>
  <c r="AD9" i="24"/>
  <c r="AA9" i="24"/>
  <c r="X9" i="24"/>
  <c r="M9" i="24"/>
  <c r="J9" i="24"/>
  <c r="G9" i="24"/>
  <c r="D9" i="24"/>
  <c r="AG8" i="24"/>
  <c r="AD8" i="24"/>
  <c r="AA8" i="24"/>
  <c r="X8" i="24"/>
  <c r="U8" i="24"/>
  <c r="M8" i="24"/>
  <c r="J8" i="24"/>
  <c r="G8" i="24"/>
  <c r="D8" i="24"/>
  <c r="AG7" i="24"/>
  <c r="AD7" i="24"/>
  <c r="AA7" i="24"/>
  <c r="X7" i="24"/>
  <c r="P7" i="24"/>
  <c r="M7" i="24"/>
  <c r="J7" i="24"/>
  <c r="G7" i="24"/>
  <c r="D7" i="24"/>
  <c r="AF6" i="24"/>
  <c r="AG6" i="24" s="1"/>
  <c r="AE6" i="24"/>
  <c r="AC6" i="24"/>
  <c r="AB6" i="24"/>
  <c r="AD6" i="24" s="1"/>
  <c r="Z6" i="24"/>
  <c r="AA6" i="24" s="1"/>
  <c r="Y6" i="24"/>
  <c r="W6" i="24"/>
  <c r="V6" i="24"/>
  <c r="X6" i="24" s="1"/>
  <c r="T6" i="24"/>
  <c r="S6" i="24"/>
  <c r="R6" i="24"/>
  <c r="Q6" i="24"/>
  <c r="O6" i="24"/>
  <c r="P6" i="24" s="1"/>
  <c r="N6" i="24"/>
  <c r="M6" i="24"/>
  <c r="L6" i="24"/>
  <c r="K6" i="24"/>
  <c r="I6" i="24"/>
  <c r="J6" i="24" s="1"/>
  <c r="H6" i="24"/>
  <c r="F6" i="24"/>
  <c r="E6" i="24"/>
  <c r="G6" i="24" s="1"/>
  <c r="C6" i="24"/>
  <c r="D6" i="24" s="1"/>
  <c r="B6" i="24"/>
  <c r="AG10" i="23"/>
  <c r="AD10" i="23"/>
  <c r="AA10" i="23"/>
  <c r="X10" i="23"/>
  <c r="M10" i="23"/>
  <c r="J10" i="23"/>
  <c r="G10" i="23"/>
  <c r="D10" i="23"/>
  <c r="AG9" i="23"/>
  <c r="AD9" i="23"/>
  <c r="AA9" i="23"/>
  <c r="X9" i="23"/>
  <c r="U9" i="23"/>
  <c r="P9" i="23"/>
  <c r="M9" i="23"/>
  <c r="J9" i="23"/>
  <c r="G9" i="23"/>
  <c r="D9" i="23"/>
  <c r="AG8" i="23"/>
  <c r="AD8" i="23"/>
  <c r="AA8" i="23"/>
  <c r="X8" i="23"/>
  <c r="U8" i="23"/>
  <c r="P8" i="23"/>
  <c r="M8" i="23"/>
  <c r="J8" i="23"/>
  <c r="G8" i="23"/>
  <c r="D8" i="23"/>
  <c r="AG7" i="23"/>
  <c r="AD7" i="23"/>
  <c r="AA7" i="23"/>
  <c r="X7" i="23"/>
  <c r="U7" i="23"/>
  <c r="P7" i="23"/>
  <c r="M7" i="23"/>
  <c r="J7" i="23"/>
  <c r="G7" i="23"/>
  <c r="D7" i="23"/>
  <c r="AF6" i="23"/>
  <c r="AE6" i="23"/>
  <c r="AG6" i="23" s="1"/>
  <c r="AC6" i="23"/>
  <c r="AD6" i="23" s="1"/>
  <c r="AB6" i="23"/>
  <c r="Z6" i="23"/>
  <c r="Y6" i="23"/>
  <c r="AA6" i="23" s="1"/>
  <c r="W6" i="23"/>
  <c r="X6" i="23" s="1"/>
  <c r="V6" i="23"/>
  <c r="T6" i="23"/>
  <c r="S6" i="23"/>
  <c r="U6" i="23" s="1"/>
  <c r="R6" i="23"/>
  <c r="Q6" i="23"/>
  <c r="O6" i="23"/>
  <c r="P6" i="23" s="1"/>
  <c r="N6" i="23"/>
  <c r="L6" i="23"/>
  <c r="K6" i="23"/>
  <c r="M6" i="23" s="1"/>
  <c r="I6" i="23"/>
  <c r="J6" i="23" s="1"/>
  <c r="H6" i="23"/>
  <c r="F6" i="23"/>
  <c r="E6" i="23"/>
  <c r="G6" i="23" s="1"/>
  <c r="C6" i="23"/>
  <c r="D6" i="23" s="1"/>
  <c r="B6" i="23"/>
  <c r="E18" i="22"/>
  <c r="D18" i="22"/>
  <c r="E17" i="22"/>
  <c r="D17" i="22"/>
  <c r="E16" i="22"/>
  <c r="D16" i="22"/>
  <c r="E11" i="22"/>
  <c r="D11" i="22"/>
  <c r="E10" i="22"/>
  <c r="D10" i="22"/>
  <c r="E9" i="22"/>
  <c r="D9" i="22"/>
  <c r="E8" i="22"/>
  <c r="D8" i="22"/>
  <c r="E7" i="22"/>
  <c r="D7" i="22"/>
  <c r="E6" i="22"/>
  <c r="D6" i="22"/>
  <c r="E5" i="22"/>
  <c r="D5" i="22"/>
  <c r="AG10" i="21"/>
  <c r="AD10" i="21"/>
  <c r="AA10" i="21"/>
  <c r="X10" i="21"/>
  <c r="U10" i="21"/>
  <c r="P10" i="21"/>
  <c r="M10" i="21"/>
  <c r="J10" i="21"/>
  <c r="G10" i="21"/>
  <c r="D10" i="21"/>
  <c r="AG9" i="21"/>
  <c r="AD9" i="21"/>
  <c r="AA9" i="21"/>
  <c r="X9" i="21"/>
  <c r="U9" i="21"/>
  <c r="P9" i="21"/>
  <c r="M9" i="21"/>
  <c r="J9" i="21"/>
  <c r="G9" i="21"/>
  <c r="D9" i="21"/>
  <c r="AG8" i="21"/>
  <c r="AD8" i="21"/>
  <c r="AA8" i="21"/>
  <c r="X8" i="21"/>
  <c r="U8" i="21"/>
  <c r="P8" i="21"/>
  <c r="M8" i="21"/>
  <c r="J8" i="21"/>
  <c r="G8" i="21"/>
  <c r="D8" i="21"/>
  <c r="AG7" i="21"/>
  <c r="AD7" i="21"/>
  <c r="AA7" i="21"/>
  <c r="X7" i="21"/>
  <c r="U7" i="21"/>
  <c r="P7" i="21"/>
  <c r="M7" i="21"/>
  <c r="J7" i="21"/>
  <c r="G7" i="21"/>
  <c r="D7" i="21"/>
  <c r="AF6" i="21"/>
  <c r="AE6" i="21"/>
  <c r="AG6" i="21" s="1"/>
  <c r="AC6" i="21"/>
  <c r="AD6" i="21" s="1"/>
  <c r="AB6" i="21"/>
  <c r="AA6" i="21"/>
  <c r="Z6" i="21"/>
  <c r="Y6" i="21"/>
  <c r="W6" i="21"/>
  <c r="X6" i="21" s="1"/>
  <c r="V6" i="21"/>
  <c r="T6" i="21"/>
  <c r="S6" i="21"/>
  <c r="U6" i="21" s="1"/>
  <c r="R6" i="21"/>
  <c r="Q6" i="21"/>
  <c r="O6" i="21"/>
  <c r="P6" i="21" s="1"/>
  <c r="N6" i="21"/>
  <c r="L6" i="21"/>
  <c r="K6" i="21"/>
  <c r="M6" i="21" s="1"/>
  <c r="I6" i="21"/>
  <c r="J6" i="21" s="1"/>
  <c r="H6" i="21"/>
  <c r="F6" i="21"/>
  <c r="E6" i="21"/>
  <c r="G6" i="21" s="1"/>
  <c r="C6" i="21"/>
  <c r="D6" i="21" s="1"/>
  <c r="B6" i="21"/>
  <c r="E19" i="20"/>
  <c r="D19" i="20"/>
  <c r="E18" i="20"/>
  <c r="D18" i="20"/>
  <c r="E17" i="20"/>
  <c r="D17" i="20"/>
  <c r="E12" i="20"/>
  <c r="D12" i="20"/>
  <c r="E11" i="20"/>
  <c r="D11" i="20"/>
  <c r="E10" i="20"/>
  <c r="D10" i="20"/>
  <c r="E9" i="20"/>
  <c r="D9" i="20"/>
  <c r="E8" i="20"/>
  <c r="D8" i="20"/>
  <c r="E7" i="20"/>
  <c r="D7" i="20"/>
  <c r="E6" i="20"/>
  <c r="D6" i="20"/>
  <c r="M12" i="15" l="1"/>
  <c r="F19" i="17" l="1"/>
  <c r="F20" i="17"/>
  <c r="F18" i="17"/>
  <c r="F8" i="17"/>
  <c r="F9" i="17"/>
  <c r="F10" i="17"/>
  <c r="F11" i="17"/>
  <c r="F12" i="17"/>
  <c r="F13" i="17"/>
  <c r="F7" i="17"/>
  <c r="D19" i="17"/>
  <c r="D20" i="17"/>
  <c r="D18" i="17"/>
  <c r="D8" i="17"/>
  <c r="D9" i="17"/>
  <c r="D10" i="17"/>
  <c r="D11" i="17"/>
  <c r="D12" i="17"/>
  <c r="D13" i="17"/>
  <c r="D7" i="17"/>
  <c r="G6" i="19"/>
  <c r="G7" i="18"/>
  <c r="Y9" i="15" l="1"/>
  <c r="Y10" i="15"/>
  <c r="Y11" i="15"/>
  <c r="Y12" i="15"/>
  <c r="M10" i="8"/>
  <c r="V9" i="8" l="1"/>
  <c r="V10" i="8"/>
  <c r="V11" i="8"/>
  <c r="V12" i="8"/>
  <c r="P12" i="15" l="1"/>
  <c r="P12" i="16" l="1"/>
  <c r="M12" i="16"/>
  <c r="M11" i="10"/>
  <c r="P10" i="10"/>
  <c r="P11" i="10"/>
  <c r="P9" i="8"/>
  <c r="P10" i="8"/>
  <c r="P11" i="8"/>
  <c r="M11" i="8"/>
  <c r="M12" i="8"/>
  <c r="V8" i="10" l="1"/>
  <c r="V9" i="10"/>
  <c r="V10" i="10"/>
  <c r="V11" i="10"/>
  <c r="I18" i="14"/>
  <c r="H18" i="14"/>
  <c r="E18" i="14"/>
  <c r="D18" i="14"/>
  <c r="I8" i="14"/>
  <c r="H8" i="14"/>
  <c r="E8" i="14"/>
  <c r="D8" i="14"/>
  <c r="D9" i="15"/>
  <c r="D10" i="15"/>
  <c r="D11" i="15"/>
  <c r="D12" i="15"/>
  <c r="V9" i="15"/>
  <c r="V10" i="15"/>
  <c r="V11" i="15"/>
  <c r="V12" i="15"/>
  <c r="V9" i="16"/>
  <c r="V10" i="16"/>
  <c r="V11" i="16"/>
  <c r="V12" i="16"/>
  <c r="T8" i="16"/>
  <c r="D9" i="16"/>
  <c r="D10" i="16"/>
  <c r="D11" i="16"/>
  <c r="D12" i="16"/>
  <c r="U8" i="15" l="1"/>
  <c r="C8" i="15"/>
  <c r="U8" i="16"/>
  <c r="V8" i="16" s="1"/>
  <c r="C8" i="16"/>
  <c r="E17" i="9" l="1"/>
  <c r="D17" i="9"/>
  <c r="E7" i="9"/>
  <c r="D7" i="9"/>
  <c r="J11" i="8"/>
  <c r="D8" i="10"/>
  <c r="D9" i="10"/>
  <c r="D10" i="10"/>
  <c r="D11" i="10"/>
  <c r="C7" i="10"/>
  <c r="U7" i="10" l="1"/>
  <c r="D9" i="8" l="1"/>
  <c r="D10" i="8"/>
  <c r="D11" i="8"/>
  <c r="D12" i="8"/>
  <c r="T8" i="8"/>
  <c r="C8" i="8"/>
  <c r="E16" i="7"/>
  <c r="D16" i="7"/>
  <c r="E6" i="7"/>
  <c r="D6" i="7"/>
  <c r="D9" i="9" l="1"/>
  <c r="D10" i="9"/>
  <c r="D11" i="9"/>
  <c r="D12" i="9"/>
  <c r="D18" i="9" l="1"/>
  <c r="E18" i="9"/>
  <c r="D19" i="9"/>
  <c r="E19" i="9"/>
  <c r="A20" i="9"/>
  <c r="Y8" i="10" l="1"/>
  <c r="Y9" i="10"/>
  <c r="Y10" i="10"/>
  <c r="Y11" i="10"/>
  <c r="W7" i="10" l="1"/>
  <c r="X7" i="10"/>
  <c r="Y7" i="10" l="1"/>
  <c r="G8" i="10" l="1"/>
  <c r="J8" i="10"/>
  <c r="M8" i="10"/>
  <c r="P8" i="10"/>
  <c r="G9" i="10"/>
  <c r="J9" i="10"/>
  <c r="M9" i="10"/>
  <c r="P9" i="10"/>
  <c r="G10" i="10"/>
  <c r="J10" i="10"/>
  <c r="M10" i="10"/>
  <c r="G11" i="10"/>
  <c r="J11" i="10"/>
  <c r="J12" i="8"/>
  <c r="M9" i="8" l="1"/>
  <c r="J9" i="8"/>
  <c r="J10" i="8"/>
  <c r="M11" i="16" l="1"/>
  <c r="P10" i="15" l="1"/>
  <c r="P11" i="15"/>
  <c r="M10" i="15"/>
  <c r="M11" i="15"/>
  <c r="W8" i="15" l="1"/>
  <c r="M9" i="16" l="1"/>
  <c r="M10" i="16"/>
  <c r="B8" i="8" l="1"/>
  <c r="D8" i="8" s="1"/>
  <c r="T8" i="15" l="1"/>
  <c r="V8" i="15" s="1"/>
  <c r="T4" i="16"/>
  <c r="B7" i="10"/>
  <c r="D7" i="10" s="1"/>
  <c r="U8" i="8"/>
  <c r="V8" i="8" s="1"/>
  <c r="P9" i="15" l="1"/>
  <c r="B8" i="15"/>
  <c r="D8" i="15" s="1"/>
  <c r="B8" i="16"/>
  <c r="D8" i="16" s="1"/>
  <c r="B6" i="19" l="1"/>
  <c r="J6" i="19" l="1"/>
  <c r="J7" i="18"/>
  <c r="B7" i="18"/>
  <c r="T7" i="10" l="1"/>
  <c r="V7" i="10" s="1"/>
  <c r="I10" i="14" l="1"/>
  <c r="H10" i="14"/>
  <c r="E9" i="9" l="1"/>
  <c r="E10" i="9"/>
  <c r="E11" i="9"/>
  <c r="E12" i="9"/>
  <c r="E8" i="9"/>
  <c r="D8" i="9"/>
  <c r="E8" i="8" l="1"/>
  <c r="F8" i="8"/>
  <c r="AB8" i="10" l="1"/>
  <c r="AB9" i="10"/>
  <c r="AB10" i="10"/>
  <c r="AB11" i="10"/>
  <c r="S8" i="10"/>
  <c r="S9" i="10"/>
  <c r="S10" i="10"/>
  <c r="S11" i="10"/>
  <c r="AB9" i="8"/>
  <c r="AB10" i="8"/>
  <c r="AB11" i="8"/>
  <c r="AB12" i="8"/>
  <c r="Y9" i="8"/>
  <c r="Y10" i="8"/>
  <c r="Y11" i="8"/>
  <c r="Y12" i="8"/>
  <c r="S9" i="8"/>
  <c r="S10" i="8"/>
  <c r="S11" i="8"/>
  <c r="S12" i="8"/>
  <c r="G9" i="8"/>
  <c r="G10" i="8"/>
  <c r="G11" i="8"/>
  <c r="G12" i="8"/>
  <c r="G9" i="15"/>
  <c r="J9" i="15"/>
  <c r="M9" i="15"/>
  <c r="S9" i="15"/>
  <c r="AB9" i="15"/>
  <c r="G10" i="15"/>
  <c r="J10" i="15"/>
  <c r="S10" i="15"/>
  <c r="AB10" i="15"/>
  <c r="G11" i="15"/>
  <c r="J11" i="15"/>
  <c r="S11" i="15"/>
  <c r="AB11" i="15"/>
  <c r="G12" i="15"/>
  <c r="J12" i="15"/>
  <c r="S12" i="15"/>
  <c r="AB12" i="15"/>
  <c r="L6" i="19" l="1"/>
  <c r="K6" i="19"/>
  <c r="I6" i="19"/>
  <c r="H6" i="19"/>
  <c r="F6" i="19"/>
  <c r="E6" i="19"/>
  <c r="D6" i="19"/>
  <c r="C6" i="19"/>
  <c r="L7" i="18" l="1"/>
  <c r="K7" i="18"/>
  <c r="I7" i="18"/>
  <c r="H7" i="18"/>
  <c r="F7" i="18"/>
  <c r="E7" i="18"/>
  <c r="D7" i="18"/>
  <c r="C7" i="18"/>
  <c r="Y9" i="16" l="1"/>
  <c r="Y10" i="16"/>
  <c r="Y11" i="16"/>
  <c r="Y12" i="16"/>
  <c r="E10" i="14" l="1"/>
  <c r="E11" i="14"/>
  <c r="E12" i="14"/>
  <c r="E13" i="14"/>
  <c r="E19" i="14"/>
  <c r="E20" i="14"/>
  <c r="P10" i="16" l="1"/>
  <c r="G8" i="8" l="1"/>
  <c r="AA8" i="15"/>
  <c r="X8" i="15"/>
  <c r="R8" i="15"/>
  <c r="O8" i="15"/>
  <c r="L8" i="15"/>
  <c r="I8" i="15"/>
  <c r="F8" i="15"/>
  <c r="Z8" i="15"/>
  <c r="Q8" i="15"/>
  <c r="N8" i="15"/>
  <c r="K8" i="15"/>
  <c r="H8" i="15"/>
  <c r="E8" i="15"/>
  <c r="AB9" i="16"/>
  <c r="AB10" i="16"/>
  <c r="AB11" i="16"/>
  <c r="AB12" i="16"/>
  <c r="Z8" i="16"/>
  <c r="W8" i="16"/>
  <c r="S9" i="16"/>
  <c r="S10" i="16"/>
  <c r="S11" i="16"/>
  <c r="S12" i="16"/>
  <c r="Q8" i="16"/>
  <c r="P9" i="16"/>
  <c r="P11" i="16"/>
  <c r="N8" i="16"/>
  <c r="K8" i="16"/>
  <c r="J9" i="16"/>
  <c r="J10" i="16"/>
  <c r="J11" i="16"/>
  <c r="J12" i="16"/>
  <c r="H8" i="16"/>
  <c r="G9" i="16"/>
  <c r="G10" i="16"/>
  <c r="G11" i="16"/>
  <c r="G12" i="16"/>
  <c r="E8" i="16"/>
  <c r="X8" i="16"/>
  <c r="AA8" i="16"/>
  <c r="R8" i="16"/>
  <c r="O8" i="16"/>
  <c r="L8" i="16"/>
  <c r="I8" i="16"/>
  <c r="F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J8" i="16" l="1"/>
  <c r="Y8" i="16"/>
  <c r="S8" i="16"/>
  <c r="P8" i="16"/>
  <c r="AB8" i="16"/>
  <c r="M8" i="16"/>
  <c r="AB8" i="15"/>
  <c r="Y8" i="15"/>
  <c r="S8" i="15"/>
  <c r="P8" i="15"/>
  <c r="M8" i="15"/>
  <c r="J8" i="15"/>
  <c r="G8" i="15"/>
  <c r="G8" i="16"/>
  <c r="AA7" i="10" l="1"/>
  <c r="R7" i="10"/>
  <c r="O7" i="10"/>
  <c r="L7" i="10"/>
  <c r="I7" i="10"/>
  <c r="Z7" i="10"/>
  <c r="Q7" i="10"/>
  <c r="N7" i="10"/>
  <c r="K7" i="10"/>
  <c r="E7" i="10"/>
  <c r="H7" i="10"/>
  <c r="F7" i="10"/>
  <c r="Z8" i="8"/>
  <c r="W8" i="8"/>
  <c r="Q8" i="8"/>
  <c r="K8" i="8"/>
  <c r="N8" i="8"/>
  <c r="H8" i="8"/>
  <c r="AA8" i="8"/>
  <c r="X8" i="8"/>
  <c r="R8" i="8"/>
  <c r="O8" i="8"/>
  <c r="L8" i="8"/>
  <c r="I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G7" i="10" l="1"/>
  <c r="AB8" i="8"/>
  <c r="S8" i="8"/>
  <c r="P8" i="8"/>
  <c r="M8" i="8"/>
  <c r="AB7" i="10"/>
  <c r="S7" i="10"/>
  <c r="P7" i="10"/>
  <c r="M7" i="10"/>
  <c r="J7" i="10"/>
  <c r="Y8" i="8"/>
  <c r="J8" i="8"/>
</calcChain>
</file>

<file path=xl/sharedStrings.xml><?xml version="1.0" encoding="utf-8"?>
<sst xmlns="http://schemas.openxmlformats.org/spreadsheetml/2006/main" count="515" uniqueCount="134">
  <si>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</si>
  <si>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</si>
  <si>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</si>
  <si>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</si>
  <si>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</si>
  <si>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</si>
  <si>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</si>
  <si>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</si>
  <si>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</si>
  <si>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</si>
  <si>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</si>
  <si>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</si>
  <si>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</si>
  <si>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</si>
  <si>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</si>
  <si>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</si>
  <si>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</si>
  <si>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</si>
  <si>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</si>
  <si>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</si>
  <si>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</si>
  <si>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</si>
  <si>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</si>
  <si>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</si>
  <si>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</si>
  <si>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</si>
  <si>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</si>
  <si>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</si>
  <si>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</si>
  <si>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</si>
  <si>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</si>
  <si>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</si>
  <si>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</si>
  <si>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</si>
  <si>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</si>
  <si>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</si>
  <si>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</si>
  <si>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</si>
  <si>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>освб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</si>
  <si>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</si>
  <si>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</si>
  <si>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</si>
  <si>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</si>
  <si>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</si>
  <si>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</si>
  <si>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</si>
  <si>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</si>
  <si>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</si>
  <si>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</si>
  <si>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</si>
  <si>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</si>
  <si>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</si>
  <si>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</si>
  <si>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</si>
  <si>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</si>
  <si>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</si>
  <si>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</si>
  <si>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</si>
  <si>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</si>
  <si>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Всього отримують послуги на кінець періоду*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</si>
  <si>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</si>
  <si>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</si>
  <si>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</si>
  <si>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</si>
  <si>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</si>
  <si>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</si>
  <si>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</si>
  <si>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учасників бойових дій</t>
    </r>
  </si>
  <si>
    <t>Отримували послуги,                  тис. осіб</t>
  </si>
  <si>
    <t>Отримали ваучер 
на навчання</t>
  </si>
  <si>
    <t>Отримали ваучер на навчання</t>
  </si>
  <si>
    <t>Отримали ваучер на навчання,  осіб</t>
  </si>
  <si>
    <t>у % до                   гр. 1</t>
  </si>
  <si>
    <t xml:space="preserve"> Січень-липень           2022 р.</t>
  </si>
  <si>
    <t xml:space="preserve"> Січень-липень           2023 р.</t>
  </si>
  <si>
    <t xml:space="preserve">  1 серпня           2022 р.</t>
  </si>
  <si>
    <t xml:space="preserve">  1 серпня           2023 р.</t>
  </si>
  <si>
    <t>Надання послуг службою зайнятості Кіровоградської області особам з числа учасників бойовиї дій  у січні-липні 2022-2023 рр.</t>
  </si>
  <si>
    <t>Надання послуг службою зайнятості Кіровоградської області                                                                                молоді   у віці до 35 років   у  січні-липні   2022-2023 рр.</t>
  </si>
  <si>
    <t>у  січні-липні  2023  року</t>
  </si>
  <si>
    <t>Станом на 1серпня 2023 року:</t>
  </si>
  <si>
    <t>Надання послуг службою зайнятості Кіровоградської області жінкам  у січні-липні 2023 року</t>
  </si>
  <si>
    <t>Надання послуг службою зайнятості Кіровоградської області чоловікам у січні-липні   2023  року</t>
  </si>
  <si>
    <t>Станом на: 1 серпня</t>
  </si>
  <si>
    <t>особам з числа мешканців міських поселень  у січні-липні   2022 - 2023 рр.</t>
  </si>
  <si>
    <t>особам з числа мешканців сільської місцевості у  січні-липні   2022 - 2023 рр.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</si>
  <si>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</si>
  <si>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січень-липень                2022 р.</t>
  </si>
  <si>
    <t xml:space="preserve"> січень-липень            2023 р.</t>
  </si>
  <si>
    <t xml:space="preserve"> + (-)                        осіб</t>
  </si>
  <si>
    <t>Всього отримали послуги, осіб</t>
  </si>
  <si>
    <t>Мали статус безробітного, осіб</t>
  </si>
  <si>
    <t>у т.ч. зареєстровані у звітному періоді,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</si>
  <si>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</si>
  <si>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</si>
  <si>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серпня            2022 р.</t>
  </si>
  <si>
    <t xml:space="preserve"> + (-)                       осіб</t>
  </si>
  <si>
    <t xml:space="preserve">Всього отримали послуги,  осіб </t>
  </si>
  <si>
    <t>з них, мали статус безробітного, осіб</t>
  </si>
  <si>
    <t>Отримували допомогу по безробіттю, осіб</t>
  </si>
  <si>
    <t xml:space="preserve">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січні-липні 2022-2023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</si>
  <si>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>Отримували послуги</t>
  </si>
  <si>
    <r>
      <rPr>
        <i/>
        <sz val="11"/>
        <rFont val="Times New Roman Cyr"/>
        <charset val="204"/>
      </rPr>
      <t xml:space="preserve">у т.ч. </t>
    </r>
    <r>
      <rPr>
        <b/>
        <sz val="11"/>
        <rFont val="Times New Roman Cyr"/>
        <charset val="204"/>
      </rPr>
      <t xml:space="preserve">                                        зареєстровані                                     у звітному періоді</t>
    </r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</si>
  <si>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</si>
  <si>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</si>
  <si>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</si>
  <si>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</si>
  <si>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</si>
  <si>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2023 р.</t>
  </si>
  <si>
    <t xml:space="preserve">Кропивницька філія </t>
  </si>
  <si>
    <t xml:space="preserve">Олександрiйська філія  </t>
  </si>
  <si>
    <t xml:space="preserve">Голованівська філія </t>
  </si>
  <si>
    <t xml:space="preserve">Новоукраїнська філія 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</si>
  <si>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</si>
  <si>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січень-липень               2022 р.</t>
  </si>
  <si>
    <t xml:space="preserve"> січень-липень              2023 р.</t>
  </si>
  <si>
    <t>Отримували послуги,  осіб</t>
  </si>
  <si>
    <t>Проходили професійне навчання, осіб</t>
  </si>
  <si>
    <t xml:space="preserve">    </t>
  </si>
  <si>
    <t>Надання послуг службою зайнятості Кіровоградської області особам з інвалідністю у січні-липні 2022-2023 рр.</t>
  </si>
  <si>
    <t>з них, отримують                                                                     допомогу по безробіттю</t>
  </si>
  <si>
    <t>-</t>
  </si>
  <si>
    <t>у 3,0 р.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</si>
  <si>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січні-липні 2022-2023 рр.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</si>
  <si>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у 2,0 р.</t>
  </si>
  <si>
    <t>у 2,6 р.</t>
  </si>
  <si>
    <t>у 2.5 р.</t>
  </si>
  <si>
    <t>у 2,5 р.</t>
  </si>
  <si>
    <t>у 2,7 р.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</si>
  <si>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</si>
  <si>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</si>
  <si>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+ (-)                             осіб</t>
  </si>
  <si>
    <t xml:space="preserve">Отримували послуги,  осіб </t>
  </si>
  <si>
    <t>з них, мали статус безробітного, 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</si>
</sst>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9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family val="1"/>
      <charset val="204"/>
    </font>
    <font>
      <i/>
      <sz val="11"/>
      <name val="Times New Roman Cyr"/>
      <family val="1"/>
      <charset val="204"/>
    </font>
    <font>
      <i/>
      <sz val="14"/>
      <name val="Times New Roman Cyr"/>
      <charset val="204"/>
    </font>
    <font>
      <b/>
      <i/>
      <sz val="12"/>
      <color theme="1"/>
      <name val="Times New Roman Cyr"/>
      <charset val="204"/>
    </font>
    <font>
      <sz val="12"/>
      <color theme="1"/>
      <name val="Times New Roman Cyr"/>
      <family val="1"/>
      <charset val="204"/>
    </font>
    <font>
      <sz val="8"/>
      <color theme="1"/>
      <name val="Times New Roman Cyr"/>
      <charset val="204"/>
    </font>
    <font>
      <b/>
      <sz val="11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  <font>
      <sz val="16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7" fillId="46" borderId="12" applyNumberFormat="0" applyAlignment="0" applyProtection="0"/>
    <xf numFmtId="0" fontId="47" fillId="2" borderId="12" applyNumberFormat="0" applyAlignment="0" applyProtection="0"/>
    <xf numFmtId="0" fontId="19" fillId="72" borderId="13" applyNumberFormat="0" applyAlignment="0" applyProtection="0"/>
    <xf numFmtId="49" fontId="48" fillId="0" borderId="0" applyFill="0" applyBorder="0" applyProtection="0">
      <alignment horizontal="left" vertical="center"/>
    </xf>
    <xf numFmtId="49" fontId="49" fillId="0" borderId="5" applyFill="0" applyProtection="0">
      <alignment horizontal="center" vertical="center" wrapText="1"/>
    </xf>
    <xf numFmtId="49" fontId="49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3" fillId="52" borderId="0" applyNumberFormat="0" applyBorder="0" applyAlignment="0" applyProtection="0"/>
    <xf numFmtId="0" fontId="53" fillId="17" borderId="0" applyNumberFormat="0" applyBorder="0" applyAlignment="0" applyProtection="0"/>
    <xf numFmtId="0" fontId="54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12" fillId="0" borderId="0"/>
    <xf numFmtId="0" fontId="5" fillId="0" borderId="0"/>
    <xf numFmtId="0" fontId="5" fillId="0" borderId="0"/>
    <xf numFmtId="0" fontId="61" fillId="0" borderId="0"/>
  </cellStyleXfs>
  <cellXfs count="444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0" fontId="3" fillId="0" borderId="5" xfId="10" applyFont="1" applyFill="1" applyBorder="1" applyAlignment="1">
      <alignment vertical="center" wrapText="1"/>
    </xf>
    <xf numFmtId="1" fontId="46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7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0" fontId="4" fillId="73" borderId="0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0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166" fontId="3" fillId="0" borderId="5" xfId="7" applyNumberFormat="1" applyFont="1" applyFill="1" applyBorder="1" applyAlignment="1" applyProtection="1">
      <alignment horizontal="center" vertical="center"/>
    </xf>
    <xf numFmtId="167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3" fillId="0" borderId="5" xfId="7" applyNumberFormat="1" applyFont="1" applyFill="1" applyBorder="1" applyAlignment="1" applyProtection="1">
      <alignment horizontal="center" vertical="center" wrapText="1" shrinkToFi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107" applyFont="1" applyFill="1" applyBorder="1" applyAlignment="1">
      <alignment horizontal="center"/>
    </xf>
    <xf numFmtId="0" fontId="13" fillId="0" borderId="5" xfId="107" applyFont="1" applyFill="1" applyBorder="1" applyAlignment="1">
      <alignment horizontal="left" wrapText="1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66" fontId="8" fillId="0" borderId="5" xfId="1" applyNumberFormat="1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166" fontId="39" fillId="0" borderId="5" xfId="12" applyNumberFormat="1" applyFont="1" applyBorder="1" applyAlignment="1" applyProtection="1">
      <alignment horizontal="center" vertical="center" wrapText="1" shrinkToFit="1"/>
    </xf>
    <xf numFmtId="166" fontId="39" fillId="3" borderId="5" xfId="12" applyNumberFormat="1" applyFont="1" applyFill="1" applyBorder="1" applyAlignment="1" applyProtection="1">
      <alignment horizontal="center" vertical="center"/>
    </xf>
    <xf numFmtId="166" fontId="39" fillId="3" borderId="5" xfId="12" applyNumberFormat="1" applyFont="1" applyFill="1" applyBorder="1" applyAlignment="1" applyProtection="1">
      <alignment horizontal="center" vertical="center" wrapText="1"/>
    </xf>
    <xf numFmtId="167" fontId="39" fillId="0" borderId="5" xfId="12" applyNumberFormat="1" applyFont="1" applyBorder="1" applyAlignment="1" applyProtection="1">
      <alignment horizontal="center" vertical="center" wrapText="1" shrinkToFit="1"/>
    </xf>
    <xf numFmtId="166" fontId="39" fillId="0" borderId="5" xfId="12" applyNumberFormat="1" applyFont="1" applyFill="1" applyBorder="1" applyAlignment="1" applyProtection="1">
      <alignment horizontal="center" vertical="center"/>
    </xf>
    <xf numFmtId="0" fontId="36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43" fillId="0" borderId="5" xfId="3" applyNumberFormat="1" applyFont="1" applyBorder="1" applyAlignment="1">
      <alignment vertical="center" wrapText="1"/>
    </xf>
    <xf numFmtId="0" fontId="38" fillId="0" borderId="5" xfId="3" applyFont="1" applyFill="1" applyBorder="1" applyAlignment="1">
      <alignment horizontal="center" vertical="center" wrapText="1"/>
    </xf>
    <xf numFmtId="0" fontId="58" fillId="0" borderId="5" xfId="3" applyFont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3" fontId="38" fillId="0" borderId="5" xfId="3" applyNumberFormat="1" applyFont="1" applyBorder="1" applyAlignment="1">
      <alignment horizontal="center" vertical="center" wrapText="1"/>
    </xf>
    <xf numFmtId="0" fontId="13" fillId="0" borderId="5" xfId="107" applyFont="1" applyFill="1" applyBorder="1" applyAlignment="1">
      <alignment horizontal="center" vertical="center"/>
    </xf>
    <xf numFmtId="167" fontId="8" fillId="0" borderId="4" xfId="2" applyNumberFormat="1" applyFont="1" applyFill="1" applyBorder="1" applyAlignment="1">
      <alignment horizontal="center" vertical="center" wrapText="1"/>
    </xf>
    <xf numFmtId="166" fontId="8" fillId="0" borderId="5" xfId="3" applyNumberFormat="1" applyFont="1" applyBorder="1" applyAlignment="1">
      <alignment horizontal="center" vertical="center" wrapText="1"/>
    </xf>
    <xf numFmtId="0" fontId="3" fillId="2" borderId="5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62" fillId="0" borderId="0" xfId="305" applyFont="1" applyFill="1" applyBorder="1" applyAlignment="1">
      <alignment vertical="center" wrapText="1"/>
    </xf>
    <xf numFmtId="0" fontId="63" fillId="0" borderId="0" xfId="305" applyFont="1" applyFill="1" applyBorder="1" applyAlignment="1">
      <alignment horizontal="center" vertical="top" wrapText="1"/>
    </xf>
    <xf numFmtId="0" fontId="63" fillId="0" borderId="0" xfId="305" applyFont="1" applyFill="1" applyBorder="1" applyAlignment="1">
      <alignment vertical="top" wrapText="1"/>
    </xf>
    <xf numFmtId="0" fontId="64" fillId="0" borderId="0" xfId="305" applyFont="1" applyFill="1" applyBorder="1"/>
    <xf numFmtId="0" fontId="65" fillId="0" borderId="9" xfId="305" applyFont="1" applyFill="1" applyBorder="1" applyAlignment="1">
      <alignment horizontal="center" vertical="top"/>
    </xf>
    <xf numFmtId="0" fontId="66" fillId="0" borderId="9" xfId="305" applyFont="1" applyFill="1" applyBorder="1" applyAlignment="1">
      <alignment horizontal="center" vertical="top"/>
    </xf>
    <xf numFmtId="0" fontId="67" fillId="0" borderId="0" xfId="305" applyFont="1" applyFill="1" applyAlignment="1">
      <alignment vertical="top"/>
    </xf>
    <xf numFmtId="0" fontId="68" fillId="0" borderId="9" xfId="305" applyFont="1" applyFill="1" applyBorder="1" applyAlignment="1">
      <alignment vertical="top"/>
    </xf>
    <xf numFmtId="0" fontId="65" fillId="0" borderId="0" xfId="305" applyFont="1" applyFill="1" applyBorder="1" applyAlignment="1">
      <alignment horizontal="center" vertical="top"/>
    </xf>
    <xf numFmtId="0" fontId="69" fillId="0" borderId="0" xfId="305" applyFont="1" applyFill="1" applyAlignment="1">
      <alignment vertical="top"/>
    </xf>
    <xf numFmtId="0" fontId="73" fillId="0" borderId="0" xfId="305" applyFont="1" applyFill="1" applyAlignment="1">
      <alignment horizontal="center" vertical="center" wrapText="1"/>
    </xf>
    <xf numFmtId="0" fontId="74" fillId="0" borderId="4" xfId="305" applyFont="1" applyFill="1" applyBorder="1" applyAlignment="1">
      <alignment horizontal="center" vertical="center" wrapText="1"/>
    </xf>
    <xf numFmtId="49" fontId="75" fillId="0" borderId="5" xfId="305" applyNumberFormat="1" applyFont="1" applyFill="1" applyBorder="1" applyAlignment="1">
      <alignment horizontal="center" vertical="center" wrapText="1"/>
    </xf>
    <xf numFmtId="0" fontId="76" fillId="0" borderId="5" xfId="305" applyFont="1" applyFill="1" applyBorder="1" applyAlignment="1">
      <alignment horizontal="center" vertical="center" wrapText="1"/>
    </xf>
    <xf numFmtId="0" fontId="74" fillId="0" borderId="5" xfId="305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49" fontId="77" fillId="0" borderId="5" xfId="305" applyNumberFormat="1" applyFont="1" applyFill="1" applyBorder="1" applyAlignment="1">
      <alignment horizontal="center" vertical="center" wrapText="1"/>
    </xf>
    <xf numFmtId="0" fontId="73" fillId="0" borderId="0" xfId="305" applyFont="1" applyFill="1" applyAlignment="1">
      <alignment vertical="center" wrapText="1"/>
    </xf>
    <xf numFmtId="0" fontId="78" fillId="0" borderId="5" xfId="305" applyFont="1" applyFill="1" applyBorder="1" applyAlignment="1">
      <alignment horizontal="center" wrapText="1"/>
    </xf>
    <xf numFmtId="0" fontId="79" fillId="0" borderId="5" xfId="305" applyFont="1" applyFill="1" applyBorder="1" applyAlignment="1">
      <alignment horizontal="center" vertical="center" wrapText="1"/>
    </xf>
    <xf numFmtId="1" fontId="79" fillId="0" borderId="5" xfId="305" applyNumberFormat="1" applyFont="1" applyFill="1" applyBorder="1" applyAlignment="1">
      <alignment horizontal="center" vertical="center" wrapText="1"/>
    </xf>
    <xf numFmtId="1" fontId="78" fillId="0" borderId="5" xfId="305" applyNumberFormat="1" applyFont="1" applyFill="1" applyBorder="1" applyAlignment="1">
      <alignment horizontal="center" wrapText="1"/>
    </xf>
    <xf numFmtId="1" fontId="80" fillId="0" borderId="5" xfId="305" applyNumberFormat="1" applyFont="1" applyFill="1" applyBorder="1" applyAlignment="1">
      <alignment horizontal="center" wrapText="1"/>
    </xf>
    <xf numFmtId="1" fontId="70" fillId="0" borderId="5" xfId="305" applyNumberFormat="1" applyFont="1" applyFill="1" applyBorder="1" applyAlignment="1">
      <alignment horizontal="center" vertical="center" wrapText="1"/>
    </xf>
    <xf numFmtId="1" fontId="81" fillId="0" borderId="5" xfId="305" applyNumberFormat="1" applyFont="1" applyFill="1" applyBorder="1" applyAlignment="1">
      <alignment horizontal="center" wrapText="1"/>
    </xf>
    <xf numFmtId="0" fontId="78" fillId="0" borderId="0" xfId="305" applyFont="1" applyFill="1" applyAlignment="1">
      <alignment vertical="center" wrapText="1"/>
    </xf>
    <xf numFmtId="0" fontId="71" fillId="0" borderId="2" xfId="305" applyFont="1" applyFill="1" applyBorder="1" applyAlignment="1">
      <alignment horizontal="left" vertical="center"/>
    </xf>
    <xf numFmtId="3" fontId="67" fillId="0" borderId="5" xfId="305" applyNumberFormat="1" applyFont="1" applyFill="1" applyBorder="1" applyAlignment="1">
      <alignment horizontal="center" vertical="center"/>
    </xf>
    <xf numFmtId="3" fontId="35" fillId="0" borderId="5" xfId="302" applyNumberFormat="1" applyFont="1" applyFill="1" applyBorder="1" applyAlignment="1">
      <alignment horizontal="center" vertical="center"/>
    </xf>
    <xf numFmtId="166" fontId="35" fillId="0" borderId="5" xfId="302" applyNumberFormat="1" applyFont="1" applyFill="1" applyBorder="1" applyAlignment="1">
      <alignment horizontal="center" vertical="center"/>
    </xf>
    <xf numFmtId="3" fontId="71" fillId="0" borderId="5" xfId="305" applyNumberFormat="1" applyFont="1" applyFill="1" applyBorder="1" applyAlignment="1">
      <alignment horizontal="center" vertical="center"/>
    </xf>
    <xf numFmtId="166" fontId="71" fillId="0" borderId="5" xfId="305" applyNumberFormat="1" applyFont="1" applyFill="1" applyBorder="1" applyAlignment="1">
      <alignment horizontal="center" vertical="center"/>
    </xf>
    <xf numFmtId="3" fontId="69" fillId="0" borderId="5" xfId="305" applyNumberFormat="1" applyFont="1" applyFill="1" applyBorder="1" applyAlignment="1">
      <alignment horizontal="center" vertical="center"/>
    </xf>
    <xf numFmtId="3" fontId="71" fillId="0" borderId="0" xfId="305" applyNumberFormat="1" applyFont="1" applyFill="1" applyAlignment="1">
      <alignment vertical="center"/>
    </xf>
    <xf numFmtId="0" fontId="71" fillId="0" borderId="0" xfId="305" applyFont="1" applyFill="1" applyAlignment="1">
      <alignment vertical="center"/>
    </xf>
    <xf numFmtId="0" fontId="82" fillId="0" borderId="0" xfId="305" applyFont="1" applyFill="1"/>
    <xf numFmtId="0" fontId="82" fillId="0" borderId="5" xfId="305" applyFont="1" applyFill="1" applyBorder="1" applyAlignment="1">
      <alignment horizontal="left" vertical="center" wrapText="1"/>
    </xf>
    <xf numFmtId="0" fontId="82" fillId="0" borderId="5" xfId="305" applyFont="1" applyFill="1" applyBorder="1" applyAlignment="1">
      <alignment horizontal="center" wrapText="1"/>
    </xf>
    <xf numFmtId="3" fontId="82" fillId="0" borderId="5" xfId="305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66" fontId="82" fillId="0" borderId="5" xfId="305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3" fontId="75" fillId="0" borderId="5" xfId="305" applyNumberFormat="1" applyFont="1" applyFill="1" applyBorder="1" applyAlignment="1">
      <alignment horizontal="center" vertical="center"/>
    </xf>
    <xf numFmtId="49" fontId="75" fillId="0" borderId="5" xfId="305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0" fontId="82" fillId="0" borderId="5" xfId="305" applyFont="1" applyFill="1" applyBorder="1" applyAlignment="1">
      <alignment wrapText="1"/>
    </xf>
    <xf numFmtId="3" fontId="77" fillId="0" borderId="5" xfId="305" applyNumberFormat="1" applyFont="1" applyFill="1" applyBorder="1" applyAlignment="1">
      <alignment horizontal="center" vertical="center"/>
    </xf>
    <xf numFmtId="3" fontId="82" fillId="0" borderId="0" xfId="305" applyNumberFormat="1" applyFont="1" applyFill="1"/>
    <xf numFmtId="1" fontId="4" fillId="0" borderId="5" xfId="0" applyNumberFormat="1" applyFont="1" applyFill="1" applyBorder="1" applyAlignment="1" applyProtection="1">
      <alignment horizontal="center"/>
      <protection locked="0"/>
    </xf>
    <xf numFmtId="0" fontId="82" fillId="0" borderId="0" xfId="305" applyFont="1" applyFill="1" applyAlignment="1">
      <alignment horizontal="center" vertical="top"/>
    </xf>
    <xf numFmtId="0" fontId="82" fillId="0" borderId="5" xfId="305" applyFont="1" applyFill="1" applyBorder="1" applyAlignment="1">
      <alignment horizontal="left" vertical="center"/>
    </xf>
    <xf numFmtId="0" fontId="82" fillId="0" borderId="5" xfId="305" applyFont="1" applyFill="1" applyBorder="1" applyAlignment="1">
      <alignment horizontal="center"/>
    </xf>
    <xf numFmtId="3" fontId="6" fillId="0" borderId="5" xfId="302" applyNumberFormat="1" applyFont="1" applyFill="1" applyBorder="1" applyAlignment="1">
      <alignment horizontal="center"/>
    </xf>
    <xf numFmtId="0" fontId="82" fillId="0" borderId="5" xfId="305" applyFont="1" applyFill="1" applyBorder="1"/>
    <xf numFmtId="0" fontId="67" fillId="0" borderId="0" xfId="305" applyFont="1" applyFill="1"/>
    <xf numFmtId="0" fontId="76" fillId="0" borderId="0" xfId="303" applyFont="1" applyFill="1"/>
    <xf numFmtId="0" fontId="83" fillId="0" borderId="0" xfId="303" applyFont="1" applyFill="1"/>
    <xf numFmtId="0" fontId="69" fillId="0" borderId="0" xfId="305" applyFont="1" applyFill="1"/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62" fillId="0" borderId="0" xfId="305" applyFont="1" applyFill="1" applyBorder="1" applyAlignment="1">
      <alignment vertical="top" wrapText="1"/>
    </xf>
    <xf numFmtId="0" fontId="66" fillId="0" borderId="0" xfId="305" applyFont="1" applyFill="1" applyBorder="1" applyAlignment="1">
      <alignment horizontal="center" vertical="top"/>
    </xf>
    <xf numFmtId="0" fontId="72" fillId="0" borderId="0" xfId="305" applyFont="1" applyFill="1" applyAlignment="1">
      <alignment vertical="top"/>
    </xf>
    <xf numFmtId="0" fontId="84" fillId="0" borderId="0" xfId="305" applyFont="1" applyFill="1" applyAlignment="1">
      <alignment vertical="top"/>
    </xf>
    <xf numFmtId="0" fontId="75" fillId="0" borderId="5" xfId="305" applyFont="1" applyFill="1" applyBorder="1" applyAlignment="1">
      <alignment horizontal="center" vertical="center" wrapText="1"/>
    </xf>
    <xf numFmtId="0" fontId="75" fillId="0" borderId="1" xfId="305" applyFont="1" applyFill="1" applyBorder="1" applyAlignment="1">
      <alignment horizontal="center" vertical="center" wrapText="1"/>
    </xf>
    <xf numFmtId="0" fontId="76" fillId="0" borderId="1" xfId="305" applyFont="1" applyFill="1" applyBorder="1" applyAlignment="1">
      <alignment horizontal="center" vertical="center" wrapText="1"/>
    </xf>
    <xf numFmtId="0" fontId="79" fillId="0" borderId="0" xfId="305" applyFont="1" applyFill="1" applyAlignment="1">
      <alignment vertical="center" wrapText="1"/>
    </xf>
    <xf numFmtId="0" fontId="71" fillId="0" borderId="2" xfId="305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1" fillId="0" borderId="0" xfId="305" applyNumberFormat="1" applyFont="1" applyFill="1" applyAlignment="1">
      <alignment horizontal="center" vertical="center"/>
    </xf>
    <xf numFmtId="0" fontId="86" fillId="0" borderId="9" xfId="305" applyFont="1" applyFill="1" applyBorder="1" applyAlignment="1">
      <alignment horizontal="center" vertical="top"/>
    </xf>
    <xf numFmtId="0" fontId="87" fillId="0" borderId="5" xfId="305" applyFont="1" applyFill="1" applyBorder="1" applyAlignment="1">
      <alignment horizontal="center" vertical="center" wrapText="1"/>
    </xf>
    <xf numFmtId="0" fontId="70" fillId="0" borderId="0" xfId="305" applyFont="1" applyFill="1" applyAlignment="1">
      <alignment vertical="center" wrapText="1"/>
    </xf>
    <xf numFmtId="1" fontId="88" fillId="0" borderId="5" xfId="305" applyNumberFormat="1" applyFont="1" applyFill="1" applyBorder="1" applyAlignment="1">
      <alignment horizontal="center" vertical="center" wrapText="1"/>
    </xf>
    <xf numFmtId="3" fontId="89" fillId="0" borderId="5" xfId="305" applyNumberFormat="1" applyFont="1" applyFill="1" applyBorder="1" applyAlignment="1">
      <alignment horizontal="center" vertical="center"/>
    </xf>
    <xf numFmtId="0" fontId="90" fillId="0" borderId="5" xfId="304" applyFont="1" applyFill="1" applyBorder="1" applyAlignment="1">
      <alignment horizontal="center" vertical="center"/>
    </xf>
    <xf numFmtId="49" fontId="82" fillId="0" borderId="5" xfId="305" applyNumberFormat="1" applyFont="1" applyFill="1" applyBorder="1" applyAlignment="1">
      <alignment horizontal="center" vertical="center"/>
    </xf>
    <xf numFmtId="0" fontId="75" fillId="0" borderId="5" xfId="305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 vertical="center"/>
    </xf>
    <xf numFmtId="0" fontId="91" fillId="0" borderId="0" xfId="305" applyFont="1" applyFill="1"/>
    <xf numFmtId="1" fontId="3" fillId="0" borderId="5" xfId="3" applyNumberFormat="1" applyFont="1" applyFill="1" applyBorder="1" applyAlignment="1">
      <alignment horizontal="center" vertical="center" wrapText="1"/>
    </xf>
    <xf numFmtId="1" fontId="8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1" fillId="0" borderId="5" xfId="305" applyFont="1" applyFill="1" applyBorder="1" applyAlignment="1">
      <alignment horizontal="center" vertical="center" wrapText="1"/>
    </xf>
    <xf numFmtId="0" fontId="71" fillId="0" borderId="2" xfId="305" applyFont="1" applyFill="1" applyBorder="1" applyAlignment="1">
      <alignment horizontal="center" vertical="center" wrapText="1"/>
    </xf>
    <xf numFmtId="0" fontId="71" fillId="0" borderId="10" xfId="305" applyFont="1" applyFill="1" applyBorder="1" applyAlignment="1">
      <alignment horizontal="center" vertical="center" wrapText="1"/>
    </xf>
    <xf numFmtId="0" fontId="71" fillId="0" borderId="3" xfId="305" applyFont="1" applyFill="1" applyBorder="1" applyAlignment="1">
      <alignment horizontal="center" vertical="center" wrapText="1"/>
    </xf>
    <xf numFmtId="0" fontId="76" fillId="0" borderId="7" xfId="303" applyFont="1" applyFill="1" applyBorder="1" applyAlignment="1">
      <alignment horizontal="left" wrapText="1"/>
    </xf>
    <xf numFmtId="0" fontId="76" fillId="0" borderId="0" xfId="303" applyFont="1" applyFill="1" applyAlignment="1">
      <alignment horizontal="left" wrapText="1"/>
    </xf>
    <xf numFmtId="0" fontId="63" fillId="0" borderId="0" xfId="305" applyFont="1" applyFill="1" applyBorder="1" applyAlignment="1">
      <alignment horizontal="center" vertical="top" wrapText="1"/>
    </xf>
    <xf numFmtId="0" fontId="68" fillId="0" borderId="9" xfId="305" applyFont="1" applyFill="1" applyBorder="1" applyAlignment="1">
      <alignment horizontal="center" vertical="top"/>
    </xf>
    <xf numFmtId="0" fontId="68" fillId="0" borderId="9" xfId="305" applyFont="1" applyFill="1" applyBorder="1" applyAlignment="1">
      <alignment horizontal="right" vertical="top"/>
    </xf>
    <xf numFmtId="0" fontId="70" fillId="0" borderId="5" xfId="305" applyFont="1" applyFill="1" applyBorder="1" applyAlignment="1">
      <alignment horizontal="center" vertical="center" wrapText="1"/>
    </xf>
    <xf numFmtId="0" fontId="67" fillId="0" borderId="5" xfId="305" applyFont="1" applyFill="1" applyBorder="1" applyAlignment="1">
      <alignment horizontal="center" vertical="center" wrapText="1"/>
    </xf>
    <xf numFmtId="0" fontId="70" fillId="0" borderId="1" xfId="305" applyFont="1" applyFill="1" applyBorder="1" applyAlignment="1">
      <alignment horizontal="center" vertical="center" wrapText="1"/>
    </xf>
    <xf numFmtId="0" fontId="70" fillId="0" borderId="11" xfId="305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6" fillId="0" borderId="6" xfId="2" applyFont="1" applyFill="1" applyBorder="1" applyAlignment="1">
      <alignment horizontal="center" vertical="center" wrapText="1"/>
    </xf>
    <xf numFmtId="0" fontId="56" fillId="0" borderId="7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>
      <alignment horizontal="center" vertical="center" wrapText="1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0" fontId="92" fillId="0" borderId="9" xfId="3" applyFont="1" applyFill="1" applyBorder="1" applyAlignment="1">
      <alignment horizontal="center" vertical="top" wrapText="1"/>
    </xf>
    <xf numFmtId="0" fontId="76" fillId="0" borderId="7" xfId="303" applyFont="1" applyFill="1" applyBorder="1" applyAlignment="1">
      <alignment horizontal="center" vertical="top" wrapText="1"/>
    </xf>
    <xf numFmtId="0" fontId="76" fillId="0" borderId="0" xfId="303" applyFont="1" applyFill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56" fillId="0" borderId="24" xfId="2" applyFont="1" applyFill="1" applyBorder="1" applyAlignment="1">
      <alignment horizontal="center" vertical="center" wrapText="1"/>
    </xf>
    <xf numFmtId="0" fontId="56" fillId="0" borderId="27" xfId="2" applyFont="1" applyFill="1" applyBorder="1" applyAlignment="1">
      <alignment horizontal="center" vertical="center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top" wrapText="1"/>
    </xf>
    <xf numFmtId="0" fontId="55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1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  <xf numFmtId="1" fontId="57" fillId="0" borderId="9" xfId="7" applyNumberFormat="1" applyFont="1" applyFill="1" applyBorder="1" applyAlignment="1" applyProtection="1">
      <alignment horizontal="center" vertical="center"/>
      <protection locked="0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2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5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topLeftCell="A19" zoomScale="80" zoomScaleNormal="70" zoomScaleSheetLayoutView="80" workbookViewId="0">
      <selection activeCell="D37" sqref="D37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4" customWidth="1"/>
    <col min="4" max="5" width="11.5546875" style="1" customWidth="1"/>
    <col min="6" max="16384" width="8" style="1"/>
  </cols>
  <sheetData>
    <row r="1" spans="1:11" ht="78" customHeight="1">
      <c r="A1" s="331" t="s">
        <v>86</v>
      </c>
      <c r="B1" s="331"/>
      <c r="C1" s="331"/>
      <c r="D1" s="331"/>
      <c r="E1" s="331"/>
    </row>
    <row r="2" spans="1:11" ht="17.25" customHeight="1">
      <c r="A2" s="331"/>
      <c r="B2" s="331"/>
      <c r="C2" s="331"/>
      <c r="D2" s="331"/>
      <c r="E2" s="331"/>
    </row>
    <row r="3" spans="1:11" s="2" customFormat="1" ht="23.25" customHeight="1">
      <c r="A3" s="324" t="s">
        <v>0</v>
      </c>
      <c r="B3" s="332" t="s">
        <v>87</v>
      </c>
      <c r="C3" s="332" t="s">
        <v>88</v>
      </c>
      <c r="D3" s="327" t="s">
        <v>1</v>
      </c>
      <c r="E3" s="328"/>
    </row>
    <row r="4" spans="1:11" s="2" customFormat="1" ht="27.75" customHeight="1">
      <c r="A4" s="325"/>
      <c r="B4" s="333"/>
      <c r="C4" s="333"/>
      <c r="D4" s="3" t="s">
        <v>2</v>
      </c>
      <c r="E4" s="4" t="s">
        <v>89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90</v>
      </c>
      <c r="B6" s="19">
        <v>6185</v>
      </c>
      <c r="C6" s="19">
        <v>3428</v>
      </c>
      <c r="D6" s="9">
        <f>C6/B6*100</f>
        <v>55.424413904607931</v>
      </c>
      <c r="E6" s="20">
        <f>C6-B6</f>
        <v>-2757</v>
      </c>
      <c r="K6" s="10"/>
    </row>
    <row r="7" spans="1:11" s="2" customFormat="1" ht="31.5" customHeight="1">
      <c r="A7" s="231" t="s">
        <v>91</v>
      </c>
      <c r="B7" s="19">
        <v>5867</v>
      </c>
      <c r="C7" s="19">
        <v>3282</v>
      </c>
      <c r="D7" s="9">
        <f t="shared" ref="D7:D12" si="0">C7/B7*100</f>
        <v>55.940003408897219</v>
      </c>
      <c r="E7" s="20">
        <f t="shared" ref="E7:E12" si="1">C7-B7</f>
        <v>-2585</v>
      </c>
      <c r="K7" s="10"/>
    </row>
    <row r="8" spans="1:11" s="2" customFormat="1" ht="31.5" customHeight="1">
      <c r="A8" s="232" t="s">
        <v>92</v>
      </c>
      <c r="B8" s="19">
        <v>3064</v>
      </c>
      <c r="C8" s="19">
        <v>1692</v>
      </c>
      <c r="D8" s="9">
        <f t="shared" si="0"/>
        <v>55.221932114882513</v>
      </c>
      <c r="E8" s="20">
        <f t="shared" si="1"/>
        <v>-1372</v>
      </c>
      <c r="K8" s="10"/>
    </row>
    <row r="9" spans="1:11" s="2" customFormat="1" ht="45" customHeight="1">
      <c r="A9" s="11" t="s">
        <v>93</v>
      </c>
      <c r="B9" s="19">
        <v>804</v>
      </c>
      <c r="C9" s="19">
        <v>529</v>
      </c>
      <c r="D9" s="9">
        <f t="shared" si="0"/>
        <v>65.796019900497512</v>
      </c>
      <c r="E9" s="20">
        <f t="shared" si="1"/>
        <v>-275</v>
      </c>
      <c r="K9" s="10"/>
    </row>
    <row r="10" spans="1:11" s="2" customFormat="1" ht="35.25" customHeight="1">
      <c r="A10" s="12" t="s">
        <v>94</v>
      </c>
      <c r="B10" s="19">
        <v>158</v>
      </c>
      <c r="C10" s="19">
        <v>123</v>
      </c>
      <c r="D10" s="9">
        <f t="shared" si="0"/>
        <v>77.848101265822791</v>
      </c>
      <c r="E10" s="20">
        <f t="shared" si="1"/>
        <v>-35</v>
      </c>
      <c r="K10" s="10"/>
    </row>
    <row r="11" spans="1:11" s="2" customFormat="1" ht="45.75" customHeight="1">
      <c r="A11" s="12" t="s">
        <v>51</v>
      </c>
      <c r="B11" s="19">
        <v>218</v>
      </c>
      <c r="C11" s="19">
        <v>221</v>
      </c>
      <c r="D11" s="9">
        <f t="shared" si="0"/>
        <v>101.37614678899082</v>
      </c>
      <c r="E11" s="20">
        <f t="shared" si="1"/>
        <v>3</v>
      </c>
      <c r="K11" s="10"/>
    </row>
    <row r="12" spans="1:11" s="2" customFormat="1" ht="55.5" customHeight="1">
      <c r="A12" s="12" t="s">
        <v>52</v>
      </c>
      <c r="B12" s="19">
        <v>4660</v>
      </c>
      <c r="C12" s="19">
        <v>2391</v>
      </c>
      <c r="D12" s="9">
        <f t="shared" si="0"/>
        <v>51.309012875536489</v>
      </c>
      <c r="E12" s="20">
        <f t="shared" si="1"/>
        <v>-2269</v>
      </c>
      <c r="K12" s="10"/>
    </row>
    <row r="13" spans="1:11" s="2" customFormat="1" ht="12.75" customHeight="1">
      <c r="A13" s="320" t="s">
        <v>9</v>
      </c>
      <c r="B13" s="321"/>
      <c r="C13" s="321"/>
      <c r="D13" s="321"/>
      <c r="E13" s="321"/>
      <c r="K13" s="10"/>
    </row>
    <row r="14" spans="1:11" s="2" customFormat="1" ht="15" customHeight="1">
      <c r="A14" s="322"/>
      <c r="B14" s="323"/>
      <c r="C14" s="323"/>
      <c r="D14" s="323"/>
      <c r="E14" s="323"/>
      <c r="K14" s="10"/>
    </row>
    <row r="15" spans="1:11" s="2" customFormat="1" ht="24" customHeight="1">
      <c r="A15" s="324" t="s">
        <v>0</v>
      </c>
      <c r="B15" s="326" t="s">
        <v>95</v>
      </c>
      <c r="C15" s="326" t="s">
        <v>76</v>
      </c>
      <c r="D15" s="327" t="s">
        <v>1</v>
      </c>
      <c r="E15" s="328"/>
      <c r="K15" s="10"/>
    </row>
    <row r="16" spans="1:11" ht="35.25" customHeight="1">
      <c r="A16" s="325"/>
      <c r="B16" s="326"/>
      <c r="C16" s="326"/>
      <c r="D16" s="3" t="s">
        <v>2</v>
      </c>
      <c r="E16" s="4" t="s">
        <v>96</v>
      </c>
      <c r="K16" s="10"/>
    </row>
    <row r="17" spans="1:11" ht="27.75" customHeight="1">
      <c r="A17" s="8" t="s">
        <v>97</v>
      </c>
      <c r="B17" s="19">
        <v>2619</v>
      </c>
      <c r="C17" s="19">
        <v>1042</v>
      </c>
      <c r="D17" s="153">
        <f>C17/B17*100</f>
        <v>39.786177930507826</v>
      </c>
      <c r="E17" s="21">
        <f>C17-B17</f>
        <v>-1577</v>
      </c>
      <c r="K17" s="10"/>
    </row>
    <row r="18" spans="1:11" ht="25.5" customHeight="1">
      <c r="A18" s="233" t="s">
        <v>98</v>
      </c>
      <c r="B18" s="19">
        <v>2552</v>
      </c>
      <c r="C18" s="19">
        <v>996</v>
      </c>
      <c r="D18" s="153">
        <f>C18/B18*100</f>
        <v>39.028213166144198</v>
      </c>
      <c r="E18" s="21">
        <f>C18-B18</f>
        <v>-1556</v>
      </c>
      <c r="K18" s="10"/>
    </row>
    <row r="19" spans="1:11" ht="33.75" customHeight="1">
      <c r="A19" s="13" t="s">
        <v>99</v>
      </c>
      <c r="B19" s="19">
        <v>2125</v>
      </c>
      <c r="C19" s="19">
        <v>511</v>
      </c>
      <c r="D19" s="153">
        <f>C19/B19*100</f>
        <v>24.047058823529412</v>
      </c>
      <c r="E19" s="21">
        <f>C19-B19</f>
        <v>-1614</v>
      </c>
      <c r="K19" s="10"/>
    </row>
    <row r="20" spans="1:11">
      <c r="A20" s="329"/>
      <c r="B20" s="329"/>
      <c r="C20" s="329"/>
      <c r="D20" s="329"/>
      <c r="E20" s="329"/>
    </row>
    <row r="21" spans="1:11">
      <c r="A21" s="330"/>
      <c r="B21" s="330"/>
      <c r="C21" s="330"/>
      <c r="D21" s="330"/>
      <c r="E21" s="330"/>
    </row>
    <row r="22" spans="1:11">
      <c r="A22" s="330"/>
      <c r="B22" s="330"/>
      <c r="C22" s="330"/>
      <c r="D22" s="330"/>
      <c r="E22" s="330"/>
    </row>
  </sheetData>
  <mergeCells count="12">
    <mergeCell ref="A20:E22"/>
    <mergeCell ref="A1:E1"/>
    <mergeCell ref="A2:E2"/>
    <mergeCell ref="A3:A4"/>
    <mergeCell ref="B3:B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C12"/>
  <sheetViews>
    <sheetView view="pageBreakPreview" topLeftCell="B1" zoomScale="72" zoomScaleNormal="85" zoomScaleSheetLayoutView="72" workbookViewId="0">
      <selection activeCell="AA8" sqref="AA8:AA11"/>
    </sheetView>
  </sheetViews>
  <sheetFormatPr defaultRowHeight="15.6"/>
  <cols>
    <col min="1" max="1" width="46.6640625" style="41" customWidth="1"/>
    <col min="2" max="2" width="10.44140625" style="41" customWidth="1"/>
    <col min="3" max="3" width="9.77734375" style="41" customWidth="1"/>
    <col min="4" max="4" width="10" style="41" customWidth="1"/>
    <col min="5" max="5" width="9.44140625" style="39" customWidth="1"/>
    <col min="6" max="6" width="9.33203125" style="39" customWidth="1"/>
    <col min="7" max="7" width="9.77734375" style="42" customWidth="1"/>
    <col min="8" max="8" width="9.5546875" style="39" customWidth="1"/>
    <col min="9" max="9" width="9.33203125" style="39" customWidth="1"/>
    <col min="10" max="10" width="8.88671875" style="42" customWidth="1"/>
    <col min="11" max="11" width="9.88671875" style="39" customWidth="1"/>
    <col min="12" max="12" width="9.6640625" style="39" customWidth="1"/>
    <col min="13" max="13" width="9.21875" style="42" customWidth="1"/>
    <col min="14" max="14" width="9.5546875" style="42" customWidth="1"/>
    <col min="15" max="15" width="9.21875" style="42" customWidth="1"/>
    <col min="16" max="16" width="9.6640625" style="42" customWidth="1"/>
    <col min="17" max="17" width="9.88671875" style="39" customWidth="1"/>
    <col min="18" max="18" width="9.5546875" style="39" customWidth="1"/>
    <col min="19" max="19" width="9.109375" style="42" customWidth="1"/>
    <col min="20" max="21" width="9.44140625" style="42" customWidth="1"/>
    <col min="22" max="22" width="8.6640625" style="42" customWidth="1"/>
    <col min="23" max="23" width="10.44140625" style="39" customWidth="1"/>
    <col min="24" max="24" width="8.88671875" style="39" customWidth="1"/>
    <col min="25" max="25" width="8.6640625" style="42" customWidth="1"/>
    <col min="26" max="26" width="9.44140625" style="39" customWidth="1"/>
    <col min="27" max="27" width="8.6640625" style="40" customWidth="1"/>
    <col min="28" max="28" width="9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3" width="9.109375" style="39"/>
    <col min="16384" max="16384" width="9.109375" style="39" customWidth="1"/>
  </cols>
  <sheetData>
    <row r="1" spans="1:29" s="29" customFormat="1" ht="43.8" customHeight="1">
      <c r="A1" s="24"/>
      <c r="B1" s="378" t="s">
        <v>78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128"/>
      <c r="O1" s="128"/>
      <c r="P1" s="128"/>
      <c r="Q1" s="26"/>
      <c r="R1" s="26"/>
      <c r="S1" s="27"/>
      <c r="T1" s="27"/>
      <c r="U1" s="27"/>
      <c r="V1" s="27"/>
      <c r="W1" s="26"/>
      <c r="X1" s="26"/>
      <c r="Y1" s="28"/>
      <c r="AA1" s="49"/>
      <c r="AB1" s="16" t="s">
        <v>12</v>
      </c>
    </row>
    <row r="2" spans="1:29" s="29" customFormat="1" ht="18.600000000000001" customHeight="1">
      <c r="A2" s="24"/>
      <c r="B2" s="24"/>
      <c r="C2" s="24"/>
      <c r="D2" s="24"/>
      <c r="E2" s="31"/>
      <c r="F2" s="31"/>
      <c r="G2" s="31"/>
      <c r="H2" s="32"/>
      <c r="I2" s="32"/>
      <c r="J2" s="32"/>
      <c r="K2" s="31"/>
      <c r="L2" s="31"/>
      <c r="N2" s="25"/>
      <c r="O2" s="25"/>
      <c r="P2" s="132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49"/>
      <c r="AB2" s="132" t="s">
        <v>13</v>
      </c>
    </row>
    <row r="3" spans="1:29" s="29" customFormat="1" ht="27.75" customHeight="1">
      <c r="A3" s="356"/>
      <c r="B3" s="389" t="s">
        <v>68</v>
      </c>
      <c r="C3" s="390"/>
      <c r="D3" s="391"/>
      <c r="E3" s="383" t="s">
        <v>44</v>
      </c>
      <c r="F3" s="384"/>
      <c r="G3" s="385"/>
      <c r="H3" s="395" t="s">
        <v>22</v>
      </c>
      <c r="I3" s="395"/>
      <c r="J3" s="395"/>
      <c r="K3" s="383" t="s">
        <v>19</v>
      </c>
      <c r="L3" s="384"/>
      <c r="M3" s="385"/>
      <c r="N3" s="383" t="s">
        <v>20</v>
      </c>
      <c r="O3" s="384"/>
      <c r="P3" s="385"/>
      <c r="Q3" s="383" t="s">
        <v>14</v>
      </c>
      <c r="R3" s="384"/>
      <c r="S3" s="385"/>
      <c r="T3" s="383" t="s">
        <v>59</v>
      </c>
      <c r="U3" s="384"/>
      <c r="V3" s="385"/>
      <c r="W3" s="389" t="s">
        <v>21</v>
      </c>
      <c r="X3" s="390"/>
      <c r="Y3" s="391"/>
      <c r="Z3" s="383" t="s">
        <v>15</v>
      </c>
      <c r="AA3" s="384"/>
      <c r="AB3" s="385"/>
    </row>
    <row r="4" spans="1:29" s="33" customFormat="1" ht="33.6" customHeight="1">
      <c r="A4" s="357"/>
      <c r="B4" s="392"/>
      <c r="C4" s="393"/>
      <c r="D4" s="394"/>
      <c r="E4" s="386"/>
      <c r="F4" s="387"/>
      <c r="G4" s="388"/>
      <c r="H4" s="395"/>
      <c r="I4" s="395"/>
      <c r="J4" s="395"/>
      <c r="K4" s="386"/>
      <c r="L4" s="387"/>
      <c r="M4" s="388"/>
      <c r="N4" s="386"/>
      <c r="O4" s="387"/>
      <c r="P4" s="388"/>
      <c r="Q4" s="386"/>
      <c r="R4" s="387"/>
      <c r="S4" s="388"/>
      <c r="T4" s="386"/>
      <c r="U4" s="387"/>
      <c r="V4" s="388"/>
      <c r="W4" s="392"/>
      <c r="X4" s="393"/>
      <c r="Y4" s="394"/>
      <c r="Z4" s="386"/>
      <c r="AA4" s="387"/>
      <c r="AB4" s="388"/>
    </row>
    <row r="5" spans="1:29" s="33" customFormat="1" ht="21.6" customHeight="1">
      <c r="A5" s="358"/>
      <c r="B5" s="133">
        <v>2022</v>
      </c>
      <c r="C5" s="133">
        <v>2023</v>
      </c>
      <c r="D5" s="133" t="s">
        <v>2</v>
      </c>
      <c r="E5" s="34">
        <v>2022</v>
      </c>
      <c r="F5" s="34">
        <v>2023</v>
      </c>
      <c r="G5" s="18" t="s">
        <v>2</v>
      </c>
      <c r="H5" s="34">
        <v>2022</v>
      </c>
      <c r="I5" s="34">
        <v>2023</v>
      </c>
      <c r="J5" s="18" t="s">
        <v>2</v>
      </c>
      <c r="K5" s="34">
        <v>2022</v>
      </c>
      <c r="L5" s="34">
        <v>2023</v>
      </c>
      <c r="M5" s="18" t="s">
        <v>2</v>
      </c>
      <c r="N5" s="34">
        <v>2022</v>
      </c>
      <c r="O5" s="34">
        <v>2023</v>
      </c>
      <c r="P5" s="18" t="s">
        <v>2</v>
      </c>
      <c r="Q5" s="34">
        <v>2022</v>
      </c>
      <c r="R5" s="34">
        <v>2023</v>
      </c>
      <c r="S5" s="18" t="s">
        <v>2</v>
      </c>
      <c r="T5" s="34">
        <v>2022</v>
      </c>
      <c r="U5" s="34">
        <v>2023</v>
      </c>
      <c r="V5" s="34" t="s">
        <v>2</v>
      </c>
      <c r="W5" s="34">
        <v>2022</v>
      </c>
      <c r="X5" s="34">
        <v>2023</v>
      </c>
      <c r="Y5" s="18" t="s">
        <v>2</v>
      </c>
      <c r="Z5" s="34">
        <v>2022</v>
      </c>
      <c r="AA5" s="34">
        <v>2023</v>
      </c>
      <c r="AB5" s="18" t="s">
        <v>2</v>
      </c>
    </row>
    <row r="6" spans="1:29" s="36" customFormat="1" ht="11.25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</row>
    <row r="7" spans="1:29" s="37" customFormat="1" ht="28.2" customHeight="1">
      <c r="A7" s="62" t="s">
        <v>32</v>
      </c>
      <c r="B7" s="180">
        <f>SUM(B8:B11)</f>
        <v>8806</v>
      </c>
      <c r="C7" s="180">
        <f>SUM(C8:C11)</f>
        <v>3992</v>
      </c>
      <c r="D7" s="193">
        <f>C7/B7*100</f>
        <v>45.332727685668864</v>
      </c>
      <c r="E7" s="181">
        <f>SUM(E8:E11)</f>
        <v>7645</v>
      </c>
      <c r="F7" s="181">
        <f>SUM(F8:F11)</f>
        <v>3381</v>
      </c>
      <c r="G7" s="194">
        <f>F7/E7*100</f>
        <v>44.224983649444084</v>
      </c>
      <c r="H7" s="181">
        <f>SUM(H8:H11)</f>
        <v>1759</v>
      </c>
      <c r="I7" s="181">
        <f>SUM(I8:I11)</f>
        <v>952</v>
      </c>
      <c r="J7" s="194">
        <f>I7/H7*100</f>
        <v>54.121660034110285</v>
      </c>
      <c r="K7" s="181">
        <f>SUM(K8:K11)</f>
        <v>325</v>
      </c>
      <c r="L7" s="181">
        <f>SUM(L8:L11)</f>
        <v>210</v>
      </c>
      <c r="M7" s="194">
        <f>L7/K7*100</f>
        <v>64.615384615384613</v>
      </c>
      <c r="N7" s="181">
        <f>SUM(N8:N12)</f>
        <v>249</v>
      </c>
      <c r="O7" s="181">
        <f>SUM(O8:O11)</f>
        <v>162</v>
      </c>
      <c r="P7" s="194">
        <f>O7/N7*100</f>
        <v>65.060240963855421</v>
      </c>
      <c r="Q7" s="181">
        <f>SUM(Q8:Q11)</f>
        <v>6115</v>
      </c>
      <c r="R7" s="181">
        <f>SUM(R8:R11)</f>
        <v>2391</v>
      </c>
      <c r="S7" s="194">
        <f t="shared" ref="S7:S11" si="0">R7/Q7*100</f>
        <v>39.100572363041699</v>
      </c>
      <c r="T7" s="181">
        <f>SUM(T8:T11)</f>
        <v>3269</v>
      </c>
      <c r="U7" s="181">
        <f>SUM(U8:U11)</f>
        <v>1073</v>
      </c>
      <c r="V7" s="194">
        <f>U7/T7*100</f>
        <v>32.823493423065159</v>
      </c>
      <c r="W7" s="181">
        <f>SUM(W8:W11)</f>
        <v>2978</v>
      </c>
      <c r="X7" s="181">
        <f>SUM(X8:X11)</f>
        <v>888</v>
      </c>
      <c r="Y7" s="194">
        <f>X7/W7*100</f>
        <v>29.818670248488921</v>
      </c>
      <c r="Z7" s="181">
        <f>SUM(Z8:Z11)</f>
        <v>2401</v>
      </c>
      <c r="AA7" s="182">
        <f>SUM(AA8:AA11)</f>
        <v>388</v>
      </c>
      <c r="AB7" s="196">
        <f>AA7/Z7*100</f>
        <v>16.15993336109954</v>
      </c>
    </row>
    <row r="8" spans="1:29" s="172" customFormat="1" ht="36" customHeight="1">
      <c r="A8" s="205" t="s">
        <v>61</v>
      </c>
      <c r="B8" s="190">
        <v>3925</v>
      </c>
      <c r="C8" s="190">
        <v>1780</v>
      </c>
      <c r="D8" s="193">
        <f t="shared" ref="D8:D11" si="1">C8/B8*100</f>
        <v>45.35031847133758</v>
      </c>
      <c r="E8" s="184">
        <v>3204</v>
      </c>
      <c r="F8" s="184">
        <v>1372</v>
      </c>
      <c r="G8" s="195">
        <f t="shared" ref="G8:G11" si="2">F8/E8*100</f>
        <v>42.821473158551811</v>
      </c>
      <c r="H8" s="185">
        <v>791</v>
      </c>
      <c r="I8" s="185">
        <v>452</v>
      </c>
      <c r="J8" s="195">
        <f t="shared" ref="J8:J11" si="3">I8/H8*100</f>
        <v>57.142857142857139</v>
      </c>
      <c r="K8" s="184">
        <v>166</v>
      </c>
      <c r="L8" s="184">
        <v>89</v>
      </c>
      <c r="M8" s="195">
        <f t="shared" ref="M8:M11" si="4">L8/K8*100</f>
        <v>53.614457831325304</v>
      </c>
      <c r="N8" s="185">
        <v>108</v>
      </c>
      <c r="O8" s="185">
        <v>44</v>
      </c>
      <c r="P8" s="195">
        <f t="shared" ref="P8:P11" si="5">O8/N8*100</f>
        <v>40.74074074074074</v>
      </c>
      <c r="Q8" s="184">
        <v>2578</v>
      </c>
      <c r="R8" s="185">
        <v>964</v>
      </c>
      <c r="S8" s="195">
        <f t="shared" si="0"/>
        <v>37.393328161365403</v>
      </c>
      <c r="T8" s="185">
        <v>1391</v>
      </c>
      <c r="U8" s="185">
        <v>469</v>
      </c>
      <c r="V8" s="194">
        <f t="shared" ref="V8:V11" si="6">U8/T8*100</f>
        <v>33.716750539180445</v>
      </c>
      <c r="W8" s="191">
        <v>1202</v>
      </c>
      <c r="X8" s="191">
        <v>327</v>
      </c>
      <c r="Y8" s="195">
        <f t="shared" ref="Y8:Y11" si="7">X8/W8*100</f>
        <v>27.204658901830282</v>
      </c>
      <c r="Z8" s="184">
        <v>970</v>
      </c>
      <c r="AA8" s="186">
        <v>140</v>
      </c>
      <c r="AB8" s="197">
        <f t="shared" ref="AB8:AB11" si="8">AA8/Z8*100</f>
        <v>14.432989690721648</v>
      </c>
      <c r="AC8" s="171"/>
    </row>
    <row r="9" spans="1:29" s="172" customFormat="1" ht="36" customHeight="1">
      <c r="A9" s="205" t="s">
        <v>62</v>
      </c>
      <c r="B9" s="190">
        <v>2111</v>
      </c>
      <c r="C9" s="190">
        <v>956</v>
      </c>
      <c r="D9" s="193">
        <f t="shared" si="1"/>
        <v>45.286594031264805</v>
      </c>
      <c r="E9" s="184">
        <v>1897</v>
      </c>
      <c r="F9" s="184">
        <v>903</v>
      </c>
      <c r="G9" s="195">
        <f t="shared" si="2"/>
        <v>47.601476014760145</v>
      </c>
      <c r="H9" s="185">
        <v>343</v>
      </c>
      <c r="I9" s="185">
        <v>197</v>
      </c>
      <c r="J9" s="195">
        <f t="shared" si="3"/>
        <v>57.434402332361515</v>
      </c>
      <c r="K9" s="184">
        <v>76</v>
      </c>
      <c r="L9" s="184">
        <v>61</v>
      </c>
      <c r="M9" s="195">
        <f t="shared" si="4"/>
        <v>80.26315789473685</v>
      </c>
      <c r="N9" s="185">
        <v>69</v>
      </c>
      <c r="O9" s="185">
        <v>46</v>
      </c>
      <c r="P9" s="195">
        <f t="shared" si="5"/>
        <v>66.666666666666657</v>
      </c>
      <c r="Q9" s="184">
        <v>1545</v>
      </c>
      <c r="R9" s="185">
        <v>617</v>
      </c>
      <c r="S9" s="195">
        <f t="shared" si="0"/>
        <v>39.935275080906145</v>
      </c>
      <c r="T9" s="185">
        <v>891</v>
      </c>
      <c r="U9" s="185">
        <v>242</v>
      </c>
      <c r="V9" s="194">
        <f t="shared" si="6"/>
        <v>27.160493827160494</v>
      </c>
      <c r="W9" s="191">
        <v>830</v>
      </c>
      <c r="X9" s="191">
        <v>232</v>
      </c>
      <c r="Y9" s="195">
        <f t="shared" si="7"/>
        <v>27.951807228915666</v>
      </c>
      <c r="Z9" s="184">
        <v>688</v>
      </c>
      <c r="AA9" s="186">
        <v>105</v>
      </c>
      <c r="AB9" s="197">
        <f t="shared" si="8"/>
        <v>15.261627906976743</v>
      </c>
      <c r="AC9" s="171"/>
    </row>
    <row r="10" spans="1:29" s="172" customFormat="1" ht="36" customHeight="1">
      <c r="A10" s="205" t="s">
        <v>63</v>
      </c>
      <c r="B10" s="190">
        <v>1067</v>
      </c>
      <c r="C10" s="190">
        <v>489</v>
      </c>
      <c r="D10" s="193">
        <f t="shared" si="1"/>
        <v>45.829428303655106</v>
      </c>
      <c r="E10" s="184">
        <v>990</v>
      </c>
      <c r="F10" s="184">
        <v>422</v>
      </c>
      <c r="G10" s="195">
        <f t="shared" si="2"/>
        <v>42.62626262626263</v>
      </c>
      <c r="H10" s="185">
        <v>217</v>
      </c>
      <c r="I10" s="185">
        <v>121</v>
      </c>
      <c r="J10" s="195">
        <f t="shared" si="3"/>
        <v>55.76036866359447</v>
      </c>
      <c r="K10" s="184">
        <v>35</v>
      </c>
      <c r="L10" s="184">
        <v>24</v>
      </c>
      <c r="M10" s="195">
        <f t="shared" si="4"/>
        <v>68.571428571428569</v>
      </c>
      <c r="N10" s="185">
        <v>38</v>
      </c>
      <c r="O10" s="185">
        <v>27</v>
      </c>
      <c r="P10" s="195">
        <f t="shared" si="5"/>
        <v>71.05263157894737</v>
      </c>
      <c r="Q10" s="184">
        <v>826</v>
      </c>
      <c r="R10" s="185">
        <v>325</v>
      </c>
      <c r="S10" s="195">
        <f t="shared" si="0"/>
        <v>39.346246973365616</v>
      </c>
      <c r="T10" s="185">
        <v>401</v>
      </c>
      <c r="U10" s="185">
        <v>144</v>
      </c>
      <c r="V10" s="194">
        <f t="shared" si="6"/>
        <v>35.910224438902745</v>
      </c>
      <c r="W10" s="191">
        <v>385</v>
      </c>
      <c r="X10" s="191">
        <v>132</v>
      </c>
      <c r="Y10" s="195">
        <f t="shared" si="7"/>
        <v>34.285714285714285</v>
      </c>
      <c r="Z10" s="184">
        <v>336</v>
      </c>
      <c r="AA10" s="186">
        <v>66</v>
      </c>
      <c r="AB10" s="197">
        <f t="shared" si="8"/>
        <v>19.642857142857142</v>
      </c>
      <c r="AC10" s="171"/>
    </row>
    <row r="11" spans="1:29" s="172" customFormat="1" ht="36" customHeight="1">
      <c r="A11" s="205" t="s">
        <v>64</v>
      </c>
      <c r="B11" s="190">
        <v>1703</v>
      </c>
      <c r="C11" s="190">
        <v>767</v>
      </c>
      <c r="D11" s="193">
        <f t="shared" si="1"/>
        <v>45.038167938931295</v>
      </c>
      <c r="E11" s="184">
        <v>1554</v>
      </c>
      <c r="F11" s="184">
        <v>684</v>
      </c>
      <c r="G11" s="195">
        <f t="shared" si="2"/>
        <v>44.015444015444018</v>
      </c>
      <c r="H11" s="185">
        <v>408</v>
      </c>
      <c r="I11" s="185">
        <v>182</v>
      </c>
      <c r="J11" s="195">
        <f t="shared" si="3"/>
        <v>44.607843137254903</v>
      </c>
      <c r="K11" s="184">
        <v>48</v>
      </c>
      <c r="L11" s="184">
        <v>36</v>
      </c>
      <c r="M11" s="195">
        <f t="shared" si="4"/>
        <v>75</v>
      </c>
      <c r="N11" s="185">
        <v>34</v>
      </c>
      <c r="O11" s="185">
        <v>45</v>
      </c>
      <c r="P11" s="195">
        <f t="shared" si="5"/>
        <v>132.35294117647058</v>
      </c>
      <c r="Q11" s="184">
        <v>1166</v>
      </c>
      <c r="R11" s="185">
        <v>485</v>
      </c>
      <c r="S11" s="195">
        <f t="shared" si="0"/>
        <v>41.595197255574611</v>
      </c>
      <c r="T11" s="185">
        <v>586</v>
      </c>
      <c r="U11" s="185">
        <v>218</v>
      </c>
      <c r="V11" s="194">
        <f t="shared" si="6"/>
        <v>37.201365187713307</v>
      </c>
      <c r="W11" s="191">
        <v>561</v>
      </c>
      <c r="X11" s="191">
        <v>197</v>
      </c>
      <c r="Y11" s="195">
        <f t="shared" si="7"/>
        <v>35.115864527629235</v>
      </c>
      <c r="Z11" s="184">
        <v>407</v>
      </c>
      <c r="AA11" s="186">
        <v>77</v>
      </c>
      <c r="AB11" s="197">
        <f t="shared" si="8"/>
        <v>18.918918918918919</v>
      </c>
      <c r="AC11" s="171"/>
    </row>
    <row r="12" spans="1:29" ht="49.8" customHeight="1"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159"/>
      <c r="O12" s="159"/>
      <c r="P12" s="159"/>
      <c r="W12" s="39">
        <v>618</v>
      </c>
    </row>
  </sheetData>
  <mergeCells count="12">
    <mergeCell ref="A3:A5"/>
    <mergeCell ref="E3:G4"/>
    <mergeCell ref="H3:J4"/>
    <mergeCell ref="K3:M4"/>
    <mergeCell ref="N3:P4"/>
    <mergeCell ref="B1:M1"/>
    <mergeCell ref="B12:M12"/>
    <mergeCell ref="Q3:S4"/>
    <mergeCell ref="W3:Y4"/>
    <mergeCell ref="Z3:AB4"/>
    <mergeCell ref="B3:D4"/>
    <mergeCell ref="T3:V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3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1"/>
  <sheetViews>
    <sheetView view="pageBreakPreview" zoomScale="80" zoomScaleNormal="70" zoomScaleSheetLayoutView="80" workbookViewId="0">
      <selection activeCell="K17" sqref="K17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8.77734375" style="14" customWidth="1"/>
    <col min="4" max="4" width="10.5546875" style="14" customWidth="1"/>
    <col min="5" max="5" width="17.44140625" style="1" customWidth="1"/>
    <col min="6" max="6" width="10.77734375" style="1" customWidth="1"/>
    <col min="7" max="7" width="11.44140625" style="1" bestFit="1" customWidth="1"/>
    <col min="8" max="16384" width="8" style="1"/>
  </cols>
  <sheetData>
    <row r="1" spans="1:7" ht="27" customHeight="1">
      <c r="A1" s="348" t="s">
        <v>25</v>
      </c>
      <c r="B1" s="348"/>
      <c r="C1" s="348"/>
      <c r="D1" s="348"/>
      <c r="E1" s="348"/>
    </row>
    <row r="2" spans="1:7" ht="19.2" customHeight="1">
      <c r="A2" s="397" t="s">
        <v>47</v>
      </c>
      <c r="B2" s="397"/>
      <c r="C2" s="397"/>
      <c r="D2" s="397"/>
      <c r="E2" s="397"/>
    </row>
    <row r="3" spans="1:7" ht="29.4" customHeight="1">
      <c r="A3" s="397" t="s">
        <v>79</v>
      </c>
      <c r="B3" s="397"/>
      <c r="C3" s="397"/>
      <c r="D3" s="397"/>
      <c r="E3" s="397"/>
    </row>
    <row r="4" spans="1:7" ht="15.6" customHeight="1">
      <c r="A4" s="326" t="s">
        <v>0</v>
      </c>
      <c r="B4" s="398" t="s">
        <v>34</v>
      </c>
      <c r="C4" s="399" t="s">
        <v>35</v>
      </c>
      <c r="D4" s="400"/>
      <c r="E4" s="400"/>
      <c r="F4" s="401"/>
    </row>
    <row r="5" spans="1:7" s="2" customFormat="1" ht="39.6" customHeight="1">
      <c r="A5" s="326"/>
      <c r="B5" s="398"/>
      <c r="C5" s="114" t="s">
        <v>36</v>
      </c>
      <c r="D5" s="224" t="s">
        <v>72</v>
      </c>
      <c r="E5" s="217" t="s">
        <v>37</v>
      </c>
      <c r="F5" s="225" t="s">
        <v>72</v>
      </c>
    </row>
    <row r="6" spans="1:7" s="7" customFormat="1" ht="13.8" customHeight="1">
      <c r="A6" s="5" t="s">
        <v>3</v>
      </c>
      <c r="B6" s="6">
        <v>1</v>
      </c>
      <c r="C6" s="6">
        <v>2</v>
      </c>
      <c r="D6" s="6">
        <v>3</v>
      </c>
      <c r="E6" s="218">
        <v>4</v>
      </c>
      <c r="F6" s="225">
        <v>5</v>
      </c>
    </row>
    <row r="7" spans="1:7" s="7" customFormat="1" ht="24" customHeight="1">
      <c r="A7" s="145" t="s">
        <v>55</v>
      </c>
      <c r="B7" s="146">
        <v>14624</v>
      </c>
      <c r="C7" s="146">
        <v>10703</v>
      </c>
      <c r="D7" s="152">
        <f>C7/B7*100</f>
        <v>73.187910284463896</v>
      </c>
      <c r="E7" s="219">
        <v>3921</v>
      </c>
      <c r="F7" s="22">
        <f>E7/B7*100</f>
        <v>26.812089715536104</v>
      </c>
    </row>
    <row r="8" spans="1:7" s="7" customFormat="1" ht="28.95" customHeight="1">
      <c r="A8" s="145" t="s">
        <v>4</v>
      </c>
      <c r="B8" s="146">
        <v>12399</v>
      </c>
      <c r="C8" s="146">
        <v>9372</v>
      </c>
      <c r="D8" s="152">
        <f t="shared" ref="D8:D13" si="0">C8/B8*100</f>
        <v>75.58674086619888</v>
      </c>
      <c r="E8" s="219">
        <v>3027</v>
      </c>
      <c r="F8" s="22">
        <f t="shared" ref="F8:F13" si="1">E8/B8*100</f>
        <v>24.413259133801112</v>
      </c>
    </row>
    <row r="9" spans="1:7" s="2" customFormat="1" ht="52.5" customHeight="1">
      <c r="A9" s="11" t="s">
        <v>5</v>
      </c>
      <c r="B9" s="19">
        <v>3752</v>
      </c>
      <c r="C9" s="19">
        <v>2671</v>
      </c>
      <c r="D9" s="152">
        <f t="shared" si="0"/>
        <v>71.188699360341161</v>
      </c>
      <c r="E9" s="220">
        <v>1081</v>
      </c>
      <c r="F9" s="22">
        <f t="shared" si="1"/>
        <v>28.81130063965885</v>
      </c>
      <c r="G9" s="55"/>
    </row>
    <row r="10" spans="1:7" s="2" customFormat="1" ht="31.5" customHeight="1">
      <c r="A10" s="12" t="s">
        <v>6</v>
      </c>
      <c r="B10" s="19">
        <v>731</v>
      </c>
      <c r="C10" s="19">
        <v>605</v>
      </c>
      <c r="D10" s="152">
        <f t="shared" si="0"/>
        <v>82.76333789329685</v>
      </c>
      <c r="E10" s="220">
        <v>126</v>
      </c>
      <c r="F10" s="22">
        <f t="shared" si="1"/>
        <v>17.236662106703147</v>
      </c>
      <c r="G10" s="55"/>
    </row>
    <row r="11" spans="1:7" s="2" customFormat="1" ht="31.5" customHeight="1">
      <c r="A11" s="12" t="s">
        <v>71</v>
      </c>
      <c r="B11" s="19">
        <v>220</v>
      </c>
      <c r="C11" s="19">
        <v>184</v>
      </c>
      <c r="D11" s="152">
        <f t="shared" si="0"/>
        <v>83.636363636363626</v>
      </c>
      <c r="E11" s="220">
        <v>36</v>
      </c>
      <c r="F11" s="22">
        <f t="shared" si="1"/>
        <v>16.363636363636363</v>
      </c>
      <c r="G11" s="55"/>
    </row>
    <row r="12" spans="1:7" s="2" customFormat="1" ht="45.75" customHeight="1">
      <c r="A12" s="12" t="s">
        <v>7</v>
      </c>
      <c r="B12" s="19">
        <v>1161</v>
      </c>
      <c r="C12" s="19">
        <v>908</v>
      </c>
      <c r="D12" s="152">
        <f t="shared" si="0"/>
        <v>78.208440999138674</v>
      </c>
      <c r="E12" s="220">
        <v>253</v>
      </c>
      <c r="F12" s="22">
        <f t="shared" si="1"/>
        <v>21.791559000861326</v>
      </c>
      <c r="G12" s="55"/>
    </row>
    <row r="13" spans="1:7" s="2" customFormat="1" ht="55.5" customHeight="1">
      <c r="A13" s="12" t="s">
        <v>8</v>
      </c>
      <c r="B13" s="19">
        <v>8802</v>
      </c>
      <c r="C13" s="19">
        <v>6844</v>
      </c>
      <c r="D13" s="152">
        <f t="shared" si="0"/>
        <v>77.755055669166097</v>
      </c>
      <c r="E13" s="220">
        <v>1958</v>
      </c>
      <c r="F13" s="22">
        <f t="shared" si="1"/>
        <v>22.244944330833903</v>
      </c>
      <c r="G13" s="55"/>
    </row>
    <row r="14" spans="1:7" s="2" customFormat="1" ht="12.75" customHeight="1">
      <c r="A14" s="352" t="s">
        <v>80</v>
      </c>
      <c r="B14" s="353"/>
      <c r="C14" s="353"/>
      <c r="D14" s="353"/>
      <c r="E14" s="353"/>
      <c r="F14" s="402"/>
      <c r="G14" s="55"/>
    </row>
    <row r="15" spans="1:7" s="2" customFormat="1" ht="19.95" customHeight="1">
      <c r="A15" s="354"/>
      <c r="B15" s="355"/>
      <c r="C15" s="355"/>
      <c r="D15" s="355"/>
      <c r="E15" s="355"/>
      <c r="F15" s="403"/>
      <c r="G15" s="55"/>
    </row>
    <row r="16" spans="1:7" s="2" customFormat="1" ht="18.600000000000001" customHeight="1">
      <c r="A16" s="324" t="s">
        <v>0</v>
      </c>
      <c r="B16" s="326" t="s">
        <v>34</v>
      </c>
      <c r="C16" s="326" t="s">
        <v>35</v>
      </c>
      <c r="D16" s="326"/>
      <c r="E16" s="396"/>
      <c r="F16" s="223"/>
      <c r="G16" s="55"/>
    </row>
    <row r="17" spans="1:7" ht="30.6" customHeight="1">
      <c r="A17" s="325"/>
      <c r="B17" s="326"/>
      <c r="C17" s="113" t="s">
        <v>36</v>
      </c>
      <c r="D17" s="226" t="s">
        <v>72</v>
      </c>
      <c r="E17" s="221" t="s">
        <v>37</v>
      </c>
      <c r="F17" s="227" t="s">
        <v>72</v>
      </c>
      <c r="G17" s="56"/>
    </row>
    <row r="18" spans="1:7" ht="30.6" customHeight="1">
      <c r="A18" s="158" t="s">
        <v>55</v>
      </c>
      <c r="B18" s="144">
        <v>3919</v>
      </c>
      <c r="C18" s="143">
        <v>3033</v>
      </c>
      <c r="D18" s="229">
        <f>C18/B18*100</f>
        <v>77.392191885685122</v>
      </c>
      <c r="E18" s="221">
        <v>886</v>
      </c>
      <c r="F18" s="230">
        <f>E18/B18*100</f>
        <v>22.607808114314874</v>
      </c>
      <c r="G18" s="56"/>
    </row>
    <row r="19" spans="1:7" ht="25.5" customHeight="1">
      <c r="A19" s="13" t="s">
        <v>4</v>
      </c>
      <c r="B19" s="51">
        <v>3229</v>
      </c>
      <c r="C19" s="51">
        <v>2594</v>
      </c>
      <c r="D19" s="229">
        <f t="shared" ref="D19:D20" si="2">C19/B19*100</f>
        <v>80.334468875812945</v>
      </c>
      <c r="E19" s="222">
        <v>635</v>
      </c>
      <c r="F19" s="230">
        <f t="shared" ref="F19:F20" si="3">E19/B19*100</f>
        <v>19.665531124187055</v>
      </c>
      <c r="G19" s="56"/>
    </row>
    <row r="20" spans="1:7" ht="41.25" customHeight="1">
      <c r="A20" s="13" t="s">
        <v>11</v>
      </c>
      <c r="B20" s="51">
        <v>1418</v>
      </c>
      <c r="C20" s="51">
        <v>1071</v>
      </c>
      <c r="D20" s="229">
        <f t="shared" si="2"/>
        <v>75.528913963328634</v>
      </c>
      <c r="E20" s="222">
        <v>347</v>
      </c>
      <c r="F20" s="230">
        <f t="shared" si="3"/>
        <v>24.47108603667137</v>
      </c>
      <c r="G20" s="56"/>
    </row>
    <row r="21" spans="1:7" ht="21">
      <c r="C21" s="15"/>
      <c r="D21" s="15"/>
      <c r="F21" s="56"/>
      <c r="G21" s="56"/>
    </row>
  </sheetData>
  <mergeCells count="10">
    <mergeCell ref="A16:A17"/>
    <mergeCell ref="B16:B17"/>
    <mergeCell ref="C16:E16"/>
    <mergeCell ref="A1:E1"/>
    <mergeCell ref="A2:E2"/>
    <mergeCell ref="A3:E3"/>
    <mergeCell ref="A4:A5"/>
    <mergeCell ref="B4:B5"/>
    <mergeCell ref="C4:F4"/>
    <mergeCell ref="A14:F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12"/>
  <sheetViews>
    <sheetView zoomScale="85" zoomScaleNormal="85" zoomScaleSheetLayoutView="80" workbookViewId="0">
      <selection activeCell="G7" sqref="G7:G11"/>
    </sheetView>
  </sheetViews>
  <sheetFormatPr defaultRowHeight="15.6"/>
  <cols>
    <col min="1" max="1" width="41.6640625" style="41" customWidth="1"/>
    <col min="2" max="2" width="15.33203125" style="41" customWidth="1"/>
    <col min="3" max="3" width="12.6640625" style="40" customWidth="1"/>
    <col min="4" max="5" width="16.33203125" style="40" customWidth="1"/>
    <col min="6" max="7" width="11" style="40" customWidth="1"/>
    <col min="8" max="8" width="15.33203125" style="40" customWidth="1"/>
    <col min="9" max="10" width="12.109375" style="40" customWidth="1"/>
    <col min="11" max="12" width="12" style="40" customWidth="1"/>
    <col min="13" max="237" width="8.88671875" style="39"/>
    <col min="238" max="238" width="19.33203125" style="39" customWidth="1"/>
    <col min="239" max="239" width="9.6640625" style="39" customWidth="1"/>
    <col min="240" max="240" width="9.44140625" style="39" customWidth="1"/>
    <col min="241" max="241" width="8.6640625" style="39" customWidth="1"/>
    <col min="242" max="243" width="9.44140625" style="39" customWidth="1"/>
    <col min="244" max="244" width="7.6640625" style="39" customWidth="1"/>
    <col min="245" max="245" width="8.88671875" style="39" customWidth="1"/>
    <col min="246" max="246" width="8.6640625" style="39" customWidth="1"/>
    <col min="247" max="247" width="7.6640625" style="39" customWidth="1"/>
    <col min="248" max="249" width="8.109375" style="39" customWidth="1"/>
    <col min="250" max="250" width="6.44140625" style="39" customWidth="1"/>
    <col min="251" max="252" width="7.44140625" style="39" customWidth="1"/>
    <col min="253" max="253" width="6.33203125" style="39" customWidth="1"/>
    <col min="254" max="254" width="7.6640625" style="39" customWidth="1"/>
    <col min="255" max="255" width="7.33203125" style="39" customWidth="1"/>
    <col min="256" max="256" width="7.5546875" style="39" customWidth="1"/>
    <col min="257" max="257" width="8.33203125" style="39" customWidth="1"/>
    <col min="258" max="258" width="8.44140625" style="39" customWidth="1"/>
    <col min="259" max="259" width="7.33203125" style="39" customWidth="1"/>
    <col min="260" max="261" width="9.109375" style="39" customWidth="1"/>
    <col min="262" max="262" width="8" style="39" customWidth="1"/>
    <col min="263" max="264" width="9.109375" style="39" customWidth="1"/>
    <col min="265" max="265" width="8" style="39" customWidth="1"/>
    <col min="266" max="266" width="9" style="39" customWidth="1"/>
    <col min="267" max="267" width="9.33203125" style="39" customWidth="1"/>
    <col min="268" max="268" width="6.88671875" style="39" customWidth="1"/>
    <col min="269" max="493" width="8.88671875" style="39"/>
    <col min="494" max="494" width="19.33203125" style="39" customWidth="1"/>
    <col min="495" max="495" width="9.6640625" style="39" customWidth="1"/>
    <col min="496" max="496" width="9.44140625" style="39" customWidth="1"/>
    <col min="497" max="497" width="8.6640625" style="39" customWidth="1"/>
    <col min="498" max="499" width="9.44140625" style="39" customWidth="1"/>
    <col min="500" max="500" width="7.6640625" style="39" customWidth="1"/>
    <col min="501" max="501" width="8.88671875" style="39" customWidth="1"/>
    <col min="502" max="502" width="8.6640625" style="39" customWidth="1"/>
    <col min="503" max="503" width="7.6640625" style="39" customWidth="1"/>
    <col min="504" max="505" width="8.109375" style="39" customWidth="1"/>
    <col min="506" max="506" width="6.44140625" style="39" customWidth="1"/>
    <col min="507" max="508" width="7.44140625" style="39" customWidth="1"/>
    <col min="509" max="509" width="6.33203125" style="39" customWidth="1"/>
    <col min="510" max="510" width="7.6640625" style="39" customWidth="1"/>
    <col min="511" max="511" width="7.33203125" style="39" customWidth="1"/>
    <col min="512" max="512" width="7.5546875" style="39" customWidth="1"/>
    <col min="513" max="513" width="8.33203125" style="39" customWidth="1"/>
    <col min="514" max="514" width="8.44140625" style="39" customWidth="1"/>
    <col min="515" max="515" width="7.33203125" style="39" customWidth="1"/>
    <col min="516" max="517" width="9.109375" style="39" customWidth="1"/>
    <col min="518" max="518" width="8" style="39" customWidth="1"/>
    <col min="519" max="520" width="9.109375" style="39" customWidth="1"/>
    <col min="521" max="521" width="8" style="39" customWidth="1"/>
    <col min="522" max="522" width="9" style="39" customWidth="1"/>
    <col min="523" max="523" width="9.33203125" style="39" customWidth="1"/>
    <col min="524" max="524" width="6.88671875" style="39" customWidth="1"/>
    <col min="525" max="749" width="8.88671875" style="39"/>
    <col min="750" max="750" width="19.33203125" style="39" customWidth="1"/>
    <col min="751" max="751" width="9.6640625" style="39" customWidth="1"/>
    <col min="752" max="752" width="9.44140625" style="39" customWidth="1"/>
    <col min="753" max="753" width="8.6640625" style="39" customWidth="1"/>
    <col min="754" max="755" width="9.44140625" style="39" customWidth="1"/>
    <col min="756" max="756" width="7.6640625" style="39" customWidth="1"/>
    <col min="757" max="757" width="8.88671875" style="39" customWidth="1"/>
    <col min="758" max="758" width="8.6640625" style="39" customWidth="1"/>
    <col min="759" max="759" width="7.6640625" style="39" customWidth="1"/>
    <col min="760" max="761" width="8.109375" style="39" customWidth="1"/>
    <col min="762" max="762" width="6.44140625" style="39" customWidth="1"/>
    <col min="763" max="764" width="7.44140625" style="39" customWidth="1"/>
    <col min="765" max="765" width="6.33203125" style="39" customWidth="1"/>
    <col min="766" max="766" width="7.6640625" style="39" customWidth="1"/>
    <col min="767" max="767" width="7.33203125" style="39" customWidth="1"/>
    <col min="768" max="768" width="7.5546875" style="39" customWidth="1"/>
    <col min="769" max="769" width="8.33203125" style="39" customWidth="1"/>
    <col min="770" max="770" width="8.44140625" style="39" customWidth="1"/>
    <col min="771" max="771" width="7.33203125" style="39" customWidth="1"/>
    <col min="772" max="773" width="9.109375" style="39" customWidth="1"/>
    <col min="774" max="774" width="8" style="39" customWidth="1"/>
    <col min="775" max="776" width="9.109375" style="39" customWidth="1"/>
    <col min="777" max="777" width="8" style="39" customWidth="1"/>
    <col min="778" max="778" width="9" style="39" customWidth="1"/>
    <col min="779" max="779" width="9.33203125" style="39" customWidth="1"/>
    <col min="780" max="780" width="6.88671875" style="39" customWidth="1"/>
    <col min="781" max="1005" width="8.88671875" style="39"/>
    <col min="1006" max="1006" width="19.33203125" style="39" customWidth="1"/>
    <col min="1007" max="1007" width="9.6640625" style="39" customWidth="1"/>
    <col min="1008" max="1008" width="9.44140625" style="39" customWidth="1"/>
    <col min="1009" max="1009" width="8.6640625" style="39" customWidth="1"/>
    <col min="1010" max="1011" width="9.44140625" style="39" customWidth="1"/>
    <col min="1012" max="1012" width="7.6640625" style="39" customWidth="1"/>
    <col min="1013" max="1013" width="8.88671875" style="39" customWidth="1"/>
    <col min="1014" max="1014" width="8.6640625" style="39" customWidth="1"/>
    <col min="1015" max="1015" width="7.6640625" style="39" customWidth="1"/>
    <col min="1016" max="1017" width="8.109375" style="39" customWidth="1"/>
    <col min="1018" max="1018" width="6.44140625" style="39" customWidth="1"/>
    <col min="1019" max="1020" width="7.44140625" style="39" customWidth="1"/>
    <col min="1021" max="1021" width="6.33203125" style="39" customWidth="1"/>
    <col min="1022" max="1022" width="7.6640625" style="39" customWidth="1"/>
    <col min="1023" max="1023" width="7.33203125" style="39" customWidth="1"/>
    <col min="1024" max="1024" width="7.5546875" style="39" customWidth="1"/>
    <col min="1025" max="1025" width="8.33203125" style="39" customWidth="1"/>
    <col min="1026" max="1026" width="8.44140625" style="39" customWidth="1"/>
    <col min="1027" max="1027" width="7.33203125" style="39" customWidth="1"/>
    <col min="1028" max="1029" width="9.109375" style="39" customWidth="1"/>
    <col min="1030" max="1030" width="8" style="39" customWidth="1"/>
    <col min="1031" max="1032" width="9.109375" style="39" customWidth="1"/>
    <col min="1033" max="1033" width="8" style="39" customWidth="1"/>
    <col min="1034" max="1034" width="9" style="39" customWidth="1"/>
    <col min="1035" max="1035" width="9.33203125" style="39" customWidth="1"/>
    <col min="1036" max="1036" width="6.88671875" style="39" customWidth="1"/>
    <col min="1037" max="1261" width="8.88671875" style="39"/>
    <col min="1262" max="1262" width="19.33203125" style="39" customWidth="1"/>
    <col min="1263" max="1263" width="9.6640625" style="39" customWidth="1"/>
    <col min="1264" max="1264" width="9.44140625" style="39" customWidth="1"/>
    <col min="1265" max="1265" width="8.6640625" style="39" customWidth="1"/>
    <col min="1266" max="1267" width="9.44140625" style="39" customWidth="1"/>
    <col min="1268" max="1268" width="7.6640625" style="39" customWidth="1"/>
    <col min="1269" max="1269" width="8.88671875" style="39" customWidth="1"/>
    <col min="1270" max="1270" width="8.6640625" style="39" customWidth="1"/>
    <col min="1271" max="1271" width="7.6640625" style="39" customWidth="1"/>
    <col min="1272" max="1273" width="8.109375" style="39" customWidth="1"/>
    <col min="1274" max="1274" width="6.44140625" style="39" customWidth="1"/>
    <col min="1275" max="1276" width="7.44140625" style="39" customWidth="1"/>
    <col min="1277" max="1277" width="6.33203125" style="39" customWidth="1"/>
    <col min="1278" max="1278" width="7.6640625" style="39" customWidth="1"/>
    <col min="1279" max="1279" width="7.33203125" style="39" customWidth="1"/>
    <col min="1280" max="1280" width="7.5546875" style="39" customWidth="1"/>
    <col min="1281" max="1281" width="8.33203125" style="39" customWidth="1"/>
    <col min="1282" max="1282" width="8.44140625" style="39" customWidth="1"/>
    <col min="1283" max="1283" width="7.33203125" style="39" customWidth="1"/>
    <col min="1284" max="1285" width="9.109375" style="39" customWidth="1"/>
    <col min="1286" max="1286" width="8" style="39" customWidth="1"/>
    <col min="1287" max="1288" width="9.109375" style="39" customWidth="1"/>
    <col min="1289" max="1289" width="8" style="39" customWidth="1"/>
    <col min="1290" max="1290" width="9" style="39" customWidth="1"/>
    <col min="1291" max="1291" width="9.33203125" style="39" customWidth="1"/>
    <col min="1292" max="1292" width="6.88671875" style="39" customWidth="1"/>
    <col min="1293" max="1517" width="8.88671875" style="39"/>
    <col min="1518" max="1518" width="19.33203125" style="39" customWidth="1"/>
    <col min="1519" max="1519" width="9.6640625" style="39" customWidth="1"/>
    <col min="1520" max="1520" width="9.44140625" style="39" customWidth="1"/>
    <col min="1521" max="1521" width="8.6640625" style="39" customWidth="1"/>
    <col min="1522" max="1523" width="9.44140625" style="39" customWidth="1"/>
    <col min="1524" max="1524" width="7.6640625" style="39" customWidth="1"/>
    <col min="1525" max="1525" width="8.88671875" style="39" customWidth="1"/>
    <col min="1526" max="1526" width="8.6640625" style="39" customWidth="1"/>
    <col min="1527" max="1527" width="7.6640625" style="39" customWidth="1"/>
    <col min="1528" max="1529" width="8.109375" style="39" customWidth="1"/>
    <col min="1530" max="1530" width="6.44140625" style="39" customWidth="1"/>
    <col min="1531" max="1532" width="7.44140625" style="39" customWidth="1"/>
    <col min="1533" max="1533" width="6.33203125" style="39" customWidth="1"/>
    <col min="1534" max="1534" width="7.6640625" style="39" customWidth="1"/>
    <col min="1535" max="1535" width="7.33203125" style="39" customWidth="1"/>
    <col min="1536" max="1536" width="7.5546875" style="39" customWidth="1"/>
    <col min="1537" max="1537" width="8.33203125" style="39" customWidth="1"/>
    <col min="1538" max="1538" width="8.44140625" style="39" customWidth="1"/>
    <col min="1539" max="1539" width="7.33203125" style="39" customWidth="1"/>
    <col min="1540" max="1541" width="9.109375" style="39" customWidth="1"/>
    <col min="1542" max="1542" width="8" style="39" customWidth="1"/>
    <col min="1543" max="1544" width="9.109375" style="39" customWidth="1"/>
    <col min="1545" max="1545" width="8" style="39" customWidth="1"/>
    <col min="1546" max="1546" width="9" style="39" customWidth="1"/>
    <col min="1547" max="1547" width="9.33203125" style="39" customWidth="1"/>
    <col min="1548" max="1548" width="6.88671875" style="39" customWidth="1"/>
    <col min="1549" max="1773" width="8.88671875" style="39"/>
    <col min="1774" max="1774" width="19.33203125" style="39" customWidth="1"/>
    <col min="1775" max="1775" width="9.6640625" style="39" customWidth="1"/>
    <col min="1776" max="1776" width="9.44140625" style="39" customWidth="1"/>
    <col min="1777" max="1777" width="8.6640625" style="39" customWidth="1"/>
    <col min="1778" max="1779" width="9.44140625" style="39" customWidth="1"/>
    <col min="1780" max="1780" width="7.6640625" style="39" customWidth="1"/>
    <col min="1781" max="1781" width="8.88671875" style="39" customWidth="1"/>
    <col min="1782" max="1782" width="8.6640625" style="39" customWidth="1"/>
    <col min="1783" max="1783" width="7.6640625" style="39" customWidth="1"/>
    <col min="1784" max="1785" width="8.109375" style="39" customWidth="1"/>
    <col min="1786" max="1786" width="6.44140625" style="39" customWidth="1"/>
    <col min="1787" max="1788" width="7.44140625" style="39" customWidth="1"/>
    <col min="1789" max="1789" width="6.33203125" style="39" customWidth="1"/>
    <col min="1790" max="1790" width="7.6640625" style="39" customWidth="1"/>
    <col min="1791" max="1791" width="7.33203125" style="39" customWidth="1"/>
    <col min="1792" max="1792" width="7.5546875" style="39" customWidth="1"/>
    <col min="1793" max="1793" width="8.33203125" style="39" customWidth="1"/>
    <col min="1794" max="1794" width="8.44140625" style="39" customWidth="1"/>
    <col min="1795" max="1795" width="7.33203125" style="39" customWidth="1"/>
    <col min="1796" max="1797" width="9.109375" style="39" customWidth="1"/>
    <col min="1798" max="1798" width="8" style="39" customWidth="1"/>
    <col min="1799" max="1800" width="9.109375" style="39" customWidth="1"/>
    <col min="1801" max="1801" width="8" style="39" customWidth="1"/>
    <col min="1802" max="1802" width="9" style="39" customWidth="1"/>
    <col min="1803" max="1803" width="9.33203125" style="39" customWidth="1"/>
    <col min="1804" max="1804" width="6.88671875" style="39" customWidth="1"/>
    <col min="1805" max="2029" width="8.88671875" style="39"/>
    <col min="2030" max="2030" width="19.33203125" style="39" customWidth="1"/>
    <col min="2031" max="2031" width="9.6640625" style="39" customWidth="1"/>
    <col min="2032" max="2032" width="9.44140625" style="39" customWidth="1"/>
    <col min="2033" max="2033" width="8.6640625" style="39" customWidth="1"/>
    <col min="2034" max="2035" width="9.44140625" style="39" customWidth="1"/>
    <col min="2036" max="2036" width="7.6640625" style="39" customWidth="1"/>
    <col min="2037" max="2037" width="8.88671875" style="39" customWidth="1"/>
    <col min="2038" max="2038" width="8.6640625" style="39" customWidth="1"/>
    <col min="2039" max="2039" width="7.6640625" style="39" customWidth="1"/>
    <col min="2040" max="2041" width="8.109375" style="39" customWidth="1"/>
    <col min="2042" max="2042" width="6.44140625" style="39" customWidth="1"/>
    <col min="2043" max="2044" width="7.44140625" style="39" customWidth="1"/>
    <col min="2045" max="2045" width="6.33203125" style="39" customWidth="1"/>
    <col min="2046" max="2046" width="7.6640625" style="39" customWidth="1"/>
    <col min="2047" max="2047" width="7.33203125" style="39" customWidth="1"/>
    <col min="2048" max="2048" width="7.5546875" style="39" customWidth="1"/>
    <col min="2049" max="2049" width="8.33203125" style="39" customWidth="1"/>
    <col min="2050" max="2050" width="8.44140625" style="39" customWidth="1"/>
    <col min="2051" max="2051" width="7.33203125" style="39" customWidth="1"/>
    <col min="2052" max="2053" width="9.109375" style="39" customWidth="1"/>
    <col min="2054" max="2054" width="8" style="39" customWidth="1"/>
    <col min="2055" max="2056" width="9.109375" style="39" customWidth="1"/>
    <col min="2057" max="2057" width="8" style="39" customWidth="1"/>
    <col min="2058" max="2058" width="9" style="39" customWidth="1"/>
    <col min="2059" max="2059" width="9.33203125" style="39" customWidth="1"/>
    <col min="2060" max="2060" width="6.88671875" style="39" customWidth="1"/>
    <col min="2061" max="2285" width="8.88671875" style="39"/>
    <col min="2286" max="2286" width="19.33203125" style="39" customWidth="1"/>
    <col min="2287" max="2287" width="9.6640625" style="39" customWidth="1"/>
    <col min="2288" max="2288" width="9.44140625" style="39" customWidth="1"/>
    <col min="2289" max="2289" width="8.6640625" style="39" customWidth="1"/>
    <col min="2290" max="2291" width="9.44140625" style="39" customWidth="1"/>
    <col min="2292" max="2292" width="7.6640625" style="39" customWidth="1"/>
    <col min="2293" max="2293" width="8.88671875" style="39" customWidth="1"/>
    <col min="2294" max="2294" width="8.6640625" style="39" customWidth="1"/>
    <col min="2295" max="2295" width="7.6640625" style="39" customWidth="1"/>
    <col min="2296" max="2297" width="8.109375" style="39" customWidth="1"/>
    <col min="2298" max="2298" width="6.44140625" style="39" customWidth="1"/>
    <col min="2299" max="2300" width="7.44140625" style="39" customWidth="1"/>
    <col min="2301" max="2301" width="6.33203125" style="39" customWidth="1"/>
    <col min="2302" max="2302" width="7.6640625" style="39" customWidth="1"/>
    <col min="2303" max="2303" width="7.33203125" style="39" customWidth="1"/>
    <col min="2304" max="2304" width="7.5546875" style="39" customWidth="1"/>
    <col min="2305" max="2305" width="8.33203125" style="39" customWidth="1"/>
    <col min="2306" max="2306" width="8.44140625" style="39" customWidth="1"/>
    <col min="2307" max="2307" width="7.33203125" style="39" customWidth="1"/>
    <col min="2308" max="2309" width="9.109375" style="39" customWidth="1"/>
    <col min="2310" max="2310" width="8" style="39" customWidth="1"/>
    <col min="2311" max="2312" width="9.109375" style="39" customWidth="1"/>
    <col min="2313" max="2313" width="8" style="39" customWidth="1"/>
    <col min="2314" max="2314" width="9" style="39" customWidth="1"/>
    <col min="2315" max="2315" width="9.33203125" style="39" customWidth="1"/>
    <col min="2316" max="2316" width="6.88671875" style="39" customWidth="1"/>
    <col min="2317" max="2541" width="8.88671875" style="39"/>
    <col min="2542" max="2542" width="19.33203125" style="39" customWidth="1"/>
    <col min="2543" max="2543" width="9.6640625" style="39" customWidth="1"/>
    <col min="2544" max="2544" width="9.44140625" style="39" customWidth="1"/>
    <col min="2545" max="2545" width="8.6640625" style="39" customWidth="1"/>
    <col min="2546" max="2547" width="9.44140625" style="39" customWidth="1"/>
    <col min="2548" max="2548" width="7.6640625" style="39" customWidth="1"/>
    <col min="2549" max="2549" width="8.88671875" style="39" customWidth="1"/>
    <col min="2550" max="2550" width="8.6640625" style="39" customWidth="1"/>
    <col min="2551" max="2551" width="7.6640625" style="39" customWidth="1"/>
    <col min="2552" max="2553" width="8.109375" style="39" customWidth="1"/>
    <col min="2554" max="2554" width="6.44140625" style="39" customWidth="1"/>
    <col min="2555" max="2556" width="7.44140625" style="39" customWidth="1"/>
    <col min="2557" max="2557" width="6.33203125" style="39" customWidth="1"/>
    <col min="2558" max="2558" width="7.6640625" style="39" customWidth="1"/>
    <col min="2559" max="2559" width="7.33203125" style="39" customWidth="1"/>
    <col min="2560" max="2560" width="7.5546875" style="39" customWidth="1"/>
    <col min="2561" max="2561" width="8.33203125" style="39" customWidth="1"/>
    <col min="2562" max="2562" width="8.44140625" style="39" customWidth="1"/>
    <col min="2563" max="2563" width="7.33203125" style="39" customWidth="1"/>
    <col min="2564" max="2565" width="9.109375" style="39" customWidth="1"/>
    <col min="2566" max="2566" width="8" style="39" customWidth="1"/>
    <col min="2567" max="2568" width="9.109375" style="39" customWidth="1"/>
    <col min="2569" max="2569" width="8" style="39" customWidth="1"/>
    <col min="2570" max="2570" width="9" style="39" customWidth="1"/>
    <col min="2571" max="2571" width="9.33203125" style="39" customWidth="1"/>
    <col min="2572" max="2572" width="6.88671875" style="39" customWidth="1"/>
    <col min="2573" max="2797" width="8.88671875" style="39"/>
    <col min="2798" max="2798" width="19.33203125" style="39" customWidth="1"/>
    <col min="2799" max="2799" width="9.6640625" style="39" customWidth="1"/>
    <col min="2800" max="2800" width="9.44140625" style="39" customWidth="1"/>
    <col min="2801" max="2801" width="8.6640625" style="39" customWidth="1"/>
    <col min="2802" max="2803" width="9.44140625" style="39" customWidth="1"/>
    <col min="2804" max="2804" width="7.6640625" style="39" customWidth="1"/>
    <col min="2805" max="2805" width="8.88671875" style="39" customWidth="1"/>
    <col min="2806" max="2806" width="8.6640625" style="39" customWidth="1"/>
    <col min="2807" max="2807" width="7.6640625" style="39" customWidth="1"/>
    <col min="2808" max="2809" width="8.109375" style="39" customWidth="1"/>
    <col min="2810" max="2810" width="6.44140625" style="39" customWidth="1"/>
    <col min="2811" max="2812" width="7.44140625" style="39" customWidth="1"/>
    <col min="2813" max="2813" width="6.33203125" style="39" customWidth="1"/>
    <col min="2814" max="2814" width="7.6640625" style="39" customWidth="1"/>
    <col min="2815" max="2815" width="7.33203125" style="39" customWidth="1"/>
    <col min="2816" max="2816" width="7.5546875" style="39" customWidth="1"/>
    <col min="2817" max="2817" width="8.33203125" style="39" customWidth="1"/>
    <col min="2818" max="2818" width="8.44140625" style="39" customWidth="1"/>
    <col min="2819" max="2819" width="7.33203125" style="39" customWidth="1"/>
    <col min="2820" max="2821" width="9.109375" style="39" customWidth="1"/>
    <col min="2822" max="2822" width="8" style="39" customWidth="1"/>
    <col min="2823" max="2824" width="9.109375" style="39" customWidth="1"/>
    <col min="2825" max="2825" width="8" style="39" customWidth="1"/>
    <col min="2826" max="2826" width="9" style="39" customWidth="1"/>
    <col min="2827" max="2827" width="9.33203125" style="39" customWidth="1"/>
    <col min="2828" max="2828" width="6.88671875" style="39" customWidth="1"/>
    <col min="2829" max="3053" width="8.88671875" style="39"/>
    <col min="3054" max="3054" width="19.33203125" style="39" customWidth="1"/>
    <col min="3055" max="3055" width="9.6640625" style="39" customWidth="1"/>
    <col min="3056" max="3056" width="9.44140625" style="39" customWidth="1"/>
    <col min="3057" max="3057" width="8.6640625" style="39" customWidth="1"/>
    <col min="3058" max="3059" width="9.44140625" style="39" customWidth="1"/>
    <col min="3060" max="3060" width="7.6640625" style="39" customWidth="1"/>
    <col min="3061" max="3061" width="8.88671875" style="39" customWidth="1"/>
    <col min="3062" max="3062" width="8.6640625" style="39" customWidth="1"/>
    <col min="3063" max="3063" width="7.6640625" style="39" customWidth="1"/>
    <col min="3064" max="3065" width="8.109375" style="39" customWidth="1"/>
    <col min="3066" max="3066" width="6.44140625" style="39" customWidth="1"/>
    <col min="3067" max="3068" width="7.44140625" style="39" customWidth="1"/>
    <col min="3069" max="3069" width="6.33203125" style="39" customWidth="1"/>
    <col min="3070" max="3070" width="7.6640625" style="39" customWidth="1"/>
    <col min="3071" max="3071" width="7.33203125" style="39" customWidth="1"/>
    <col min="3072" max="3072" width="7.5546875" style="39" customWidth="1"/>
    <col min="3073" max="3073" width="8.33203125" style="39" customWidth="1"/>
    <col min="3074" max="3074" width="8.44140625" style="39" customWidth="1"/>
    <col min="3075" max="3075" width="7.33203125" style="39" customWidth="1"/>
    <col min="3076" max="3077" width="9.109375" style="39" customWidth="1"/>
    <col min="3078" max="3078" width="8" style="39" customWidth="1"/>
    <col min="3079" max="3080" width="9.109375" style="39" customWidth="1"/>
    <col min="3081" max="3081" width="8" style="39" customWidth="1"/>
    <col min="3082" max="3082" width="9" style="39" customWidth="1"/>
    <col min="3083" max="3083" width="9.33203125" style="39" customWidth="1"/>
    <col min="3084" max="3084" width="6.88671875" style="39" customWidth="1"/>
    <col min="3085" max="3309" width="8.88671875" style="39"/>
    <col min="3310" max="3310" width="19.33203125" style="39" customWidth="1"/>
    <col min="3311" max="3311" width="9.6640625" style="39" customWidth="1"/>
    <col min="3312" max="3312" width="9.44140625" style="39" customWidth="1"/>
    <col min="3313" max="3313" width="8.6640625" style="39" customWidth="1"/>
    <col min="3314" max="3315" width="9.44140625" style="39" customWidth="1"/>
    <col min="3316" max="3316" width="7.6640625" style="39" customWidth="1"/>
    <col min="3317" max="3317" width="8.88671875" style="39" customWidth="1"/>
    <col min="3318" max="3318" width="8.6640625" style="39" customWidth="1"/>
    <col min="3319" max="3319" width="7.6640625" style="39" customWidth="1"/>
    <col min="3320" max="3321" width="8.109375" style="39" customWidth="1"/>
    <col min="3322" max="3322" width="6.44140625" style="39" customWidth="1"/>
    <col min="3323" max="3324" width="7.44140625" style="39" customWidth="1"/>
    <col min="3325" max="3325" width="6.33203125" style="39" customWidth="1"/>
    <col min="3326" max="3326" width="7.6640625" style="39" customWidth="1"/>
    <col min="3327" max="3327" width="7.33203125" style="39" customWidth="1"/>
    <col min="3328" max="3328" width="7.5546875" style="39" customWidth="1"/>
    <col min="3329" max="3329" width="8.33203125" style="39" customWidth="1"/>
    <col min="3330" max="3330" width="8.44140625" style="39" customWidth="1"/>
    <col min="3331" max="3331" width="7.33203125" style="39" customWidth="1"/>
    <col min="3332" max="3333" width="9.109375" style="39" customWidth="1"/>
    <col min="3334" max="3334" width="8" style="39" customWidth="1"/>
    <col min="3335" max="3336" width="9.109375" style="39" customWidth="1"/>
    <col min="3337" max="3337" width="8" style="39" customWidth="1"/>
    <col min="3338" max="3338" width="9" style="39" customWidth="1"/>
    <col min="3339" max="3339" width="9.33203125" style="39" customWidth="1"/>
    <col min="3340" max="3340" width="6.88671875" style="39" customWidth="1"/>
    <col min="3341" max="3565" width="8.88671875" style="39"/>
    <col min="3566" max="3566" width="19.33203125" style="39" customWidth="1"/>
    <col min="3567" max="3567" width="9.6640625" style="39" customWidth="1"/>
    <col min="3568" max="3568" width="9.44140625" style="39" customWidth="1"/>
    <col min="3569" max="3569" width="8.6640625" style="39" customWidth="1"/>
    <col min="3570" max="3571" width="9.44140625" style="39" customWidth="1"/>
    <col min="3572" max="3572" width="7.6640625" style="39" customWidth="1"/>
    <col min="3573" max="3573" width="8.88671875" style="39" customWidth="1"/>
    <col min="3574" max="3574" width="8.6640625" style="39" customWidth="1"/>
    <col min="3575" max="3575" width="7.6640625" style="39" customWidth="1"/>
    <col min="3576" max="3577" width="8.109375" style="39" customWidth="1"/>
    <col min="3578" max="3578" width="6.44140625" style="39" customWidth="1"/>
    <col min="3579" max="3580" width="7.44140625" style="39" customWidth="1"/>
    <col min="3581" max="3581" width="6.33203125" style="39" customWidth="1"/>
    <col min="3582" max="3582" width="7.6640625" style="39" customWidth="1"/>
    <col min="3583" max="3583" width="7.33203125" style="39" customWidth="1"/>
    <col min="3584" max="3584" width="7.5546875" style="39" customWidth="1"/>
    <col min="3585" max="3585" width="8.33203125" style="39" customWidth="1"/>
    <col min="3586" max="3586" width="8.44140625" style="39" customWidth="1"/>
    <col min="3587" max="3587" width="7.33203125" style="39" customWidth="1"/>
    <col min="3588" max="3589" width="9.109375" style="39" customWidth="1"/>
    <col min="3590" max="3590" width="8" style="39" customWidth="1"/>
    <col min="3591" max="3592" width="9.109375" style="39" customWidth="1"/>
    <col min="3593" max="3593" width="8" style="39" customWidth="1"/>
    <col min="3594" max="3594" width="9" style="39" customWidth="1"/>
    <col min="3595" max="3595" width="9.33203125" style="39" customWidth="1"/>
    <col min="3596" max="3596" width="6.88671875" style="39" customWidth="1"/>
    <col min="3597" max="3821" width="8.88671875" style="39"/>
    <col min="3822" max="3822" width="19.33203125" style="39" customWidth="1"/>
    <col min="3823" max="3823" width="9.6640625" style="39" customWidth="1"/>
    <col min="3824" max="3824" width="9.44140625" style="39" customWidth="1"/>
    <col min="3825" max="3825" width="8.6640625" style="39" customWidth="1"/>
    <col min="3826" max="3827" width="9.44140625" style="39" customWidth="1"/>
    <col min="3828" max="3828" width="7.6640625" style="39" customWidth="1"/>
    <col min="3829" max="3829" width="8.88671875" style="39" customWidth="1"/>
    <col min="3830" max="3830" width="8.6640625" style="39" customWidth="1"/>
    <col min="3831" max="3831" width="7.6640625" style="39" customWidth="1"/>
    <col min="3832" max="3833" width="8.109375" style="39" customWidth="1"/>
    <col min="3834" max="3834" width="6.44140625" style="39" customWidth="1"/>
    <col min="3835" max="3836" width="7.44140625" style="39" customWidth="1"/>
    <col min="3837" max="3837" width="6.33203125" style="39" customWidth="1"/>
    <col min="3838" max="3838" width="7.6640625" style="39" customWidth="1"/>
    <col min="3839" max="3839" width="7.33203125" style="39" customWidth="1"/>
    <col min="3840" max="3840" width="7.5546875" style="39" customWidth="1"/>
    <col min="3841" max="3841" width="8.33203125" style="39" customWidth="1"/>
    <col min="3842" max="3842" width="8.44140625" style="39" customWidth="1"/>
    <col min="3843" max="3843" width="7.33203125" style="39" customWidth="1"/>
    <col min="3844" max="3845" width="9.109375" style="39" customWidth="1"/>
    <col min="3846" max="3846" width="8" style="39" customWidth="1"/>
    <col min="3847" max="3848" width="9.109375" style="39" customWidth="1"/>
    <col min="3849" max="3849" width="8" style="39" customWidth="1"/>
    <col min="3850" max="3850" width="9" style="39" customWidth="1"/>
    <col min="3851" max="3851" width="9.33203125" style="39" customWidth="1"/>
    <col min="3852" max="3852" width="6.88671875" style="39" customWidth="1"/>
    <col min="3853" max="4077" width="8.88671875" style="39"/>
    <col min="4078" max="4078" width="19.33203125" style="39" customWidth="1"/>
    <col min="4079" max="4079" width="9.6640625" style="39" customWidth="1"/>
    <col min="4080" max="4080" width="9.44140625" style="39" customWidth="1"/>
    <col min="4081" max="4081" width="8.6640625" style="39" customWidth="1"/>
    <col min="4082" max="4083" width="9.44140625" style="39" customWidth="1"/>
    <col min="4084" max="4084" width="7.6640625" style="39" customWidth="1"/>
    <col min="4085" max="4085" width="8.88671875" style="39" customWidth="1"/>
    <col min="4086" max="4086" width="8.6640625" style="39" customWidth="1"/>
    <col min="4087" max="4087" width="7.6640625" style="39" customWidth="1"/>
    <col min="4088" max="4089" width="8.109375" style="39" customWidth="1"/>
    <col min="4090" max="4090" width="6.44140625" style="39" customWidth="1"/>
    <col min="4091" max="4092" width="7.44140625" style="39" customWidth="1"/>
    <col min="4093" max="4093" width="6.33203125" style="39" customWidth="1"/>
    <col min="4094" max="4094" width="7.6640625" style="39" customWidth="1"/>
    <col min="4095" max="4095" width="7.33203125" style="39" customWidth="1"/>
    <col min="4096" max="4096" width="7.5546875" style="39" customWidth="1"/>
    <col min="4097" max="4097" width="8.33203125" style="39" customWidth="1"/>
    <col min="4098" max="4098" width="8.44140625" style="39" customWidth="1"/>
    <col min="4099" max="4099" width="7.33203125" style="39" customWidth="1"/>
    <col min="4100" max="4101" width="9.109375" style="39" customWidth="1"/>
    <col min="4102" max="4102" width="8" style="39" customWidth="1"/>
    <col min="4103" max="4104" width="9.109375" style="39" customWidth="1"/>
    <col min="4105" max="4105" width="8" style="39" customWidth="1"/>
    <col min="4106" max="4106" width="9" style="39" customWidth="1"/>
    <col min="4107" max="4107" width="9.33203125" style="39" customWidth="1"/>
    <col min="4108" max="4108" width="6.88671875" style="39" customWidth="1"/>
    <col min="4109" max="4333" width="8.88671875" style="39"/>
    <col min="4334" max="4334" width="19.33203125" style="39" customWidth="1"/>
    <col min="4335" max="4335" width="9.6640625" style="39" customWidth="1"/>
    <col min="4336" max="4336" width="9.44140625" style="39" customWidth="1"/>
    <col min="4337" max="4337" width="8.6640625" style="39" customWidth="1"/>
    <col min="4338" max="4339" width="9.44140625" style="39" customWidth="1"/>
    <col min="4340" max="4340" width="7.6640625" style="39" customWidth="1"/>
    <col min="4341" max="4341" width="8.88671875" style="39" customWidth="1"/>
    <col min="4342" max="4342" width="8.6640625" style="39" customWidth="1"/>
    <col min="4343" max="4343" width="7.6640625" style="39" customWidth="1"/>
    <col min="4344" max="4345" width="8.109375" style="39" customWidth="1"/>
    <col min="4346" max="4346" width="6.44140625" style="39" customWidth="1"/>
    <col min="4347" max="4348" width="7.44140625" style="39" customWidth="1"/>
    <col min="4349" max="4349" width="6.33203125" style="39" customWidth="1"/>
    <col min="4350" max="4350" width="7.6640625" style="39" customWidth="1"/>
    <col min="4351" max="4351" width="7.33203125" style="39" customWidth="1"/>
    <col min="4352" max="4352" width="7.5546875" style="39" customWidth="1"/>
    <col min="4353" max="4353" width="8.33203125" style="39" customWidth="1"/>
    <col min="4354" max="4354" width="8.44140625" style="39" customWidth="1"/>
    <col min="4355" max="4355" width="7.33203125" style="39" customWidth="1"/>
    <col min="4356" max="4357" width="9.109375" style="39" customWidth="1"/>
    <col min="4358" max="4358" width="8" style="39" customWidth="1"/>
    <col min="4359" max="4360" width="9.109375" style="39" customWidth="1"/>
    <col min="4361" max="4361" width="8" style="39" customWidth="1"/>
    <col min="4362" max="4362" width="9" style="39" customWidth="1"/>
    <col min="4363" max="4363" width="9.33203125" style="39" customWidth="1"/>
    <col min="4364" max="4364" width="6.88671875" style="39" customWidth="1"/>
    <col min="4365" max="4589" width="8.88671875" style="39"/>
    <col min="4590" max="4590" width="19.33203125" style="39" customWidth="1"/>
    <col min="4591" max="4591" width="9.6640625" style="39" customWidth="1"/>
    <col min="4592" max="4592" width="9.44140625" style="39" customWidth="1"/>
    <col min="4593" max="4593" width="8.6640625" style="39" customWidth="1"/>
    <col min="4594" max="4595" width="9.44140625" style="39" customWidth="1"/>
    <col min="4596" max="4596" width="7.6640625" style="39" customWidth="1"/>
    <col min="4597" max="4597" width="8.88671875" style="39" customWidth="1"/>
    <col min="4598" max="4598" width="8.6640625" style="39" customWidth="1"/>
    <col min="4599" max="4599" width="7.6640625" style="39" customWidth="1"/>
    <col min="4600" max="4601" width="8.109375" style="39" customWidth="1"/>
    <col min="4602" max="4602" width="6.44140625" style="39" customWidth="1"/>
    <col min="4603" max="4604" width="7.44140625" style="39" customWidth="1"/>
    <col min="4605" max="4605" width="6.33203125" style="39" customWidth="1"/>
    <col min="4606" max="4606" width="7.6640625" style="39" customWidth="1"/>
    <col min="4607" max="4607" width="7.33203125" style="39" customWidth="1"/>
    <col min="4608" max="4608" width="7.5546875" style="39" customWidth="1"/>
    <col min="4609" max="4609" width="8.33203125" style="39" customWidth="1"/>
    <col min="4610" max="4610" width="8.44140625" style="39" customWidth="1"/>
    <col min="4611" max="4611" width="7.33203125" style="39" customWidth="1"/>
    <col min="4612" max="4613" width="9.109375" style="39" customWidth="1"/>
    <col min="4614" max="4614" width="8" style="39" customWidth="1"/>
    <col min="4615" max="4616" width="9.109375" style="39" customWidth="1"/>
    <col min="4617" max="4617" width="8" style="39" customWidth="1"/>
    <col min="4618" max="4618" width="9" style="39" customWidth="1"/>
    <col min="4619" max="4619" width="9.33203125" style="39" customWidth="1"/>
    <col min="4620" max="4620" width="6.88671875" style="39" customWidth="1"/>
    <col min="4621" max="4845" width="8.88671875" style="39"/>
    <col min="4846" max="4846" width="19.33203125" style="39" customWidth="1"/>
    <col min="4847" max="4847" width="9.6640625" style="39" customWidth="1"/>
    <col min="4848" max="4848" width="9.44140625" style="39" customWidth="1"/>
    <col min="4849" max="4849" width="8.6640625" style="39" customWidth="1"/>
    <col min="4850" max="4851" width="9.44140625" style="39" customWidth="1"/>
    <col min="4852" max="4852" width="7.6640625" style="39" customWidth="1"/>
    <col min="4853" max="4853" width="8.88671875" style="39" customWidth="1"/>
    <col min="4854" max="4854" width="8.6640625" style="39" customWidth="1"/>
    <col min="4855" max="4855" width="7.6640625" style="39" customWidth="1"/>
    <col min="4856" max="4857" width="8.109375" style="39" customWidth="1"/>
    <col min="4858" max="4858" width="6.44140625" style="39" customWidth="1"/>
    <col min="4859" max="4860" width="7.44140625" style="39" customWidth="1"/>
    <col min="4861" max="4861" width="6.33203125" style="39" customWidth="1"/>
    <col min="4862" max="4862" width="7.6640625" style="39" customWidth="1"/>
    <col min="4863" max="4863" width="7.33203125" style="39" customWidth="1"/>
    <col min="4864" max="4864" width="7.5546875" style="39" customWidth="1"/>
    <col min="4865" max="4865" width="8.33203125" style="39" customWidth="1"/>
    <col min="4866" max="4866" width="8.44140625" style="39" customWidth="1"/>
    <col min="4867" max="4867" width="7.33203125" style="39" customWidth="1"/>
    <col min="4868" max="4869" width="9.109375" style="39" customWidth="1"/>
    <col min="4870" max="4870" width="8" style="39" customWidth="1"/>
    <col min="4871" max="4872" width="9.109375" style="39" customWidth="1"/>
    <col min="4873" max="4873" width="8" style="39" customWidth="1"/>
    <col min="4874" max="4874" width="9" style="39" customWidth="1"/>
    <col min="4875" max="4875" width="9.33203125" style="39" customWidth="1"/>
    <col min="4876" max="4876" width="6.88671875" style="39" customWidth="1"/>
    <col min="4877" max="5101" width="8.88671875" style="39"/>
    <col min="5102" max="5102" width="19.33203125" style="39" customWidth="1"/>
    <col min="5103" max="5103" width="9.6640625" style="39" customWidth="1"/>
    <col min="5104" max="5104" width="9.44140625" style="39" customWidth="1"/>
    <col min="5105" max="5105" width="8.6640625" style="39" customWidth="1"/>
    <col min="5106" max="5107" width="9.44140625" style="39" customWidth="1"/>
    <col min="5108" max="5108" width="7.6640625" style="39" customWidth="1"/>
    <col min="5109" max="5109" width="8.88671875" style="39" customWidth="1"/>
    <col min="5110" max="5110" width="8.6640625" style="39" customWidth="1"/>
    <col min="5111" max="5111" width="7.6640625" style="39" customWidth="1"/>
    <col min="5112" max="5113" width="8.109375" style="39" customWidth="1"/>
    <col min="5114" max="5114" width="6.44140625" style="39" customWidth="1"/>
    <col min="5115" max="5116" width="7.44140625" style="39" customWidth="1"/>
    <col min="5117" max="5117" width="6.33203125" style="39" customWidth="1"/>
    <col min="5118" max="5118" width="7.6640625" style="39" customWidth="1"/>
    <col min="5119" max="5119" width="7.33203125" style="39" customWidth="1"/>
    <col min="5120" max="5120" width="7.5546875" style="39" customWidth="1"/>
    <col min="5121" max="5121" width="8.33203125" style="39" customWidth="1"/>
    <col min="5122" max="5122" width="8.44140625" style="39" customWidth="1"/>
    <col min="5123" max="5123" width="7.33203125" style="39" customWidth="1"/>
    <col min="5124" max="5125" width="9.109375" style="39" customWidth="1"/>
    <col min="5126" max="5126" width="8" style="39" customWidth="1"/>
    <col min="5127" max="5128" width="9.109375" style="39" customWidth="1"/>
    <col min="5129" max="5129" width="8" style="39" customWidth="1"/>
    <col min="5130" max="5130" width="9" style="39" customWidth="1"/>
    <col min="5131" max="5131" width="9.33203125" style="39" customWidth="1"/>
    <col min="5132" max="5132" width="6.88671875" style="39" customWidth="1"/>
    <col min="5133" max="5357" width="8.88671875" style="39"/>
    <col min="5358" max="5358" width="19.33203125" style="39" customWidth="1"/>
    <col min="5359" max="5359" width="9.6640625" style="39" customWidth="1"/>
    <col min="5360" max="5360" width="9.44140625" style="39" customWidth="1"/>
    <col min="5361" max="5361" width="8.6640625" style="39" customWidth="1"/>
    <col min="5362" max="5363" width="9.44140625" style="39" customWidth="1"/>
    <col min="5364" max="5364" width="7.6640625" style="39" customWidth="1"/>
    <col min="5365" max="5365" width="8.88671875" style="39" customWidth="1"/>
    <col min="5366" max="5366" width="8.6640625" style="39" customWidth="1"/>
    <col min="5367" max="5367" width="7.6640625" style="39" customWidth="1"/>
    <col min="5368" max="5369" width="8.109375" style="39" customWidth="1"/>
    <col min="5370" max="5370" width="6.44140625" style="39" customWidth="1"/>
    <col min="5371" max="5372" width="7.44140625" style="39" customWidth="1"/>
    <col min="5373" max="5373" width="6.33203125" style="39" customWidth="1"/>
    <col min="5374" max="5374" width="7.6640625" style="39" customWidth="1"/>
    <col min="5375" max="5375" width="7.33203125" style="39" customWidth="1"/>
    <col min="5376" max="5376" width="7.5546875" style="39" customWidth="1"/>
    <col min="5377" max="5377" width="8.33203125" style="39" customWidth="1"/>
    <col min="5378" max="5378" width="8.44140625" style="39" customWidth="1"/>
    <col min="5379" max="5379" width="7.33203125" style="39" customWidth="1"/>
    <col min="5380" max="5381" width="9.109375" style="39" customWidth="1"/>
    <col min="5382" max="5382" width="8" style="39" customWidth="1"/>
    <col min="5383" max="5384" width="9.109375" style="39" customWidth="1"/>
    <col min="5385" max="5385" width="8" style="39" customWidth="1"/>
    <col min="5386" max="5386" width="9" style="39" customWidth="1"/>
    <col min="5387" max="5387" width="9.33203125" style="39" customWidth="1"/>
    <col min="5388" max="5388" width="6.88671875" style="39" customWidth="1"/>
    <col min="5389" max="5613" width="8.88671875" style="39"/>
    <col min="5614" max="5614" width="19.33203125" style="39" customWidth="1"/>
    <col min="5615" max="5615" width="9.6640625" style="39" customWidth="1"/>
    <col min="5616" max="5616" width="9.44140625" style="39" customWidth="1"/>
    <col min="5617" max="5617" width="8.6640625" style="39" customWidth="1"/>
    <col min="5618" max="5619" width="9.44140625" style="39" customWidth="1"/>
    <col min="5620" max="5620" width="7.6640625" style="39" customWidth="1"/>
    <col min="5621" max="5621" width="8.88671875" style="39" customWidth="1"/>
    <col min="5622" max="5622" width="8.6640625" style="39" customWidth="1"/>
    <col min="5623" max="5623" width="7.6640625" style="39" customWidth="1"/>
    <col min="5624" max="5625" width="8.109375" style="39" customWidth="1"/>
    <col min="5626" max="5626" width="6.44140625" style="39" customWidth="1"/>
    <col min="5627" max="5628" width="7.44140625" style="39" customWidth="1"/>
    <col min="5629" max="5629" width="6.33203125" style="39" customWidth="1"/>
    <col min="5630" max="5630" width="7.6640625" style="39" customWidth="1"/>
    <col min="5631" max="5631" width="7.33203125" style="39" customWidth="1"/>
    <col min="5632" max="5632" width="7.5546875" style="39" customWidth="1"/>
    <col min="5633" max="5633" width="8.33203125" style="39" customWidth="1"/>
    <col min="5634" max="5634" width="8.44140625" style="39" customWidth="1"/>
    <col min="5635" max="5635" width="7.33203125" style="39" customWidth="1"/>
    <col min="5636" max="5637" width="9.109375" style="39" customWidth="1"/>
    <col min="5638" max="5638" width="8" style="39" customWidth="1"/>
    <col min="5639" max="5640" width="9.109375" style="39" customWidth="1"/>
    <col min="5641" max="5641" width="8" style="39" customWidth="1"/>
    <col min="5642" max="5642" width="9" style="39" customWidth="1"/>
    <col min="5643" max="5643" width="9.33203125" style="39" customWidth="1"/>
    <col min="5644" max="5644" width="6.88671875" style="39" customWidth="1"/>
    <col min="5645" max="5869" width="8.88671875" style="39"/>
    <col min="5870" max="5870" width="19.33203125" style="39" customWidth="1"/>
    <col min="5871" max="5871" width="9.6640625" style="39" customWidth="1"/>
    <col min="5872" max="5872" width="9.44140625" style="39" customWidth="1"/>
    <col min="5873" max="5873" width="8.6640625" style="39" customWidth="1"/>
    <col min="5874" max="5875" width="9.44140625" style="39" customWidth="1"/>
    <col min="5876" max="5876" width="7.6640625" style="39" customWidth="1"/>
    <col min="5877" max="5877" width="8.88671875" style="39" customWidth="1"/>
    <col min="5878" max="5878" width="8.6640625" style="39" customWidth="1"/>
    <col min="5879" max="5879" width="7.6640625" style="39" customWidth="1"/>
    <col min="5880" max="5881" width="8.109375" style="39" customWidth="1"/>
    <col min="5882" max="5882" width="6.44140625" style="39" customWidth="1"/>
    <col min="5883" max="5884" width="7.44140625" style="39" customWidth="1"/>
    <col min="5885" max="5885" width="6.33203125" style="39" customWidth="1"/>
    <col min="5886" max="5886" width="7.6640625" style="39" customWidth="1"/>
    <col min="5887" max="5887" width="7.33203125" style="39" customWidth="1"/>
    <col min="5888" max="5888" width="7.5546875" style="39" customWidth="1"/>
    <col min="5889" max="5889" width="8.33203125" style="39" customWidth="1"/>
    <col min="5890" max="5890" width="8.44140625" style="39" customWidth="1"/>
    <col min="5891" max="5891" width="7.33203125" style="39" customWidth="1"/>
    <col min="5892" max="5893" width="9.109375" style="39" customWidth="1"/>
    <col min="5894" max="5894" width="8" style="39" customWidth="1"/>
    <col min="5895" max="5896" width="9.109375" style="39" customWidth="1"/>
    <col min="5897" max="5897" width="8" style="39" customWidth="1"/>
    <col min="5898" max="5898" width="9" style="39" customWidth="1"/>
    <col min="5899" max="5899" width="9.33203125" style="39" customWidth="1"/>
    <col min="5900" max="5900" width="6.88671875" style="39" customWidth="1"/>
    <col min="5901" max="6125" width="8.88671875" style="39"/>
    <col min="6126" max="6126" width="19.33203125" style="39" customWidth="1"/>
    <col min="6127" max="6127" width="9.6640625" style="39" customWidth="1"/>
    <col min="6128" max="6128" width="9.44140625" style="39" customWidth="1"/>
    <col min="6129" max="6129" width="8.6640625" style="39" customWidth="1"/>
    <col min="6130" max="6131" width="9.44140625" style="39" customWidth="1"/>
    <col min="6132" max="6132" width="7.6640625" style="39" customWidth="1"/>
    <col min="6133" max="6133" width="8.88671875" style="39" customWidth="1"/>
    <col min="6134" max="6134" width="8.6640625" style="39" customWidth="1"/>
    <col min="6135" max="6135" width="7.6640625" style="39" customWidth="1"/>
    <col min="6136" max="6137" width="8.109375" style="39" customWidth="1"/>
    <col min="6138" max="6138" width="6.44140625" style="39" customWidth="1"/>
    <col min="6139" max="6140" width="7.44140625" style="39" customWidth="1"/>
    <col min="6141" max="6141" width="6.33203125" style="39" customWidth="1"/>
    <col min="6142" max="6142" width="7.6640625" style="39" customWidth="1"/>
    <col min="6143" max="6143" width="7.33203125" style="39" customWidth="1"/>
    <col min="6144" max="6144" width="7.5546875" style="39" customWidth="1"/>
    <col min="6145" max="6145" width="8.33203125" style="39" customWidth="1"/>
    <col min="6146" max="6146" width="8.44140625" style="39" customWidth="1"/>
    <col min="6147" max="6147" width="7.33203125" style="39" customWidth="1"/>
    <col min="6148" max="6149" width="9.109375" style="39" customWidth="1"/>
    <col min="6150" max="6150" width="8" style="39" customWidth="1"/>
    <col min="6151" max="6152" width="9.109375" style="39" customWidth="1"/>
    <col min="6153" max="6153" width="8" style="39" customWidth="1"/>
    <col min="6154" max="6154" width="9" style="39" customWidth="1"/>
    <col min="6155" max="6155" width="9.33203125" style="39" customWidth="1"/>
    <col min="6156" max="6156" width="6.88671875" style="39" customWidth="1"/>
    <col min="6157" max="6381" width="8.88671875" style="39"/>
    <col min="6382" max="6382" width="19.33203125" style="39" customWidth="1"/>
    <col min="6383" max="6383" width="9.6640625" style="39" customWidth="1"/>
    <col min="6384" max="6384" width="9.44140625" style="39" customWidth="1"/>
    <col min="6385" max="6385" width="8.6640625" style="39" customWidth="1"/>
    <col min="6386" max="6387" width="9.44140625" style="39" customWidth="1"/>
    <col min="6388" max="6388" width="7.6640625" style="39" customWidth="1"/>
    <col min="6389" max="6389" width="8.88671875" style="39" customWidth="1"/>
    <col min="6390" max="6390" width="8.6640625" style="39" customWidth="1"/>
    <col min="6391" max="6391" width="7.6640625" style="39" customWidth="1"/>
    <col min="6392" max="6393" width="8.109375" style="39" customWidth="1"/>
    <col min="6394" max="6394" width="6.44140625" style="39" customWidth="1"/>
    <col min="6395" max="6396" width="7.44140625" style="39" customWidth="1"/>
    <col min="6397" max="6397" width="6.33203125" style="39" customWidth="1"/>
    <col min="6398" max="6398" width="7.6640625" style="39" customWidth="1"/>
    <col min="6399" max="6399" width="7.33203125" style="39" customWidth="1"/>
    <col min="6400" max="6400" width="7.5546875" style="39" customWidth="1"/>
    <col min="6401" max="6401" width="8.33203125" style="39" customWidth="1"/>
    <col min="6402" max="6402" width="8.44140625" style="39" customWidth="1"/>
    <col min="6403" max="6403" width="7.33203125" style="39" customWidth="1"/>
    <col min="6404" max="6405" width="9.109375" style="39" customWidth="1"/>
    <col min="6406" max="6406" width="8" style="39" customWidth="1"/>
    <col min="6407" max="6408" width="9.109375" style="39" customWidth="1"/>
    <col min="6409" max="6409" width="8" style="39" customWidth="1"/>
    <col min="6410" max="6410" width="9" style="39" customWidth="1"/>
    <col min="6411" max="6411" width="9.33203125" style="39" customWidth="1"/>
    <col min="6412" max="6412" width="6.88671875" style="39" customWidth="1"/>
    <col min="6413" max="6637" width="8.88671875" style="39"/>
    <col min="6638" max="6638" width="19.33203125" style="39" customWidth="1"/>
    <col min="6639" max="6639" width="9.6640625" style="39" customWidth="1"/>
    <col min="6640" max="6640" width="9.44140625" style="39" customWidth="1"/>
    <col min="6641" max="6641" width="8.6640625" style="39" customWidth="1"/>
    <col min="6642" max="6643" width="9.44140625" style="39" customWidth="1"/>
    <col min="6644" max="6644" width="7.6640625" style="39" customWidth="1"/>
    <col min="6645" max="6645" width="8.88671875" style="39" customWidth="1"/>
    <col min="6646" max="6646" width="8.6640625" style="39" customWidth="1"/>
    <col min="6647" max="6647" width="7.6640625" style="39" customWidth="1"/>
    <col min="6648" max="6649" width="8.109375" style="39" customWidth="1"/>
    <col min="6650" max="6650" width="6.44140625" style="39" customWidth="1"/>
    <col min="6651" max="6652" width="7.44140625" style="39" customWidth="1"/>
    <col min="6653" max="6653" width="6.33203125" style="39" customWidth="1"/>
    <col min="6654" max="6654" width="7.6640625" style="39" customWidth="1"/>
    <col min="6655" max="6655" width="7.33203125" style="39" customWidth="1"/>
    <col min="6656" max="6656" width="7.5546875" style="39" customWidth="1"/>
    <col min="6657" max="6657" width="8.33203125" style="39" customWidth="1"/>
    <col min="6658" max="6658" width="8.44140625" style="39" customWidth="1"/>
    <col min="6659" max="6659" width="7.33203125" style="39" customWidth="1"/>
    <col min="6660" max="6661" width="9.109375" style="39" customWidth="1"/>
    <col min="6662" max="6662" width="8" style="39" customWidth="1"/>
    <col min="6663" max="6664" width="9.109375" style="39" customWidth="1"/>
    <col min="6665" max="6665" width="8" style="39" customWidth="1"/>
    <col min="6666" max="6666" width="9" style="39" customWidth="1"/>
    <col min="6667" max="6667" width="9.33203125" style="39" customWidth="1"/>
    <col min="6668" max="6668" width="6.88671875" style="39" customWidth="1"/>
    <col min="6669" max="6893" width="8.88671875" style="39"/>
    <col min="6894" max="6894" width="19.33203125" style="39" customWidth="1"/>
    <col min="6895" max="6895" width="9.6640625" style="39" customWidth="1"/>
    <col min="6896" max="6896" width="9.44140625" style="39" customWidth="1"/>
    <col min="6897" max="6897" width="8.6640625" style="39" customWidth="1"/>
    <col min="6898" max="6899" width="9.44140625" style="39" customWidth="1"/>
    <col min="6900" max="6900" width="7.6640625" style="39" customWidth="1"/>
    <col min="6901" max="6901" width="8.88671875" style="39" customWidth="1"/>
    <col min="6902" max="6902" width="8.6640625" style="39" customWidth="1"/>
    <col min="6903" max="6903" width="7.6640625" style="39" customWidth="1"/>
    <col min="6904" max="6905" width="8.109375" style="39" customWidth="1"/>
    <col min="6906" max="6906" width="6.44140625" style="39" customWidth="1"/>
    <col min="6907" max="6908" width="7.44140625" style="39" customWidth="1"/>
    <col min="6909" max="6909" width="6.33203125" style="39" customWidth="1"/>
    <col min="6910" max="6910" width="7.6640625" style="39" customWidth="1"/>
    <col min="6911" max="6911" width="7.33203125" style="39" customWidth="1"/>
    <col min="6912" max="6912" width="7.5546875" style="39" customWidth="1"/>
    <col min="6913" max="6913" width="8.33203125" style="39" customWidth="1"/>
    <col min="6914" max="6914" width="8.44140625" style="39" customWidth="1"/>
    <col min="6915" max="6915" width="7.33203125" style="39" customWidth="1"/>
    <col min="6916" max="6917" width="9.109375" style="39" customWidth="1"/>
    <col min="6918" max="6918" width="8" style="39" customWidth="1"/>
    <col min="6919" max="6920" width="9.109375" style="39" customWidth="1"/>
    <col min="6921" max="6921" width="8" style="39" customWidth="1"/>
    <col min="6922" max="6922" width="9" style="39" customWidth="1"/>
    <col min="6923" max="6923" width="9.33203125" style="39" customWidth="1"/>
    <col min="6924" max="6924" width="6.88671875" style="39" customWidth="1"/>
    <col min="6925" max="7149" width="8.88671875" style="39"/>
    <col min="7150" max="7150" width="19.33203125" style="39" customWidth="1"/>
    <col min="7151" max="7151" width="9.6640625" style="39" customWidth="1"/>
    <col min="7152" max="7152" width="9.44140625" style="39" customWidth="1"/>
    <col min="7153" max="7153" width="8.6640625" style="39" customWidth="1"/>
    <col min="7154" max="7155" width="9.44140625" style="39" customWidth="1"/>
    <col min="7156" max="7156" width="7.6640625" style="39" customWidth="1"/>
    <col min="7157" max="7157" width="8.88671875" style="39" customWidth="1"/>
    <col min="7158" max="7158" width="8.6640625" style="39" customWidth="1"/>
    <col min="7159" max="7159" width="7.6640625" style="39" customWidth="1"/>
    <col min="7160" max="7161" width="8.109375" style="39" customWidth="1"/>
    <col min="7162" max="7162" width="6.44140625" style="39" customWidth="1"/>
    <col min="7163" max="7164" width="7.44140625" style="39" customWidth="1"/>
    <col min="7165" max="7165" width="6.33203125" style="39" customWidth="1"/>
    <col min="7166" max="7166" width="7.6640625" style="39" customWidth="1"/>
    <col min="7167" max="7167" width="7.33203125" style="39" customWidth="1"/>
    <col min="7168" max="7168" width="7.5546875" style="39" customWidth="1"/>
    <col min="7169" max="7169" width="8.33203125" style="39" customWidth="1"/>
    <col min="7170" max="7170" width="8.44140625" style="39" customWidth="1"/>
    <col min="7171" max="7171" width="7.33203125" style="39" customWidth="1"/>
    <col min="7172" max="7173" width="9.109375" style="39" customWidth="1"/>
    <col min="7174" max="7174" width="8" style="39" customWidth="1"/>
    <col min="7175" max="7176" width="9.109375" style="39" customWidth="1"/>
    <col min="7177" max="7177" width="8" style="39" customWidth="1"/>
    <col min="7178" max="7178" width="9" style="39" customWidth="1"/>
    <col min="7179" max="7179" width="9.33203125" style="39" customWidth="1"/>
    <col min="7180" max="7180" width="6.88671875" style="39" customWidth="1"/>
    <col min="7181" max="7405" width="8.88671875" style="39"/>
    <col min="7406" max="7406" width="19.33203125" style="39" customWidth="1"/>
    <col min="7407" max="7407" width="9.6640625" style="39" customWidth="1"/>
    <col min="7408" max="7408" width="9.44140625" style="39" customWidth="1"/>
    <col min="7409" max="7409" width="8.6640625" style="39" customWidth="1"/>
    <col min="7410" max="7411" width="9.44140625" style="39" customWidth="1"/>
    <col min="7412" max="7412" width="7.6640625" style="39" customWidth="1"/>
    <col min="7413" max="7413" width="8.88671875" style="39" customWidth="1"/>
    <col min="7414" max="7414" width="8.6640625" style="39" customWidth="1"/>
    <col min="7415" max="7415" width="7.6640625" style="39" customWidth="1"/>
    <col min="7416" max="7417" width="8.109375" style="39" customWidth="1"/>
    <col min="7418" max="7418" width="6.44140625" style="39" customWidth="1"/>
    <col min="7419" max="7420" width="7.44140625" style="39" customWidth="1"/>
    <col min="7421" max="7421" width="6.33203125" style="39" customWidth="1"/>
    <col min="7422" max="7422" width="7.6640625" style="39" customWidth="1"/>
    <col min="7423" max="7423" width="7.33203125" style="39" customWidth="1"/>
    <col min="7424" max="7424" width="7.5546875" style="39" customWidth="1"/>
    <col min="7425" max="7425" width="8.33203125" style="39" customWidth="1"/>
    <col min="7426" max="7426" width="8.44140625" style="39" customWidth="1"/>
    <col min="7427" max="7427" width="7.33203125" style="39" customWidth="1"/>
    <col min="7428" max="7429" width="9.109375" style="39" customWidth="1"/>
    <col min="7430" max="7430" width="8" style="39" customWidth="1"/>
    <col min="7431" max="7432" width="9.109375" style="39" customWidth="1"/>
    <col min="7433" max="7433" width="8" style="39" customWidth="1"/>
    <col min="7434" max="7434" width="9" style="39" customWidth="1"/>
    <col min="7435" max="7435" width="9.33203125" style="39" customWidth="1"/>
    <col min="7436" max="7436" width="6.88671875" style="39" customWidth="1"/>
    <col min="7437" max="7661" width="8.88671875" style="39"/>
    <col min="7662" max="7662" width="19.33203125" style="39" customWidth="1"/>
    <col min="7663" max="7663" width="9.6640625" style="39" customWidth="1"/>
    <col min="7664" max="7664" width="9.44140625" style="39" customWidth="1"/>
    <col min="7665" max="7665" width="8.6640625" style="39" customWidth="1"/>
    <col min="7666" max="7667" width="9.44140625" style="39" customWidth="1"/>
    <col min="7668" max="7668" width="7.6640625" style="39" customWidth="1"/>
    <col min="7669" max="7669" width="8.88671875" style="39" customWidth="1"/>
    <col min="7670" max="7670" width="8.6640625" style="39" customWidth="1"/>
    <col min="7671" max="7671" width="7.6640625" style="39" customWidth="1"/>
    <col min="7672" max="7673" width="8.109375" style="39" customWidth="1"/>
    <col min="7674" max="7674" width="6.44140625" style="39" customWidth="1"/>
    <col min="7675" max="7676" width="7.44140625" style="39" customWidth="1"/>
    <col min="7677" max="7677" width="6.33203125" style="39" customWidth="1"/>
    <col min="7678" max="7678" width="7.6640625" style="39" customWidth="1"/>
    <col min="7679" max="7679" width="7.33203125" style="39" customWidth="1"/>
    <col min="7680" max="7680" width="7.5546875" style="39" customWidth="1"/>
    <col min="7681" max="7681" width="8.33203125" style="39" customWidth="1"/>
    <col min="7682" max="7682" width="8.44140625" style="39" customWidth="1"/>
    <col min="7683" max="7683" width="7.33203125" style="39" customWidth="1"/>
    <col min="7684" max="7685" width="9.109375" style="39" customWidth="1"/>
    <col min="7686" max="7686" width="8" style="39" customWidth="1"/>
    <col min="7687" max="7688" width="9.109375" style="39" customWidth="1"/>
    <col min="7689" max="7689" width="8" style="39" customWidth="1"/>
    <col min="7690" max="7690" width="9" style="39" customWidth="1"/>
    <col min="7691" max="7691" width="9.33203125" style="39" customWidth="1"/>
    <col min="7692" max="7692" width="6.88671875" style="39" customWidth="1"/>
    <col min="7693" max="7917" width="8.88671875" style="39"/>
    <col min="7918" max="7918" width="19.33203125" style="39" customWidth="1"/>
    <col min="7919" max="7919" width="9.6640625" style="39" customWidth="1"/>
    <col min="7920" max="7920" width="9.44140625" style="39" customWidth="1"/>
    <col min="7921" max="7921" width="8.6640625" style="39" customWidth="1"/>
    <col min="7922" max="7923" width="9.44140625" style="39" customWidth="1"/>
    <col min="7924" max="7924" width="7.6640625" style="39" customWidth="1"/>
    <col min="7925" max="7925" width="8.88671875" style="39" customWidth="1"/>
    <col min="7926" max="7926" width="8.6640625" style="39" customWidth="1"/>
    <col min="7927" max="7927" width="7.6640625" style="39" customWidth="1"/>
    <col min="7928" max="7929" width="8.109375" style="39" customWidth="1"/>
    <col min="7930" max="7930" width="6.44140625" style="39" customWidth="1"/>
    <col min="7931" max="7932" width="7.44140625" style="39" customWidth="1"/>
    <col min="7933" max="7933" width="6.33203125" style="39" customWidth="1"/>
    <col min="7934" max="7934" width="7.6640625" style="39" customWidth="1"/>
    <col min="7935" max="7935" width="7.33203125" style="39" customWidth="1"/>
    <col min="7936" max="7936" width="7.5546875" style="39" customWidth="1"/>
    <col min="7937" max="7937" width="8.33203125" style="39" customWidth="1"/>
    <col min="7938" max="7938" width="8.44140625" style="39" customWidth="1"/>
    <col min="7939" max="7939" width="7.33203125" style="39" customWidth="1"/>
    <col min="7940" max="7941" width="9.109375" style="39" customWidth="1"/>
    <col min="7942" max="7942" width="8" style="39" customWidth="1"/>
    <col min="7943" max="7944" width="9.109375" style="39" customWidth="1"/>
    <col min="7945" max="7945" width="8" style="39" customWidth="1"/>
    <col min="7946" max="7946" width="9" style="39" customWidth="1"/>
    <col min="7947" max="7947" width="9.33203125" style="39" customWidth="1"/>
    <col min="7948" max="7948" width="6.88671875" style="39" customWidth="1"/>
    <col min="7949" max="8173" width="8.88671875" style="39"/>
    <col min="8174" max="8174" width="19.33203125" style="39" customWidth="1"/>
    <col min="8175" max="8175" width="9.6640625" style="39" customWidth="1"/>
    <col min="8176" max="8176" width="9.44140625" style="39" customWidth="1"/>
    <col min="8177" max="8177" width="8.6640625" style="39" customWidth="1"/>
    <col min="8178" max="8179" width="9.44140625" style="39" customWidth="1"/>
    <col min="8180" max="8180" width="7.6640625" style="39" customWidth="1"/>
    <col min="8181" max="8181" width="8.88671875" style="39" customWidth="1"/>
    <col min="8182" max="8182" width="8.6640625" style="39" customWidth="1"/>
    <col min="8183" max="8183" width="7.6640625" style="39" customWidth="1"/>
    <col min="8184" max="8185" width="8.109375" style="39" customWidth="1"/>
    <col min="8186" max="8186" width="6.44140625" style="39" customWidth="1"/>
    <col min="8187" max="8188" width="7.44140625" style="39" customWidth="1"/>
    <col min="8189" max="8189" width="6.33203125" style="39" customWidth="1"/>
    <col min="8190" max="8190" width="7.6640625" style="39" customWidth="1"/>
    <col min="8191" max="8191" width="7.33203125" style="39" customWidth="1"/>
    <col min="8192" max="8192" width="7.5546875" style="39" customWidth="1"/>
    <col min="8193" max="8193" width="8.33203125" style="39" customWidth="1"/>
    <col min="8194" max="8194" width="8.44140625" style="39" customWidth="1"/>
    <col min="8195" max="8195" width="7.33203125" style="39" customWidth="1"/>
    <col min="8196" max="8197" width="9.109375" style="39" customWidth="1"/>
    <col min="8198" max="8198" width="8" style="39" customWidth="1"/>
    <col min="8199" max="8200" width="9.109375" style="39" customWidth="1"/>
    <col min="8201" max="8201" width="8" style="39" customWidth="1"/>
    <col min="8202" max="8202" width="9" style="39" customWidth="1"/>
    <col min="8203" max="8203" width="9.33203125" style="39" customWidth="1"/>
    <col min="8204" max="8204" width="6.88671875" style="39" customWidth="1"/>
    <col min="8205" max="8429" width="8.88671875" style="39"/>
    <col min="8430" max="8430" width="19.33203125" style="39" customWidth="1"/>
    <col min="8431" max="8431" width="9.6640625" style="39" customWidth="1"/>
    <col min="8432" max="8432" width="9.44140625" style="39" customWidth="1"/>
    <col min="8433" max="8433" width="8.6640625" style="39" customWidth="1"/>
    <col min="8434" max="8435" width="9.44140625" style="39" customWidth="1"/>
    <col min="8436" max="8436" width="7.6640625" style="39" customWidth="1"/>
    <col min="8437" max="8437" width="8.88671875" style="39" customWidth="1"/>
    <col min="8438" max="8438" width="8.6640625" style="39" customWidth="1"/>
    <col min="8439" max="8439" width="7.6640625" style="39" customWidth="1"/>
    <col min="8440" max="8441" width="8.109375" style="39" customWidth="1"/>
    <col min="8442" max="8442" width="6.44140625" style="39" customWidth="1"/>
    <col min="8443" max="8444" width="7.44140625" style="39" customWidth="1"/>
    <col min="8445" max="8445" width="6.33203125" style="39" customWidth="1"/>
    <col min="8446" max="8446" width="7.6640625" style="39" customWidth="1"/>
    <col min="8447" max="8447" width="7.33203125" style="39" customWidth="1"/>
    <col min="8448" max="8448" width="7.5546875" style="39" customWidth="1"/>
    <col min="8449" max="8449" width="8.33203125" style="39" customWidth="1"/>
    <col min="8450" max="8450" width="8.44140625" style="39" customWidth="1"/>
    <col min="8451" max="8451" width="7.33203125" style="39" customWidth="1"/>
    <col min="8452" max="8453" width="9.109375" style="39" customWidth="1"/>
    <col min="8454" max="8454" width="8" style="39" customWidth="1"/>
    <col min="8455" max="8456" width="9.109375" style="39" customWidth="1"/>
    <col min="8457" max="8457" width="8" style="39" customWidth="1"/>
    <col min="8458" max="8458" width="9" style="39" customWidth="1"/>
    <col min="8459" max="8459" width="9.33203125" style="39" customWidth="1"/>
    <col min="8460" max="8460" width="6.88671875" style="39" customWidth="1"/>
    <col min="8461" max="8685" width="8.88671875" style="39"/>
    <col min="8686" max="8686" width="19.33203125" style="39" customWidth="1"/>
    <col min="8687" max="8687" width="9.6640625" style="39" customWidth="1"/>
    <col min="8688" max="8688" width="9.44140625" style="39" customWidth="1"/>
    <col min="8689" max="8689" width="8.6640625" style="39" customWidth="1"/>
    <col min="8690" max="8691" width="9.44140625" style="39" customWidth="1"/>
    <col min="8692" max="8692" width="7.6640625" style="39" customWidth="1"/>
    <col min="8693" max="8693" width="8.88671875" style="39" customWidth="1"/>
    <col min="8694" max="8694" width="8.6640625" style="39" customWidth="1"/>
    <col min="8695" max="8695" width="7.6640625" style="39" customWidth="1"/>
    <col min="8696" max="8697" width="8.109375" style="39" customWidth="1"/>
    <col min="8698" max="8698" width="6.44140625" style="39" customWidth="1"/>
    <col min="8699" max="8700" width="7.44140625" style="39" customWidth="1"/>
    <col min="8701" max="8701" width="6.33203125" style="39" customWidth="1"/>
    <col min="8702" max="8702" width="7.6640625" style="39" customWidth="1"/>
    <col min="8703" max="8703" width="7.33203125" style="39" customWidth="1"/>
    <col min="8704" max="8704" width="7.5546875" style="39" customWidth="1"/>
    <col min="8705" max="8705" width="8.33203125" style="39" customWidth="1"/>
    <col min="8706" max="8706" width="8.44140625" style="39" customWidth="1"/>
    <col min="8707" max="8707" width="7.33203125" style="39" customWidth="1"/>
    <col min="8708" max="8709" width="9.109375" style="39" customWidth="1"/>
    <col min="8710" max="8710" width="8" style="39" customWidth="1"/>
    <col min="8711" max="8712" width="9.109375" style="39" customWidth="1"/>
    <col min="8713" max="8713" width="8" style="39" customWidth="1"/>
    <col min="8714" max="8714" width="9" style="39" customWidth="1"/>
    <col min="8715" max="8715" width="9.33203125" style="39" customWidth="1"/>
    <col min="8716" max="8716" width="6.88671875" style="39" customWidth="1"/>
    <col min="8717" max="8941" width="8.88671875" style="39"/>
    <col min="8942" max="8942" width="19.33203125" style="39" customWidth="1"/>
    <col min="8943" max="8943" width="9.6640625" style="39" customWidth="1"/>
    <col min="8944" max="8944" width="9.44140625" style="39" customWidth="1"/>
    <col min="8945" max="8945" width="8.6640625" style="39" customWidth="1"/>
    <col min="8946" max="8947" width="9.44140625" style="39" customWidth="1"/>
    <col min="8948" max="8948" width="7.6640625" style="39" customWidth="1"/>
    <col min="8949" max="8949" width="8.88671875" style="39" customWidth="1"/>
    <col min="8950" max="8950" width="8.6640625" style="39" customWidth="1"/>
    <col min="8951" max="8951" width="7.6640625" style="39" customWidth="1"/>
    <col min="8952" max="8953" width="8.109375" style="39" customWidth="1"/>
    <col min="8954" max="8954" width="6.44140625" style="39" customWidth="1"/>
    <col min="8955" max="8956" width="7.44140625" style="39" customWidth="1"/>
    <col min="8957" max="8957" width="6.33203125" style="39" customWidth="1"/>
    <col min="8958" max="8958" width="7.6640625" style="39" customWidth="1"/>
    <col min="8959" max="8959" width="7.33203125" style="39" customWidth="1"/>
    <col min="8960" max="8960" width="7.5546875" style="39" customWidth="1"/>
    <col min="8961" max="8961" width="8.33203125" style="39" customWidth="1"/>
    <col min="8962" max="8962" width="8.44140625" style="39" customWidth="1"/>
    <col min="8963" max="8963" width="7.33203125" style="39" customWidth="1"/>
    <col min="8964" max="8965" width="9.109375" style="39" customWidth="1"/>
    <col min="8966" max="8966" width="8" style="39" customWidth="1"/>
    <col min="8967" max="8968" width="9.109375" style="39" customWidth="1"/>
    <col min="8969" max="8969" width="8" style="39" customWidth="1"/>
    <col min="8970" max="8970" width="9" style="39" customWidth="1"/>
    <col min="8971" max="8971" width="9.33203125" style="39" customWidth="1"/>
    <col min="8972" max="8972" width="6.88671875" style="39" customWidth="1"/>
    <col min="8973" max="9197" width="8.88671875" style="39"/>
    <col min="9198" max="9198" width="19.33203125" style="39" customWidth="1"/>
    <col min="9199" max="9199" width="9.6640625" style="39" customWidth="1"/>
    <col min="9200" max="9200" width="9.44140625" style="39" customWidth="1"/>
    <col min="9201" max="9201" width="8.6640625" style="39" customWidth="1"/>
    <col min="9202" max="9203" width="9.44140625" style="39" customWidth="1"/>
    <col min="9204" max="9204" width="7.6640625" style="39" customWidth="1"/>
    <col min="9205" max="9205" width="8.88671875" style="39" customWidth="1"/>
    <col min="9206" max="9206" width="8.6640625" style="39" customWidth="1"/>
    <col min="9207" max="9207" width="7.6640625" style="39" customWidth="1"/>
    <col min="9208" max="9209" width="8.109375" style="39" customWidth="1"/>
    <col min="9210" max="9210" width="6.44140625" style="39" customWidth="1"/>
    <col min="9211" max="9212" width="7.44140625" style="39" customWidth="1"/>
    <col min="9213" max="9213" width="6.33203125" style="39" customWidth="1"/>
    <col min="9214" max="9214" width="7.6640625" style="39" customWidth="1"/>
    <col min="9215" max="9215" width="7.33203125" style="39" customWidth="1"/>
    <col min="9216" max="9216" width="7.5546875" style="39" customWidth="1"/>
    <col min="9217" max="9217" width="8.33203125" style="39" customWidth="1"/>
    <col min="9218" max="9218" width="8.44140625" style="39" customWidth="1"/>
    <col min="9219" max="9219" width="7.33203125" style="39" customWidth="1"/>
    <col min="9220" max="9221" width="9.109375" style="39" customWidth="1"/>
    <col min="9222" max="9222" width="8" style="39" customWidth="1"/>
    <col min="9223" max="9224" width="9.109375" style="39" customWidth="1"/>
    <col min="9225" max="9225" width="8" style="39" customWidth="1"/>
    <col min="9226" max="9226" width="9" style="39" customWidth="1"/>
    <col min="9227" max="9227" width="9.33203125" style="39" customWidth="1"/>
    <col min="9228" max="9228" width="6.88671875" style="39" customWidth="1"/>
    <col min="9229" max="9453" width="8.88671875" style="39"/>
    <col min="9454" max="9454" width="19.33203125" style="39" customWidth="1"/>
    <col min="9455" max="9455" width="9.6640625" style="39" customWidth="1"/>
    <col min="9456" max="9456" width="9.44140625" style="39" customWidth="1"/>
    <col min="9457" max="9457" width="8.6640625" style="39" customWidth="1"/>
    <col min="9458" max="9459" width="9.44140625" style="39" customWidth="1"/>
    <col min="9460" max="9460" width="7.6640625" style="39" customWidth="1"/>
    <col min="9461" max="9461" width="8.88671875" style="39" customWidth="1"/>
    <col min="9462" max="9462" width="8.6640625" style="39" customWidth="1"/>
    <col min="9463" max="9463" width="7.6640625" style="39" customWidth="1"/>
    <col min="9464" max="9465" width="8.109375" style="39" customWidth="1"/>
    <col min="9466" max="9466" width="6.44140625" style="39" customWidth="1"/>
    <col min="9467" max="9468" width="7.44140625" style="39" customWidth="1"/>
    <col min="9469" max="9469" width="6.33203125" style="39" customWidth="1"/>
    <col min="9470" max="9470" width="7.6640625" style="39" customWidth="1"/>
    <col min="9471" max="9471" width="7.33203125" style="39" customWidth="1"/>
    <col min="9472" max="9472" width="7.5546875" style="39" customWidth="1"/>
    <col min="9473" max="9473" width="8.33203125" style="39" customWidth="1"/>
    <col min="9474" max="9474" width="8.44140625" style="39" customWidth="1"/>
    <col min="9475" max="9475" width="7.33203125" style="39" customWidth="1"/>
    <col min="9476" max="9477" width="9.109375" style="39" customWidth="1"/>
    <col min="9478" max="9478" width="8" style="39" customWidth="1"/>
    <col min="9479" max="9480" width="9.109375" style="39" customWidth="1"/>
    <col min="9481" max="9481" width="8" style="39" customWidth="1"/>
    <col min="9482" max="9482" width="9" style="39" customWidth="1"/>
    <col min="9483" max="9483" width="9.33203125" style="39" customWidth="1"/>
    <col min="9484" max="9484" width="6.88671875" style="39" customWidth="1"/>
    <col min="9485" max="9709" width="8.88671875" style="39"/>
    <col min="9710" max="9710" width="19.33203125" style="39" customWidth="1"/>
    <col min="9711" max="9711" width="9.6640625" style="39" customWidth="1"/>
    <col min="9712" max="9712" width="9.44140625" style="39" customWidth="1"/>
    <col min="9713" max="9713" width="8.6640625" style="39" customWidth="1"/>
    <col min="9714" max="9715" width="9.44140625" style="39" customWidth="1"/>
    <col min="9716" max="9716" width="7.6640625" style="39" customWidth="1"/>
    <col min="9717" max="9717" width="8.88671875" style="39" customWidth="1"/>
    <col min="9718" max="9718" width="8.6640625" style="39" customWidth="1"/>
    <col min="9719" max="9719" width="7.6640625" style="39" customWidth="1"/>
    <col min="9720" max="9721" width="8.109375" style="39" customWidth="1"/>
    <col min="9722" max="9722" width="6.44140625" style="39" customWidth="1"/>
    <col min="9723" max="9724" width="7.44140625" style="39" customWidth="1"/>
    <col min="9725" max="9725" width="6.33203125" style="39" customWidth="1"/>
    <col min="9726" max="9726" width="7.6640625" style="39" customWidth="1"/>
    <col min="9727" max="9727" width="7.33203125" style="39" customWidth="1"/>
    <col min="9728" max="9728" width="7.5546875" style="39" customWidth="1"/>
    <col min="9729" max="9729" width="8.33203125" style="39" customWidth="1"/>
    <col min="9730" max="9730" width="8.44140625" style="39" customWidth="1"/>
    <col min="9731" max="9731" width="7.33203125" style="39" customWidth="1"/>
    <col min="9732" max="9733" width="9.109375" style="39" customWidth="1"/>
    <col min="9734" max="9734" width="8" style="39" customWidth="1"/>
    <col min="9735" max="9736" width="9.109375" style="39" customWidth="1"/>
    <col min="9737" max="9737" width="8" style="39" customWidth="1"/>
    <col min="9738" max="9738" width="9" style="39" customWidth="1"/>
    <col min="9739" max="9739" width="9.33203125" style="39" customWidth="1"/>
    <col min="9740" max="9740" width="6.88671875" style="39" customWidth="1"/>
    <col min="9741" max="9965" width="8.88671875" style="39"/>
    <col min="9966" max="9966" width="19.33203125" style="39" customWidth="1"/>
    <col min="9967" max="9967" width="9.6640625" style="39" customWidth="1"/>
    <col min="9968" max="9968" width="9.44140625" style="39" customWidth="1"/>
    <col min="9969" max="9969" width="8.6640625" style="39" customWidth="1"/>
    <col min="9970" max="9971" width="9.44140625" style="39" customWidth="1"/>
    <col min="9972" max="9972" width="7.6640625" style="39" customWidth="1"/>
    <col min="9973" max="9973" width="8.88671875" style="39" customWidth="1"/>
    <col min="9974" max="9974" width="8.6640625" style="39" customWidth="1"/>
    <col min="9975" max="9975" width="7.6640625" style="39" customWidth="1"/>
    <col min="9976" max="9977" width="8.109375" style="39" customWidth="1"/>
    <col min="9978" max="9978" width="6.44140625" style="39" customWidth="1"/>
    <col min="9979" max="9980" width="7.44140625" style="39" customWidth="1"/>
    <col min="9981" max="9981" width="6.33203125" style="39" customWidth="1"/>
    <col min="9982" max="9982" width="7.6640625" style="39" customWidth="1"/>
    <col min="9983" max="9983" width="7.33203125" style="39" customWidth="1"/>
    <col min="9984" max="9984" width="7.5546875" style="39" customWidth="1"/>
    <col min="9985" max="9985" width="8.33203125" style="39" customWidth="1"/>
    <col min="9986" max="9986" width="8.44140625" style="39" customWidth="1"/>
    <col min="9987" max="9987" width="7.33203125" style="39" customWidth="1"/>
    <col min="9988" max="9989" width="9.109375" style="39" customWidth="1"/>
    <col min="9990" max="9990" width="8" style="39" customWidth="1"/>
    <col min="9991" max="9992" width="9.109375" style="39" customWidth="1"/>
    <col min="9993" max="9993" width="8" style="39" customWidth="1"/>
    <col min="9994" max="9994" width="9" style="39" customWidth="1"/>
    <col min="9995" max="9995" width="9.33203125" style="39" customWidth="1"/>
    <col min="9996" max="9996" width="6.88671875" style="39" customWidth="1"/>
    <col min="9997" max="10221" width="8.88671875" style="39"/>
    <col min="10222" max="10222" width="19.33203125" style="39" customWidth="1"/>
    <col min="10223" max="10223" width="9.6640625" style="39" customWidth="1"/>
    <col min="10224" max="10224" width="9.44140625" style="39" customWidth="1"/>
    <col min="10225" max="10225" width="8.6640625" style="39" customWidth="1"/>
    <col min="10226" max="10227" width="9.44140625" style="39" customWidth="1"/>
    <col min="10228" max="10228" width="7.6640625" style="39" customWidth="1"/>
    <col min="10229" max="10229" width="8.88671875" style="39" customWidth="1"/>
    <col min="10230" max="10230" width="8.6640625" style="39" customWidth="1"/>
    <col min="10231" max="10231" width="7.6640625" style="39" customWidth="1"/>
    <col min="10232" max="10233" width="8.109375" style="39" customWidth="1"/>
    <col min="10234" max="10234" width="6.44140625" style="39" customWidth="1"/>
    <col min="10235" max="10236" width="7.44140625" style="39" customWidth="1"/>
    <col min="10237" max="10237" width="6.33203125" style="39" customWidth="1"/>
    <col min="10238" max="10238" width="7.6640625" style="39" customWidth="1"/>
    <col min="10239" max="10239" width="7.33203125" style="39" customWidth="1"/>
    <col min="10240" max="10240" width="7.5546875" style="39" customWidth="1"/>
    <col min="10241" max="10241" width="8.33203125" style="39" customWidth="1"/>
    <col min="10242" max="10242" width="8.44140625" style="39" customWidth="1"/>
    <col min="10243" max="10243" width="7.33203125" style="39" customWidth="1"/>
    <col min="10244" max="10245" width="9.109375" style="39" customWidth="1"/>
    <col min="10246" max="10246" width="8" style="39" customWidth="1"/>
    <col min="10247" max="10248" width="9.109375" style="39" customWidth="1"/>
    <col min="10249" max="10249" width="8" style="39" customWidth="1"/>
    <col min="10250" max="10250" width="9" style="39" customWidth="1"/>
    <col min="10251" max="10251" width="9.33203125" style="39" customWidth="1"/>
    <col min="10252" max="10252" width="6.88671875" style="39" customWidth="1"/>
    <col min="10253" max="10477" width="8.88671875" style="39"/>
    <col min="10478" max="10478" width="19.33203125" style="39" customWidth="1"/>
    <col min="10479" max="10479" width="9.6640625" style="39" customWidth="1"/>
    <col min="10480" max="10480" width="9.44140625" style="39" customWidth="1"/>
    <col min="10481" max="10481" width="8.6640625" style="39" customWidth="1"/>
    <col min="10482" max="10483" width="9.44140625" style="39" customWidth="1"/>
    <col min="10484" max="10484" width="7.6640625" style="39" customWidth="1"/>
    <col min="10485" max="10485" width="8.88671875" style="39" customWidth="1"/>
    <col min="10486" max="10486" width="8.6640625" style="39" customWidth="1"/>
    <col min="10487" max="10487" width="7.6640625" style="39" customWidth="1"/>
    <col min="10488" max="10489" width="8.109375" style="39" customWidth="1"/>
    <col min="10490" max="10490" width="6.44140625" style="39" customWidth="1"/>
    <col min="10491" max="10492" width="7.44140625" style="39" customWidth="1"/>
    <col min="10493" max="10493" width="6.33203125" style="39" customWidth="1"/>
    <col min="10494" max="10494" width="7.6640625" style="39" customWidth="1"/>
    <col min="10495" max="10495" width="7.33203125" style="39" customWidth="1"/>
    <col min="10496" max="10496" width="7.5546875" style="39" customWidth="1"/>
    <col min="10497" max="10497" width="8.33203125" style="39" customWidth="1"/>
    <col min="10498" max="10498" width="8.44140625" style="39" customWidth="1"/>
    <col min="10499" max="10499" width="7.33203125" style="39" customWidth="1"/>
    <col min="10500" max="10501" width="9.109375" style="39" customWidth="1"/>
    <col min="10502" max="10502" width="8" style="39" customWidth="1"/>
    <col min="10503" max="10504" width="9.109375" style="39" customWidth="1"/>
    <col min="10505" max="10505" width="8" style="39" customWidth="1"/>
    <col min="10506" max="10506" width="9" style="39" customWidth="1"/>
    <col min="10507" max="10507" width="9.33203125" style="39" customWidth="1"/>
    <col min="10508" max="10508" width="6.88671875" style="39" customWidth="1"/>
    <col min="10509" max="10733" width="8.88671875" style="39"/>
    <col min="10734" max="10734" width="19.33203125" style="39" customWidth="1"/>
    <col min="10735" max="10735" width="9.6640625" style="39" customWidth="1"/>
    <col min="10736" max="10736" width="9.44140625" style="39" customWidth="1"/>
    <col min="10737" max="10737" width="8.6640625" style="39" customWidth="1"/>
    <col min="10738" max="10739" width="9.44140625" style="39" customWidth="1"/>
    <col min="10740" max="10740" width="7.6640625" style="39" customWidth="1"/>
    <col min="10741" max="10741" width="8.88671875" style="39" customWidth="1"/>
    <col min="10742" max="10742" width="8.6640625" style="39" customWidth="1"/>
    <col min="10743" max="10743" width="7.6640625" style="39" customWidth="1"/>
    <col min="10744" max="10745" width="8.109375" style="39" customWidth="1"/>
    <col min="10746" max="10746" width="6.44140625" style="39" customWidth="1"/>
    <col min="10747" max="10748" width="7.44140625" style="39" customWidth="1"/>
    <col min="10749" max="10749" width="6.33203125" style="39" customWidth="1"/>
    <col min="10750" max="10750" width="7.6640625" style="39" customWidth="1"/>
    <col min="10751" max="10751" width="7.33203125" style="39" customWidth="1"/>
    <col min="10752" max="10752" width="7.5546875" style="39" customWidth="1"/>
    <col min="10753" max="10753" width="8.33203125" style="39" customWidth="1"/>
    <col min="10754" max="10754" width="8.44140625" style="39" customWidth="1"/>
    <col min="10755" max="10755" width="7.33203125" style="39" customWidth="1"/>
    <col min="10756" max="10757" width="9.109375" style="39" customWidth="1"/>
    <col min="10758" max="10758" width="8" style="39" customWidth="1"/>
    <col min="10759" max="10760" width="9.109375" style="39" customWidth="1"/>
    <col min="10761" max="10761" width="8" style="39" customWidth="1"/>
    <col min="10762" max="10762" width="9" style="39" customWidth="1"/>
    <col min="10763" max="10763" width="9.33203125" style="39" customWidth="1"/>
    <col min="10764" max="10764" width="6.88671875" style="39" customWidth="1"/>
    <col min="10765" max="10989" width="8.88671875" style="39"/>
    <col min="10990" max="10990" width="19.33203125" style="39" customWidth="1"/>
    <col min="10991" max="10991" width="9.6640625" style="39" customWidth="1"/>
    <col min="10992" max="10992" width="9.44140625" style="39" customWidth="1"/>
    <col min="10993" max="10993" width="8.6640625" style="39" customWidth="1"/>
    <col min="10994" max="10995" width="9.44140625" style="39" customWidth="1"/>
    <col min="10996" max="10996" width="7.6640625" style="39" customWidth="1"/>
    <col min="10997" max="10997" width="8.88671875" style="39" customWidth="1"/>
    <col min="10998" max="10998" width="8.6640625" style="39" customWidth="1"/>
    <col min="10999" max="10999" width="7.6640625" style="39" customWidth="1"/>
    <col min="11000" max="11001" width="8.109375" style="39" customWidth="1"/>
    <col min="11002" max="11002" width="6.44140625" style="39" customWidth="1"/>
    <col min="11003" max="11004" width="7.44140625" style="39" customWidth="1"/>
    <col min="11005" max="11005" width="6.33203125" style="39" customWidth="1"/>
    <col min="11006" max="11006" width="7.6640625" style="39" customWidth="1"/>
    <col min="11007" max="11007" width="7.33203125" style="39" customWidth="1"/>
    <col min="11008" max="11008" width="7.5546875" style="39" customWidth="1"/>
    <col min="11009" max="11009" width="8.33203125" style="39" customWidth="1"/>
    <col min="11010" max="11010" width="8.44140625" style="39" customWidth="1"/>
    <col min="11011" max="11011" width="7.33203125" style="39" customWidth="1"/>
    <col min="11012" max="11013" width="9.109375" style="39" customWidth="1"/>
    <col min="11014" max="11014" width="8" style="39" customWidth="1"/>
    <col min="11015" max="11016" width="9.109375" style="39" customWidth="1"/>
    <col min="11017" max="11017" width="8" style="39" customWidth="1"/>
    <col min="11018" max="11018" width="9" style="39" customWidth="1"/>
    <col min="11019" max="11019" width="9.33203125" style="39" customWidth="1"/>
    <col min="11020" max="11020" width="6.88671875" style="39" customWidth="1"/>
    <col min="11021" max="11245" width="8.88671875" style="39"/>
    <col min="11246" max="11246" width="19.33203125" style="39" customWidth="1"/>
    <col min="11247" max="11247" width="9.6640625" style="39" customWidth="1"/>
    <col min="11248" max="11248" width="9.44140625" style="39" customWidth="1"/>
    <col min="11249" max="11249" width="8.6640625" style="39" customWidth="1"/>
    <col min="11250" max="11251" width="9.44140625" style="39" customWidth="1"/>
    <col min="11252" max="11252" width="7.6640625" style="39" customWidth="1"/>
    <col min="11253" max="11253" width="8.88671875" style="39" customWidth="1"/>
    <col min="11254" max="11254" width="8.6640625" style="39" customWidth="1"/>
    <col min="11255" max="11255" width="7.6640625" style="39" customWidth="1"/>
    <col min="11256" max="11257" width="8.109375" style="39" customWidth="1"/>
    <col min="11258" max="11258" width="6.44140625" style="39" customWidth="1"/>
    <col min="11259" max="11260" width="7.44140625" style="39" customWidth="1"/>
    <col min="11261" max="11261" width="6.33203125" style="39" customWidth="1"/>
    <col min="11262" max="11262" width="7.6640625" style="39" customWidth="1"/>
    <col min="11263" max="11263" width="7.33203125" style="39" customWidth="1"/>
    <col min="11264" max="11264" width="7.5546875" style="39" customWidth="1"/>
    <col min="11265" max="11265" width="8.33203125" style="39" customWidth="1"/>
    <col min="11266" max="11266" width="8.44140625" style="39" customWidth="1"/>
    <col min="11267" max="11267" width="7.33203125" style="39" customWidth="1"/>
    <col min="11268" max="11269" width="9.109375" style="39" customWidth="1"/>
    <col min="11270" max="11270" width="8" style="39" customWidth="1"/>
    <col min="11271" max="11272" width="9.109375" style="39" customWidth="1"/>
    <col min="11273" max="11273" width="8" style="39" customWidth="1"/>
    <col min="11274" max="11274" width="9" style="39" customWidth="1"/>
    <col min="11275" max="11275" width="9.33203125" style="39" customWidth="1"/>
    <col min="11276" max="11276" width="6.88671875" style="39" customWidth="1"/>
    <col min="11277" max="11501" width="8.88671875" style="39"/>
    <col min="11502" max="11502" width="19.33203125" style="39" customWidth="1"/>
    <col min="11503" max="11503" width="9.6640625" style="39" customWidth="1"/>
    <col min="11504" max="11504" width="9.44140625" style="39" customWidth="1"/>
    <col min="11505" max="11505" width="8.6640625" style="39" customWidth="1"/>
    <col min="11506" max="11507" width="9.44140625" style="39" customWidth="1"/>
    <col min="11508" max="11508" width="7.6640625" style="39" customWidth="1"/>
    <col min="11509" max="11509" width="8.88671875" style="39" customWidth="1"/>
    <col min="11510" max="11510" width="8.6640625" style="39" customWidth="1"/>
    <col min="11511" max="11511" width="7.6640625" style="39" customWidth="1"/>
    <col min="11512" max="11513" width="8.109375" style="39" customWidth="1"/>
    <col min="11514" max="11514" width="6.44140625" style="39" customWidth="1"/>
    <col min="11515" max="11516" width="7.44140625" style="39" customWidth="1"/>
    <col min="11517" max="11517" width="6.33203125" style="39" customWidth="1"/>
    <col min="11518" max="11518" width="7.6640625" style="39" customWidth="1"/>
    <col min="11519" max="11519" width="7.33203125" style="39" customWidth="1"/>
    <col min="11520" max="11520" width="7.5546875" style="39" customWidth="1"/>
    <col min="11521" max="11521" width="8.33203125" style="39" customWidth="1"/>
    <col min="11522" max="11522" width="8.44140625" style="39" customWidth="1"/>
    <col min="11523" max="11523" width="7.33203125" style="39" customWidth="1"/>
    <col min="11524" max="11525" width="9.109375" style="39" customWidth="1"/>
    <col min="11526" max="11526" width="8" style="39" customWidth="1"/>
    <col min="11527" max="11528" width="9.109375" style="39" customWidth="1"/>
    <col min="11529" max="11529" width="8" style="39" customWidth="1"/>
    <col min="11530" max="11530" width="9" style="39" customWidth="1"/>
    <col min="11531" max="11531" width="9.33203125" style="39" customWidth="1"/>
    <col min="11532" max="11532" width="6.88671875" style="39" customWidth="1"/>
    <col min="11533" max="11757" width="8.88671875" style="39"/>
    <col min="11758" max="11758" width="19.33203125" style="39" customWidth="1"/>
    <col min="11759" max="11759" width="9.6640625" style="39" customWidth="1"/>
    <col min="11760" max="11760" width="9.44140625" style="39" customWidth="1"/>
    <col min="11761" max="11761" width="8.6640625" style="39" customWidth="1"/>
    <col min="11762" max="11763" width="9.44140625" style="39" customWidth="1"/>
    <col min="11764" max="11764" width="7.6640625" style="39" customWidth="1"/>
    <col min="11765" max="11765" width="8.88671875" style="39" customWidth="1"/>
    <col min="11766" max="11766" width="8.6640625" style="39" customWidth="1"/>
    <col min="11767" max="11767" width="7.6640625" style="39" customWidth="1"/>
    <col min="11768" max="11769" width="8.109375" style="39" customWidth="1"/>
    <col min="11770" max="11770" width="6.44140625" style="39" customWidth="1"/>
    <col min="11771" max="11772" width="7.44140625" style="39" customWidth="1"/>
    <col min="11773" max="11773" width="6.33203125" style="39" customWidth="1"/>
    <col min="11774" max="11774" width="7.6640625" style="39" customWidth="1"/>
    <col min="11775" max="11775" width="7.33203125" style="39" customWidth="1"/>
    <col min="11776" max="11776" width="7.5546875" style="39" customWidth="1"/>
    <col min="11777" max="11777" width="8.33203125" style="39" customWidth="1"/>
    <col min="11778" max="11778" width="8.44140625" style="39" customWidth="1"/>
    <col min="11779" max="11779" width="7.33203125" style="39" customWidth="1"/>
    <col min="11780" max="11781" width="9.109375" style="39" customWidth="1"/>
    <col min="11782" max="11782" width="8" style="39" customWidth="1"/>
    <col min="11783" max="11784" width="9.109375" style="39" customWidth="1"/>
    <col min="11785" max="11785" width="8" style="39" customWidth="1"/>
    <col min="11786" max="11786" width="9" style="39" customWidth="1"/>
    <col min="11787" max="11787" width="9.33203125" style="39" customWidth="1"/>
    <col min="11788" max="11788" width="6.88671875" style="39" customWidth="1"/>
    <col min="11789" max="12013" width="8.88671875" style="39"/>
    <col min="12014" max="12014" width="19.33203125" style="39" customWidth="1"/>
    <col min="12015" max="12015" width="9.6640625" style="39" customWidth="1"/>
    <col min="12016" max="12016" width="9.44140625" style="39" customWidth="1"/>
    <col min="12017" max="12017" width="8.6640625" style="39" customWidth="1"/>
    <col min="12018" max="12019" width="9.44140625" style="39" customWidth="1"/>
    <col min="12020" max="12020" width="7.6640625" style="39" customWidth="1"/>
    <col min="12021" max="12021" width="8.88671875" style="39" customWidth="1"/>
    <col min="12022" max="12022" width="8.6640625" style="39" customWidth="1"/>
    <col min="12023" max="12023" width="7.6640625" style="39" customWidth="1"/>
    <col min="12024" max="12025" width="8.109375" style="39" customWidth="1"/>
    <col min="12026" max="12026" width="6.44140625" style="39" customWidth="1"/>
    <col min="12027" max="12028" width="7.44140625" style="39" customWidth="1"/>
    <col min="12029" max="12029" width="6.33203125" style="39" customWidth="1"/>
    <col min="12030" max="12030" width="7.6640625" style="39" customWidth="1"/>
    <col min="12031" max="12031" width="7.33203125" style="39" customWidth="1"/>
    <col min="12032" max="12032" width="7.5546875" style="39" customWidth="1"/>
    <col min="12033" max="12033" width="8.33203125" style="39" customWidth="1"/>
    <col min="12034" max="12034" width="8.44140625" style="39" customWidth="1"/>
    <col min="12035" max="12035" width="7.33203125" style="39" customWidth="1"/>
    <col min="12036" max="12037" width="9.109375" style="39" customWidth="1"/>
    <col min="12038" max="12038" width="8" style="39" customWidth="1"/>
    <col min="12039" max="12040" width="9.109375" style="39" customWidth="1"/>
    <col min="12041" max="12041" width="8" style="39" customWidth="1"/>
    <col min="12042" max="12042" width="9" style="39" customWidth="1"/>
    <col min="12043" max="12043" width="9.33203125" style="39" customWidth="1"/>
    <col min="12044" max="12044" width="6.88671875" style="39" customWidth="1"/>
    <col min="12045" max="12269" width="8.88671875" style="39"/>
    <col min="12270" max="12270" width="19.33203125" style="39" customWidth="1"/>
    <col min="12271" max="12271" width="9.6640625" style="39" customWidth="1"/>
    <col min="12272" max="12272" width="9.44140625" style="39" customWidth="1"/>
    <col min="12273" max="12273" width="8.6640625" style="39" customWidth="1"/>
    <col min="12274" max="12275" width="9.44140625" style="39" customWidth="1"/>
    <col min="12276" max="12276" width="7.6640625" style="39" customWidth="1"/>
    <col min="12277" max="12277" width="8.88671875" style="39" customWidth="1"/>
    <col min="12278" max="12278" width="8.6640625" style="39" customWidth="1"/>
    <col min="12279" max="12279" width="7.6640625" style="39" customWidth="1"/>
    <col min="12280" max="12281" width="8.109375" style="39" customWidth="1"/>
    <col min="12282" max="12282" width="6.44140625" style="39" customWidth="1"/>
    <col min="12283" max="12284" width="7.44140625" style="39" customWidth="1"/>
    <col min="12285" max="12285" width="6.33203125" style="39" customWidth="1"/>
    <col min="12286" max="12286" width="7.6640625" style="39" customWidth="1"/>
    <col min="12287" max="12287" width="7.33203125" style="39" customWidth="1"/>
    <col min="12288" max="12288" width="7.5546875" style="39" customWidth="1"/>
    <col min="12289" max="12289" width="8.33203125" style="39" customWidth="1"/>
    <col min="12290" max="12290" width="8.44140625" style="39" customWidth="1"/>
    <col min="12291" max="12291" width="7.33203125" style="39" customWidth="1"/>
    <col min="12292" max="12293" width="9.109375" style="39" customWidth="1"/>
    <col min="12294" max="12294" width="8" style="39" customWidth="1"/>
    <col min="12295" max="12296" width="9.109375" style="39" customWidth="1"/>
    <col min="12297" max="12297" width="8" style="39" customWidth="1"/>
    <col min="12298" max="12298" width="9" style="39" customWidth="1"/>
    <col min="12299" max="12299" width="9.33203125" style="39" customWidth="1"/>
    <col min="12300" max="12300" width="6.88671875" style="39" customWidth="1"/>
    <col min="12301" max="12525" width="8.88671875" style="39"/>
    <col min="12526" max="12526" width="19.33203125" style="39" customWidth="1"/>
    <col min="12527" max="12527" width="9.6640625" style="39" customWidth="1"/>
    <col min="12528" max="12528" width="9.44140625" style="39" customWidth="1"/>
    <col min="12529" max="12529" width="8.6640625" style="39" customWidth="1"/>
    <col min="12530" max="12531" width="9.44140625" style="39" customWidth="1"/>
    <col min="12532" max="12532" width="7.6640625" style="39" customWidth="1"/>
    <col min="12533" max="12533" width="8.88671875" style="39" customWidth="1"/>
    <col min="12534" max="12534" width="8.6640625" style="39" customWidth="1"/>
    <col min="12535" max="12535" width="7.6640625" style="39" customWidth="1"/>
    <col min="12536" max="12537" width="8.109375" style="39" customWidth="1"/>
    <col min="12538" max="12538" width="6.44140625" style="39" customWidth="1"/>
    <col min="12539" max="12540" width="7.44140625" style="39" customWidth="1"/>
    <col min="12541" max="12541" width="6.33203125" style="39" customWidth="1"/>
    <col min="12542" max="12542" width="7.6640625" style="39" customWidth="1"/>
    <col min="12543" max="12543" width="7.33203125" style="39" customWidth="1"/>
    <col min="12544" max="12544" width="7.5546875" style="39" customWidth="1"/>
    <col min="12545" max="12545" width="8.33203125" style="39" customWidth="1"/>
    <col min="12546" max="12546" width="8.44140625" style="39" customWidth="1"/>
    <col min="12547" max="12547" width="7.33203125" style="39" customWidth="1"/>
    <col min="12548" max="12549" width="9.109375" style="39" customWidth="1"/>
    <col min="12550" max="12550" width="8" style="39" customWidth="1"/>
    <col min="12551" max="12552" width="9.109375" style="39" customWidth="1"/>
    <col min="12553" max="12553" width="8" style="39" customWidth="1"/>
    <col min="12554" max="12554" width="9" style="39" customWidth="1"/>
    <col min="12555" max="12555" width="9.33203125" style="39" customWidth="1"/>
    <col min="12556" max="12556" width="6.88671875" style="39" customWidth="1"/>
    <col min="12557" max="12781" width="8.88671875" style="39"/>
    <col min="12782" max="12782" width="19.33203125" style="39" customWidth="1"/>
    <col min="12783" max="12783" width="9.6640625" style="39" customWidth="1"/>
    <col min="12784" max="12784" width="9.44140625" style="39" customWidth="1"/>
    <col min="12785" max="12785" width="8.6640625" style="39" customWidth="1"/>
    <col min="12786" max="12787" width="9.44140625" style="39" customWidth="1"/>
    <col min="12788" max="12788" width="7.6640625" style="39" customWidth="1"/>
    <col min="12789" max="12789" width="8.88671875" style="39" customWidth="1"/>
    <col min="12790" max="12790" width="8.6640625" style="39" customWidth="1"/>
    <col min="12791" max="12791" width="7.6640625" style="39" customWidth="1"/>
    <col min="12792" max="12793" width="8.109375" style="39" customWidth="1"/>
    <col min="12794" max="12794" width="6.44140625" style="39" customWidth="1"/>
    <col min="12795" max="12796" width="7.44140625" style="39" customWidth="1"/>
    <col min="12797" max="12797" width="6.33203125" style="39" customWidth="1"/>
    <col min="12798" max="12798" width="7.6640625" style="39" customWidth="1"/>
    <col min="12799" max="12799" width="7.33203125" style="39" customWidth="1"/>
    <col min="12800" max="12800" width="7.5546875" style="39" customWidth="1"/>
    <col min="12801" max="12801" width="8.33203125" style="39" customWidth="1"/>
    <col min="12802" max="12802" width="8.44140625" style="39" customWidth="1"/>
    <col min="12803" max="12803" width="7.33203125" style="39" customWidth="1"/>
    <col min="12804" max="12805" width="9.109375" style="39" customWidth="1"/>
    <col min="12806" max="12806" width="8" style="39" customWidth="1"/>
    <col min="12807" max="12808" width="9.109375" style="39" customWidth="1"/>
    <col min="12809" max="12809" width="8" style="39" customWidth="1"/>
    <col min="12810" max="12810" width="9" style="39" customWidth="1"/>
    <col min="12811" max="12811" width="9.33203125" style="39" customWidth="1"/>
    <col min="12812" max="12812" width="6.88671875" style="39" customWidth="1"/>
    <col min="12813" max="13037" width="8.88671875" style="39"/>
    <col min="13038" max="13038" width="19.33203125" style="39" customWidth="1"/>
    <col min="13039" max="13039" width="9.6640625" style="39" customWidth="1"/>
    <col min="13040" max="13040" width="9.44140625" style="39" customWidth="1"/>
    <col min="13041" max="13041" width="8.6640625" style="39" customWidth="1"/>
    <col min="13042" max="13043" width="9.44140625" style="39" customWidth="1"/>
    <col min="13044" max="13044" width="7.6640625" style="39" customWidth="1"/>
    <col min="13045" max="13045" width="8.88671875" style="39" customWidth="1"/>
    <col min="13046" max="13046" width="8.6640625" style="39" customWidth="1"/>
    <col min="13047" max="13047" width="7.6640625" style="39" customWidth="1"/>
    <col min="13048" max="13049" width="8.109375" style="39" customWidth="1"/>
    <col min="13050" max="13050" width="6.44140625" style="39" customWidth="1"/>
    <col min="13051" max="13052" width="7.44140625" style="39" customWidth="1"/>
    <col min="13053" max="13053" width="6.33203125" style="39" customWidth="1"/>
    <col min="13054" max="13054" width="7.6640625" style="39" customWidth="1"/>
    <col min="13055" max="13055" width="7.33203125" style="39" customWidth="1"/>
    <col min="13056" max="13056" width="7.5546875" style="39" customWidth="1"/>
    <col min="13057" max="13057" width="8.33203125" style="39" customWidth="1"/>
    <col min="13058" max="13058" width="8.44140625" style="39" customWidth="1"/>
    <col min="13059" max="13059" width="7.33203125" style="39" customWidth="1"/>
    <col min="13060" max="13061" width="9.109375" style="39" customWidth="1"/>
    <col min="13062" max="13062" width="8" style="39" customWidth="1"/>
    <col min="13063" max="13064" width="9.109375" style="39" customWidth="1"/>
    <col min="13065" max="13065" width="8" style="39" customWidth="1"/>
    <col min="13066" max="13066" width="9" style="39" customWidth="1"/>
    <col min="13067" max="13067" width="9.33203125" style="39" customWidth="1"/>
    <col min="13068" max="13068" width="6.88671875" style="39" customWidth="1"/>
    <col min="13069" max="13293" width="8.88671875" style="39"/>
    <col min="13294" max="13294" width="19.33203125" style="39" customWidth="1"/>
    <col min="13295" max="13295" width="9.6640625" style="39" customWidth="1"/>
    <col min="13296" max="13296" width="9.44140625" style="39" customWidth="1"/>
    <col min="13297" max="13297" width="8.6640625" style="39" customWidth="1"/>
    <col min="13298" max="13299" width="9.44140625" style="39" customWidth="1"/>
    <col min="13300" max="13300" width="7.6640625" style="39" customWidth="1"/>
    <col min="13301" max="13301" width="8.88671875" style="39" customWidth="1"/>
    <col min="13302" max="13302" width="8.6640625" style="39" customWidth="1"/>
    <col min="13303" max="13303" width="7.6640625" style="39" customWidth="1"/>
    <col min="13304" max="13305" width="8.109375" style="39" customWidth="1"/>
    <col min="13306" max="13306" width="6.44140625" style="39" customWidth="1"/>
    <col min="13307" max="13308" width="7.44140625" style="39" customWidth="1"/>
    <col min="13309" max="13309" width="6.33203125" style="39" customWidth="1"/>
    <col min="13310" max="13310" width="7.6640625" style="39" customWidth="1"/>
    <col min="13311" max="13311" width="7.33203125" style="39" customWidth="1"/>
    <col min="13312" max="13312" width="7.5546875" style="39" customWidth="1"/>
    <col min="13313" max="13313" width="8.33203125" style="39" customWidth="1"/>
    <col min="13314" max="13314" width="8.44140625" style="39" customWidth="1"/>
    <col min="13315" max="13315" width="7.33203125" style="39" customWidth="1"/>
    <col min="13316" max="13317" width="9.109375" style="39" customWidth="1"/>
    <col min="13318" max="13318" width="8" style="39" customWidth="1"/>
    <col min="13319" max="13320" width="9.109375" style="39" customWidth="1"/>
    <col min="13321" max="13321" width="8" style="39" customWidth="1"/>
    <col min="13322" max="13322" width="9" style="39" customWidth="1"/>
    <col min="13323" max="13323" width="9.33203125" style="39" customWidth="1"/>
    <col min="13324" max="13324" width="6.88671875" style="39" customWidth="1"/>
    <col min="13325" max="13549" width="8.88671875" style="39"/>
    <col min="13550" max="13550" width="19.33203125" style="39" customWidth="1"/>
    <col min="13551" max="13551" width="9.6640625" style="39" customWidth="1"/>
    <col min="13552" max="13552" width="9.44140625" style="39" customWidth="1"/>
    <col min="13553" max="13553" width="8.6640625" style="39" customWidth="1"/>
    <col min="13554" max="13555" width="9.44140625" style="39" customWidth="1"/>
    <col min="13556" max="13556" width="7.6640625" style="39" customWidth="1"/>
    <col min="13557" max="13557" width="8.88671875" style="39" customWidth="1"/>
    <col min="13558" max="13558" width="8.6640625" style="39" customWidth="1"/>
    <col min="13559" max="13559" width="7.6640625" style="39" customWidth="1"/>
    <col min="13560" max="13561" width="8.109375" style="39" customWidth="1"/>
    <col min="13562" max="13562" width="6.44140625" style="39" customWidth="1"/>
    <col min="13563" max="13564" width="7.44140625" style="39" customWidth="1"/>
    <col min="13565" max="13565" width="6.33203125" style="39" customWidth="1"/>
    <col min="13566" max="13566" width="7.6640625" style="39" customWidth="1"/>
    <col min="13567" max="13567" width="7.33203125" style="39" customWidth="1"/>
    <col min="13568" max="13568" width="7.5546875" style="39" customWidth="1"/>
    <col min="13569" max="13569" width="8.33203125" style="39" customWidth="1"/>
    <col min="13570" max="13570" width="8.44140625" style="39" customWidth="1"/>
    <col min="13571" max="13571" width="7.33203125" style="39" customWidth="1"/>
    <col min="13572" max="13573" width="9.109375" style="39" customWidth="1"/>
    <col min="13574" max="13574" width="8" style="39" customWidth="1"/>
    <col min="13575" max="13576" width="9.109375" style="39" customWidth="1"/>
    <col min="13577" max="13577" width="8" style="39" customWidth="1"/>
    <col min="13578" max="13578" width="9" style="39" customWidth="1"/>
    <col min="13579" max="13579" width="9.33203125" style="39" customWidth="1"/>
    <col min="13580" max="13580" width="6.88671875" style="39" customWidth="1"/>
    <col min="13581" max="13805" width="8.88671875" style="39"/>
    <col min="13806" max="13806" width="19.33203125" style="39" customWidth="1"/>
    <col min="13807" max="13807" width="9.6640625" style="39" customWidth="1"/>
    <col min="13808" max="13808" width="9.44140625" style="39" customWidth="1"/>
    <col min="13809" max="13809" width="8.6640625" style="39" customWidth="1"/>
    <col min="13810" max="13811" width="9.44140625" style="39" customWidth="1"/>
    <col min="13812" max="13812" width="7.6640625" style="39" customWidth="1"/>
    <col min="13813" max="13813" width="8.88671875" style="39" customWidth="1"/>
    <col min="13814" max="13814" width="8.6640625" style="39" customWidth="1"/>
    <col min="13815" max="13815" width="7.6640625" style="39" customWidth="1"/>
    <col min="13816" max="13817" width="8.109375" style="39" customWidth="1"/>
    <col min="13818" max="13818" width="6.44140625" style="39" customWidth="1"/>
    <col min="13819" max="13820" width="7.44140625" style="39" customWidth="1"/>
    <col min="13821" max="13821" width="6.33203125" style="39" customWidth="1"/>
    <col min="13822" max="13822" width="7.6640625" style="39" customWidth="1"/>
    <col min="13823" max="13823" width="7.33203125" style="39" customWidth="1"/>
    <col min="13824" max="13824" width="7.5546875" style="39" customWidth="1"/>
    <col min="13825" max="13825" width="8.33203125" style="39" customWidth="1"/>
    <col min="13826" max="13826" width="8.44140625" style="39" customWidth="1"/>
    <col min="13827" max="13827" width="7.33203125" style="39" customWidth="1"/>
    <col min="13828" max="13829" width="9.109375" style="39" customWidth="1"/>
    <col min="13830" max="13830" width="8" style="39" customWidth="1"/>
    <col min="13831" max="13832" width="9.109375" style="39" customWidth="1"/>
    <col min="13833" max="13833" width="8" style="39" customWidth="1"/>
    <col min="13834" max="13834" width="9" style="39" customWidth="1"/>
    <col min="13835" max="13835" width="9.33203125" style="39" customWidth="1"/>
    <col min="13836" max="13836" width="6.88671875" style="39" customWidth="1"/>
    <col min="13837" max="14061" width="8.88671875" style="39"/>
    <col min="14062" max="14062" width="19.33203125" style="39" customWidth="1"/>
    <col min="14063" max="14063" width="9.6640625" style="39" customWidth="1"/>
    <col min="14064" max="14064" width="9.44140625" style="39" customWidth="1"/>
    <col min="14065" max="14065" width="8.6640625" style="39" customWidth="1"/>
    <col min="14066" max="14067" width="9.44140625" style="39" customWidth="1"/>
    <col min="14068" max="14068" width="7.6640625" style="39" customWidth="1"/>
    <col min="14069" max="14069" width="8.88671875" style="39" customWidth="1"/>
    <col min="14070" max="14070" width="8.6640625" style="39" customWidth="1"/>
    <col min="14071" max="14071" width="7.6640625" style="39" customWidth="1"/>
    <col min="14072" max="14073" width="8.109375" style="39" customWidth="1"/>
    <col min="14074" max="14074" width="6.44140625" style="39" customWidth="1"/>
    <col min="14075" max="14076" width="7.44140625" style="39" customWidth="1"/>
    <col min="14077" max="14077" width="6.33203125" style="39" customWidth="1"/>
    <col min="14078" max="14078" width="7.6640625" style="39" customWidth="1"/>
    <col min="14079" max="14079" width="7.33203125" style="39" customWidth="1"/>
    <col min="14080" max="14080" width="7.5546875" style="39" customWidth="1"/>
    <col min="14081" max="14081" width="8.33203125" style="39" customWidth="1"/>
    <col min="14082" max="14082" width="8.44140625" style="39" customWidth="1"/>
    <col min="14083" max="14083" width="7.33203125" style="39" customWidth="1"/>
    <col min="14084" max="14085" width="9.109375" style="39" customWidth="1"/>
    <col min="14086" max="14086" width="8" style="39" customWidth="1"/>
    <col min="14087" max="14088" width="9.109375" style="39" customWidth="1"/>
    <col min="14089" max="14089" width="8" style="39" customWidth="1"/>
    <col min="14090" max="14090" width="9" style="39" customWidth="1"/>
    <col min="14091" max="14091" width="9.33203125" style="39" customWidth="1"/>
    <col min="14092" max="14092" width="6.88671875" style="39" customWidth="1"/>
    <col min="14093" max="14317" width="8.88671875" style="39"/>
    <col min="14318" max="14318" width="19.33203125" style="39" customWidth="1"/>
    <col min="14319" max="14319" width="9.6640625" style="39" customWidth="1"/>
    <col min="14320" max="14320" width="9.44140625" style="39" customWidth="1"/>
    <col min="14321" max="14321" width="8.6640625" style="39" customWidth="1"/>
    <col min="14322" max="14323" width="9.44140625" style="39" customWidth="1"/>
    <col min="14324" max="14324" width="7.6640625" style="39" customWidth="1"/>
    <col min="14325" max="14325" width="8.88671875" style="39" customWidth="1"/>
    <col min="14326" max="14326" width="8.6640625" style="39" customWidth="1"/>
    <col min="14327" max="14327" width="7.6640625" style="39" customWidth="1"/>
    <col min="14328" max="14329" width="8.109375" style="39" customWidth="1"/>
    <col min="14330" max="14330" width="6.44140625" style="39" customWidth="1"/>
    <col min="14331" max="14332" width="7.44140625" style="39" customWidth="1"/>
    <col min="14333" max="14333" width="6.33203125" style="39" customWidth="1"/>
    <col min="14334" max="14334" width="7.6640625" style="39" customWidth="1"/>
    <col min="14335" max="14335" width="7.33203125" style="39" customWidth="1"/>
    <col min="14336" max="14336" width="7.5546875" style="39" customWidth="1"/>
    <col min="14337" max="14337" width="8.33203125" style="39" customWidth="1"/>
    <col min="14338" max="14338" width="8.44140625" style="39" customWidth="1"/>
    <col min="14339" max="14339" width="7.33203125" style="39" customWidth="1"/>
    <col min="14340" max="14341" width="9.109375" style="39" customWidth="1"/>
    <col min="14342" max="14342" width="8" style="39" customWidth="1"/>
    <col min="14343" max="14344" width="9.109375" style="39" customWidth="1"/>
    <col min="14345" max="14345" width="8" style="39" customWidth="1"/>
    <col min="14346" max="14346" width="9" style="39" customWidth="1"/>
    <col min="14347" max="14347" width="9.33203125" style="39" customWidth="1"/>
    <col min="14348" max="14348" width="6.88671875" style="39" customWidth="1"/>
    <col min="14349" max="14573" width="8.88671875" style="39"/>
    <col min="14574" max="14574" width="19.33203125" style="39" customWidth="1"/>
    <col min="14575" max="14575" width="9.6640625" style="39" customWidth="1"/>
    <col min="14576" max="14576" width="9.44140625" style="39" customWidth="1"/>
    <col min="14577" max="14577" width="8.6640625" style="39" customWidth="1"/>
    <col min="14578" max="14579" width="9.44140625" style="39" customWidth="1"/>
    <col min="14580" max="14580" width="7.6640625" style="39" customWidth="1"/>
    <col min="14581" max="14581" width="8.88671875" style="39" customWidth="1"/>
    <col min="14582" max="14582" width="8.6640625" style="39" customWidth="1"/>
    <col min="14583" max="14583" width="7.6640625" style="39" customWidth="1"/>
    <col min="14584" max="14585" width="8.109375" style="39" customWidth="1"/>
    <col min="14586" max="14586" width="6.44140625" style="39" customWidth="1"/>
    <col min="14587" max="14588" width="7.44140625" style="39" customWidth="1"/>
    <col min="14589" max="14589" width="6.33203125" style="39" customWidth="1"/>
    <col min="14590" max="14590" width="7.6640625" style="39" customWidth="1"/>
    <col min="14591" max="14591" width="7.33203125" style="39" customWidth="1"/>
    <col min="14592" max="14592" width="7.5546875" style="39" customWidth="1"/>
    <col min="14593" max="14593" width="8.33203125" style="39" customWidth="1"/>
    <col min="14594" max="14594" width="8.44140625" style="39" customWidth="1"/>
    <col min="14595" max="14595" width="7.33203125" style="39" customWidth="1"/>
    <col min="14596" max="14597" width="9.109375" style="39" customWidth="1"/>
    <col min="14598" max="14598" width="8" style="39" customWidth="1"/>
    <col min="14599" max="14600" width="9.109375" style="39" customWidth="1"/>
    <col min="14601" max="14601" width="8" style="39" customWidth="1"/>
    <col min="14602" max="14602" width="9" style="39" customWidth="1"/>
    <col min="14603" max="14603" width="9.33203125" style="39" customWidth="1"/>
    <col min="14604" max="14604" width="6.88671875" style="39" customWidth="1"/>
    <col min="14605" max="14829" width="8.88671875" style="39"/>
    <col min="14830" max="14830" width="19.33203125" style="39" customWidth="1"/>
    <col min="14831" max="14831" width="9.6640625" style="39" customWidth="1"/>
    <col min="14832" max="14832" width="9.44140625" style="39" customWidth="1"/>
    <col min="14833" max="14833" width="8.6640625" style="39" customWidth="1"/>
    <col min="14834" max="14835" width="9.44140625" style="39" customWidth="1"/>
    <col min="14836" max="14836" width="7.6640625" style="39" customWidth="1"/>
    <col min="14837" max="14837" width="8.88671875" style="39" customWidth="1"/>
    <col min="14838" max="14838" width="8.6640625" style="39" customWidth="1"/>
    <col min="14839" max="14839" width="7.6640625" style="39" customWidth="1"/>
    <col min="14840" max="14841" width="8.109375" style="39" customWidth="1"/>
    <col min="14842" max="14842" width="6.44140625" style="39" customWidth="1"/>
    <col min="14843" max="14844" width="7.44140625" style="39" customWidth="1"/>
    <col min="14845" max="14845" width="6.33203125" style="39" customWidth="1"/>
    <col min="14846" max="14846" width="7.6640625" style="39" customWidth="1"/>
    <col min="14847" max="14847" width="7.33203125" style="39" customWidth="1"/>
    <col min="14848" max="14848" width="7.5546875" style="39" customWidth="1"/>
    <col min="14849" max="14849" width="8.33203125" style="39" customWidth="1"/>
    <col min="14850" max="14850" width="8.44140625" style="39" customWidth="1"/>
    <col min="14851" max="14851" width="7.33203125" style="39" customWidth="1"/>
    <col min="14852" max="14853" width="9.109375" style="39" customWidth="1"/>
    <col min="14854" max="14854" width="8" style="39" customWidth="1"/>
    <col min="14855" max="14856" width="9.109375" style="39" customWidth="1"/>
    <col min="14857" max="14857" width="8" style="39" customWidth="1"/>
    <col min="14858" max="14858" width="9" style="39" customWidth="1"/>
    <col min="14859" max="14859" width="9.33203125" style="39" customWidth="1"/>
    <col min="14860" max="14860" width="6.88671875" style="39" customWidth="1"/>
    <col min="14861" max="15085" width="8.88671875" style="39"/>
    <col min="15086" max="15086" width="19.33203125" style="39" customWidth="1"/>
    <col min="15087" max="15087" width="9.6640625" style="39" customWidth="1"/>
    <col min="15088" max="15088" width="9.44140625" style="39" customWidth="1"/>
    <col min="15089" max="15089" width="8.6640625" style="39" customWidth="1"/>
    <col min="15090" max="15091" width="9.44140625" style="39" customWidth="1"/>
    <col min="15092" max="15092" width="7.6640625" style="39" customWidth="1"/>
    <col min="15093" max="15093" width="8.88671875" style="39" customWidth="1"/>
    <col min="15094" max="15094" width="8.6640625" style="39" customWidth="1"/>
    <col min="15095" max="15095" width="7.6640625" style="39" customWidth="1"/>
    <col min="15096" max="15097" width="8.109375" style="39" customWidth="1"/>
    <col min="15098" max="15098" width="6.44140625" style="39" customWidth="1"/>
    <col min="15099" max="15100" width="7.44140625" style="39" customWidth="1"/>
    <col min="15101" max="15101" width="6.33203125" style="39" customWidth="1"/>
    <col min="15102" max="15102" width="7.6640625" style="39" customWidth="1"/>
    <col min="15103" max="15103" width="7.33203125" style="39" customWidth="1"/>
    <col min="15104" max="15104" width="7.5546875" style="39" customWidth="1"/>
    <col min="15105" max="15105" width="8.33203125" style="39" customWidth="1"/>
    <col min="15106" max="15106" width="8.44140625" style="39" customWidth="1"/>
    <col min="15107" max="15107" width="7.33203125" style="39" customWidth="1"/>
    <col min="15108" max="15109" width="9.109375" style="39" customWidth="1"/>
    <col min="15110" max="15110" width="8" style="39" customWidth="1"/>
    <col min="15111" max="15112" width="9.109375" style="39" customWidth="1"/>
    <col min="15113" max="15113" width="8" style="39" customWidth="1"/>
    <col min="15114" max="15114" width="9" style="39" customWidth="1"/>
    <col min="15115" max="15115" width="9.33203125" style="39" customWidth="1"/>
    <col min="15116" max="15116" width="6.88671875" style="39" customWidth="1"/>
    <col min="15117" max="15341" width="8.88671875" style="39"/>
    <col min="15342" max="15342" width="19.33203125" style="39" customWidth="1"/>
    <col min="15343" max="15343" width="9.6640625" style="39" customWidth="1"/>
    <col min="15344" max="15344" width="9.44140625" style="39" customWidth="1"/>
    <col min="15345" max="15345" width="8.6640625" style="39" customWidth="1"/>
    <col min="15346" max="15347" width="9.44140625" style="39" customWidth="1"/>
    <col min="15348" max="15348" width="7.6640625" style="39" customWidth="1"/>
    <col min="15349" max="15349" width="8.88671875" style="39" customWidth="1"/>
    <col min="15350" max="15350" width="8.6640625" style="39" customWidth="1"/>
    <col min="15351" max="15351" width="7.6640625" style="39" customWidth="1"/>
    <col min="15352" max="15353" width="8.109375" style="39" customWidth="1"/>
    <col min="15354" max="15354" width="6.44140625" style="39" customWidth="1"/>
    <col min="15355" max="15356" width="7.44140625" style="39" customWidth="1"/>
    <col min="15357" max="15357" width="6.33203125" style="39" customWidth="1"/>
    <col min="15358" max="15358" width="7.6640625" style="39" customWidth="1"/>
    <col min="15359" max="15359" width="7.33203125" style="39" customWidth="1"/>
    <col min="15360" max="15360" width="7.5546875" style="39" customWidth="1"/>
    <col min="15361" max="15361" width="8.33203125" style="39" customWidth="1"/>
    <col min="15362" max="15362" width="8.44140625" style="39" customWidth="1"/>
    <col min="15363" max="15363" width="7.33203125" style="39" customWidth="1"/>
    <col min="15364" max="15365" width="9.109375" style="39" customWidth="1"/>
    <col min="15366" max="15366" width="8" style="39" customWidth="1"/>
    <col min="15367" max="15368" width="9.109375" style="39" customWidth="1"/>
    <col min="15369" max="15369" width="8" style="39" customWidth="1"/>
    <col min="15370" max="15370" width="9" style="39" customWidth="1"/>
    <col min="15371" max="15371" width="9.33203125" style="39" customWidth="1"/>
    <col min="15372" max="15372" width="6.88671875" style="39" customWidth="1"/>
    <col min="15373" max="15597" width="8.88671875" style="39"/>
    <col min="15598" max="15598" width="19.33203125" style="39" customWidth="1"/>
    <col min="15599" max="15599" width="9.6640625" style="39" customWidth="1"/>
    <col min="15600" max="15600" width="9.44140625" style="39" customWidth="1"/>
    <col min="15601" max="15601" width="8.6640625" style="39" customWidth="1"/>
    <col min="15602" max="15603" width="9.44140625" style="39" customWidth="1"/>
    <col min="15604" max="15604" width="7.6640625" style="39" customWidth="1"/>
    <col min="15605" max="15605" width="8.88671875" style="39" customWidth="1"/>
    <col min="15606" max="15606" width="8.6640625" style="39" customWidth="1"/>
    <col min="15607" max="15607" width="7.6640625" style="39" customWidth="1"/>
    <col min="15608" max="15609" width="8.109375" style="39" customWidth="1"/>
    <col min="15610" max="15610" width="6.44140625" style="39" customWidth="1"/>
    <col min="15611" max="15612" width="7.44140625" style="39" customWidth="1"/>
    <col min="15613" max="15613" width="6.33203125" style="39" customWidth="1"/>
    <col min="15614" max="15614" width="7.6640625" style="39" customWidth="1"/>
    <col min="15615" max="15615" width="7.33203125" style="39" customWidth="1"/>
    <col min="15616" max="15616" width="7.5546875" style="39" customWidth="1"/>
    <col min="15617" max="15617" width="8.33203125" style="39" customWidth="1"/>
    <col min="15618" max="15618" width="8.44140625" style="39" customWidth="1"/>
    <col min="15619" max="15619" width="7.33203125" style="39" customWidth="1"/>
    <col min="15620" max="15621" width="9.109375" style="39" customWidth="1"/>
    <col min="15622" max="15622" width="8" style="39" customWidth="1"/>
    <col min="15623" max="15624" width="9.109375" style="39" customWidth="1"/>
    <col min="15625" max="15625" width="8" style="39" customWidth="1"/>
    <col min="15626" max="15626" width="9" style="39" customWidth="1"/>
    <col min="15627" max="15627" width="9.33203125" style="39" customWidth="1"/>
    <col min="15628" max="15628" width="6.88671875" style="39" customWidth="1"/>
    <col min="15629" max="15853" width="8.88671875" style="39"/>
    <col min="15854" max="15854" width="19.33203125" style="39" customWidth="1"/>
    <col min="15855" max="15855" width="9.6640625" style="39" customWidth="1"/>
    <col min="15856" max="15856" width="9.44140625" style="39" customWidth="1"/>
    <col min="15857" max="15857" width="8.6640625" style="39" customWidth="1"/>
    <col min="15858" max="15859" width="9.44140625" style="39" customWidth="1"/>
    <col min="15860" max="15860" width="7.6640625" style="39" customWidth="1"/>
    <col min="15861" max="15861" width="8.88671875" style="39" customWidth="1"/>
    <col min="15862" max="15862" width="8.6640625" style="39" customWidth="1"/>
    <col min="15863" max="15863" width="7.6640625" style="39" customWidth="1"/>
    <col min="15864" max="15865" width="8.109375" style="39" customWidth="1"/>
    <col min="15866" max="15866" width="6.44140625" style="39" customWidth="1"/>
    <col min="15867" max="15868" width="7.44140625" style="39" customWidth="1"/>
    <col min="15869" max="15869" width="6.33203125" style="39" customWidth="1"/>
    <col min="15870" max="15870" width="7.6640625" style="39" customWidth="1"/>
    <col min="15871" max="15871" width="7.33203125" style="39" customWidth="1"/>
    <col min="15872" max="15872" width="7.5546875" style="39" customWidth="1"/>
    <col min="15873" max="15873" width="8.33203125" style="39" customWidth="1"/>
    <col min="15874" max="15874" width="8.44140625" style="39" customWidth="1"/>
    <col min="15875" max="15875" width="7.33203125" style="39" customWidth="1"/>
    <col min="15876" max="15877" width="9.109375" style="39" customWidth="1"/>
    <col min="15878" max="15878" width="8" style="39" customWidth="1"/>
    <col min="15879" max="15880" width="9.109375" style="39" customWidth="1"/>
    <col min="15881" max="15881" width="8" style="39" customWidth="1"/>
    <col min="15882" max="15882" width="9" style="39" customWidth="1"/>
    <col min="15883" max="15883" width="9.33203125" style="39" customWidth="1"/>
    <col min="15884" max="15884" width="6.88671875" style="39" customWidth="1"/>
    <col min="15885" max="16109" width="8.88671875" style="39"/>
    <col min="16110" max="16110" width="19.33203125" style="39" customWidth="1"/>
    <col min="16111" max="16111" width="9.6640625" style="39" customWidth="1"/>
    <col min="16112" max="16112" width="9.44140625" style="39" customWidth="1"/>
    <col min="16113" max="16113" width="8.6640625" style="39" customWidth="1"/>
    <col min="16114" max="16115" width="9.44140625" style="39" customWidth="1"/>
    <col min="16116" max="16116" width="7.6640625" style="39" customWidth="1"/>
    <col min="16117" max="16117" width="8.88671875" style="39" customWidth="1"/>
    <col min="16118" max="16118" width="8.6640625" style="39" customWidth="1"/>
    <col min="16119" max="16119" width="7.6640625" style="39" customWidth="1"/>
    <col min="16120" max="16121" width="8.109375" style="39" customWidth="1"/>
    <col min="16122" max="16122" width="6.44140625" style="39" customWidth="1"/>
    <col min="16123" max="16124" width="7.44140625" style="39" customWidth="1"/>
    <col min="16125" max="16125" width="6.33203125" style="39" customWidth="1"/>
    <col min="16126" max="16126" width="7.6640625" style="39" customWidth="1"/>
    <col min="16127" max="16127" width="7.33203125" style="39" customWidth="1"/>
    <col min="16128" max="16128" width="7.5546875" style="39" customWidth="1"/>
    <col min="16129" max="16129" width="8.33203125" style="39" customWidth="1"/>
    <col min="16130" max="16130" width="8.44140625" style="39" customWidth="1"/>
    <col min="16131" max="16131" width="7.33203125" style="39" customWidth="1"/>
    <col min="16132" max="16133" width="9.109375" style="39" customWidth="1"/>
    <col min="16134" max="16134" width="8" style="39" customWidth="1"/>
    <col min="16135" max="16136" width="9.109375" style="39" customWidth="1"/>
    <col min="16137" max="16137" width="8" style="39" customWidth="1"/>
    <col min="16138" max="16138" width="9" style="39" customWidth="1"/>
    <col min="16139" max="16139" width="9.33203125" style="39" customWidth="1"/>
    <col min="16140" max="16140" width="6.88671875" style="39" customWidth="1"/>
    <col min="16141" max="16368" width="8.88671875" style="39"/>
    <col min="16369" max="16384" width="9.109375" style="39" customWidth="1"/>
  </cols>
  <sheetData>
    <row r="1" spans="1:12" ht="6" customHeight="1"/>
    <row r="2" spans="1:12" s="29" customFormat="1" ht="23.4" customHeight="1">
      <c r="A2" s="129"/>
      <c r="B2" s="404" t="s">
        <v>81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2" s="29" customFormat="1" ht="10.8" customHeight="1">
      <c r="A3" s="57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s="29" customFormat="1" ht="11.4" customHeight="1">
      <c r="C4" s="58"/>
      <c r="D4" s="58"/>
      <c r="E4" s="115"/>
      <c r="I4" s="58"/>
      <c r="J4" s="58"/>
      <c r="K4" s="59"/>
      <c r="L4" s="116" t="s">
        <v>38</v>
      </c>
    </row>
    <row r="5" spans="1:12" s="60" customFormat="1" ht="100.95" customHeight="1">
      <c r="A5" s="117"/>
      <c r="B5" s="125" t="s">
        <v>57</v>
      </c>
      <c r="C5" s="118" t="s">
        <v>45</v>
      </c>
      <c r="D5" s="119" t="s">
        <v>39</v>
      </c>
      <c r="E5" s="119" t="s">
        <v>40</v>
      </c>
      <c r="F5" s="119" t="s">
        <v>19</v>
      </c>
      <c r="G5" s="119" t="s">
        <v>69</v>
      </c>
      <c r="H5" s="119" t="s">
        <v>24</v>
      </c>
      <c r="I5" s="118" t="s">
        <v>14</v>
      </c>
      <c r="J5" s="118" t="s">
        <v>56</v>
      </c>
      <c r="K5" s="120" t="s">
        <v>21</v>
      </c>
      <c r="L5" s="118" t="s">
        <v>15</v>
      </c>
    </row>
    <row r="6" spans="1:12" s="36" customFormat="1" ht="12" customHeight="1">
      <c r="A6" s="35" t="s">
        <v>3</v>
      </c>
      <c r="B6" s="35">
        <v>1</v>
      </c>
      <c r="C6" s="121">
        <v>2</v>
      </c>
      <c r="D6" s="121">
        <v>3</v>
      </c>
      <c r="E6" s="121">
        <v>4</v>
      </c>
      <c r="F6" s="121">
        <v>5</v>
      </c>
      <c r="G6" s="121">
        <v>6</v>
      </c>
      <c r="H6" s="121">
        <v>7</v>
      </c>
      <c r="I6" s="121">
        <v>8</v>
      </c>
      <c r="J6" s="121">
        <v>9</v>
      </c>
      <c r="K6" s="121">
        <v>10</v>
      </c>
      <c r="L6" s="121">
        <v>11</v>
      </c>
    </row>
    <row r="7" spans="1:12" s="37" customFormat="1" ht="24.6" customHeight="1">
      <c r="A7" s="62" t="s">
        <v>16</v>
      </c>
      <c r="B7" s="180">
        <f t="shared" ref="B7:L7" si="0">SUM(B8:B11)</f>
        <v>10703</v>
      </c>
      <c r="C7" s="182">
        <f t="shared" si="0"/>
        <v>9372</v>
      </c>
      <c r="D7" s="182">
        <f t="shared" si="0"/>
        <v>2671</v>
      </c>
      <c r="E7" s="182">
        <f t="shared" si="0"/>
        <v>2243</v>
      </c>
      <c r="F7" s="182">
        <f t="shared" si="0"/>
        <v>605</v>
      </c>
      <c r="G7" s="182">
        <f t="shared" si="0"/>
        <v>184</v>
      </c>
      <c r="H7" s="182">
        <f t="shared" si="0"/>
        <v>908</v>
      </c>
      <c r="I7" s="181">
        <f t="shared" si="0"/>
        <v>6844</v>
      </c>
      <c r="J7" s="181">
        <f t="shared" si="0"/>
        <v>3033</v>
      </c>
      <c r="K7" s="182">
        <f t="shared" si="0"/>
        <v>2594</v>
      </c>
      <c r="L7" s="182">
        <f t="shared" si="0"/>
        <v>1071</v>
      </c>
    </row>
    <row r="8" spans="1:12" s="206" customFormat="1" ht="36" customHeight="1">
      <c r="A8" s="46" t="s">
        <v>61</v>
      </c>
      <c r="B8" s="183">
        <v>4492</v>
      </c>
      <c r="C8" s="186">
        <v>3599</v>
      </c>
      <c r="D8" s="187">
        <v>1142</v>
      </c>
      <c r="E8" s="187">
        <v>879</v>
      </c>
      <c r="F8" s="186">
        <v>219</v>
      </c>
      <c r="G8" s="186">
        <v>112</v>
      </c>
      <c r="H8" s="187">
        <v>237</v>
      </c>
      <c r="I8" s="187">
        <v>2642</v>
      </c>
      <c r="J8" s="187">
        <v>1262</v>
      </c>
      <c r="K8" s="186">
        <v>962</v>
      </c>
      <c r="L8" s="186">
        <v>442</v>
      </c>
    </row>
    <row r="9" spans="1:12" s="206" customFormat="1" ht="36" customHeight="1">
      <c r="A9" s="46" t="s">
        <v>62</v>
      </c>
      <c r="B9" s="183">
        <v>2852</v>
      </c>
      <c r="C9" s="186">
        <v>2707</v>
      </c>
      <c r="D9" s="187">
        <v>711</v>
      </c>
      <c r="E9" s="187">
        <v>678</v>
      </c>
      <c r="F9" s="186">
        <v>201</v>
      </c>
      <c r="G9" s="186">
        <v>18</v>
      </c>
      <c r="H9" s="187">
        <v>351</v>
      </c>
      <c r="I9" s="187">
        <v>1863</v>
      </c>
      <c r="J9" s="187">
        <v>747</v>
      </c>
      <c r="K9" s="186">
        <v>696</v>
      </c>
      <c r="L9" s="186">
        <v>287</v>
      </c>
    </row>
    <row r="10" spans="1:12" s="206" customFormat="1" ht="36" customHeight="1">
      <c r="A10" s="46" t="s">
        <v>63</v>
      </c>
      <c r="B10" s="183">
        <v>1370</v>
      </c>
      <c r="C10" s="186">
        <v>1243</v>
      </c>
      <c r="D10" s="187">
        <v>327</v>
      </c>
      <c r="E10" s="187">
        <v>258</v>
      </c>
      <c r="F10" s="186">
        <v>79</v>
      </c>
      <c r="G10" s="186">
        <v>18</v>
      </c>
      <c r="H10" s="187">
        <v>122</v>
      </c>
      <c r="I10" s="187">
        <v>947</v>
      </c>
      <c r="J10" s="187">
        <v>399</v>
      </c>
      <c r="K10" s="186">
        <v>367</v>
      </c>
      <c r="L10" s="186">
        <v>149</v>
      </c>
    </row>
    <row r="11" spans="1:12" s="206" customFormat="1" ht="36" customHeight="1">
      <c r="A11" s="46" t="s">
        <v>64</v>
      </c>
      <c r="B11" s="183">
        <v>1989</v>
      </c>
      <c r="C11" s="186">
        <v>1823</v>
      </c>
      <c r="D11" s="187">
        <v>491</v>
      </c>
      <c r="E11" s="187">
        <v>428</v>
      </c>
      <c r="F11" s="186">
        <v>106</v>
      </c>
      <c r="G11" s="186">
        <v>36</v>
      </c>
      <c r="H11" s="187">
        <v>198</v>
      </c>
      <c r="I11" s="187">
        <v>1392</v>
      </c>
      <c r="J11" s="187">
        <v>625</v>
      </c>
      <c r="K11" s="186">
        <v>569</v>
      </c>
      <c r="L11" s="186">
        <v>193</v>
      </c>
    </row>
    <row r="12" spans="1:12">
      <c r="I12" s="61"/>
      <c r="J12" s="61"/>
    </row>
  </sheetData>
  <mergeCells count="1">
    <mergeCell ref="B2:L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11"/>
  <sheetViews>
    <sheetView tabSelected="1" view="pageBreakPreview" zoomScale="81" zoomScaleNormal="85" zoomScaleSheetLayoutView="81" workbookViewId="0">
      <selection activeCell="I7" sqref="I7:I10"/>
    </sheetView>
  </sheetViews>
  <sheetFormatPr defaultRowHeight="15.6"/>
  <cols>
    <col min="1" max="1" width="40.88671875" style="41" customWidth="1"/>
    <col min="2" max="2" width="16.33203125" style="41" customWidth="1"/>
    <col min="3" max="3" width="15" style="39" customWidth="1"/>
    <col min="4" max="4" width="14.6640625" style="39" customWidth="1"/>
    <col min="5" max="5" width="16.88671875" style="39" customWidth="1"/>
    <col min="6" max="6" width="14.5546875" style="39" customWidth="1"/>
    <col min="7" max="7" width="14.109375" style="39" customWidth="1"/>
    <col min="8" max="8" width="15.88671875" style="39" customWidth="1"/>
    <col min="9" max="10" width="14.88671875" style="39" customWidth="1"/>
    <col min="11" max="11" width="13.33203125" style="39" customWidth="1"/>
    <col min="12" max="12" width="17.33203125" style="39" customWidth="1"/>
    <col min="13" max="237" width="8.88671875" style="39"/>
    <col min="238" max="238" width="19.33203125" style="39" customWidth="1"/>
    <col min="239" max="239" width="9.6640625" style="39" customWidth="1"/>
    <col min="240" max="240" width="9.44140625" style="39" customWidth="1"/>
    <col min="241" max="241" width="8.6640625" style="39" customWidth="1"/>
    <col min="242" max="243" width="9.44140625" style="39" customWidth="1"/>
    <col min="244" max="244" width="7.6640625" style="39" customWidth="1"/>
    <col min="245" max="245" width="8.88671875" style="39" customWidth="1"/>
    <col min="246" max="246" width="8.6640625" style="39" customWidth="1"/>
    <col min="247" max="247" width="7.6640625" style="39" customWidth="1"/>
    <col min="248" max="249" width="8.109375" style="39" customWidth="1"/>
    <col min="250" max="250" width="6.44140625" style="39" customWidth="1"/>
    <col min="251" max="252" width="7.44140625" style="39" customWidth="1"/>
    <col min="253" max="253" width="6.33203125" style="39" customWidth="1"/>
    <col min="254" max="254" width="7.6640625" style="39" customWidth="1"/>
    <col min="255" max="255" width="7.33203125" style="39" customWidth="1"/>
    <col min="256" max="256" width="7.5546875" style="39" customWidth="1"/>
    <col min="257" max="257" width="8.33203125" style="39" customWidth="1"/>
    <col min="258" max="258" width="9.33203125" style="39" customWidth="1"/>
    <col min="259" max="259" width="7.33203125" style="39" customWidth="1"/>
    <col min="260" max="261" width="9.109375" style="39" customWidth="1"/>
    <col min="262" max="262" width="8" style="39" customWidth="1"/>
    <col min="263" max="264" width="9.109375" style="39" customWidth="1"/>
    <col min="265" max="265" width="8" style="39" customWidth="1"/>
    <col min="266" max="266" width="9" style="39" customWidth="1"/>
    <col min="267" max="267" width="9.33203125" style="39" customWidth="1"/>
    <col min="268" max="268" width="6.88671875" style="39" customWidth="1"/>
    <col min="269" max="493" width="8.88671875" style="39"/>
    <col min="494" max="494" width="19.33203125" style="39" customWidth="1"/>
    <col min="495" max="495" width="9.6640625" style="39" customWidth="1"/>
    <col min="496" max="496" width="9.44140625" style="39" customWidth="1"/>
    <col min="497" max="497" width="8.6640625" style="39" customWidth="1"/>
    <col min="498" max="499" width="9.44140625" style="39" customWidth="1"/>
    <col min="500" max="500" width="7.6640625" style="39" customWidth="1"/>
    <col min="501" max="501" width="8.88671875" style="39" customWidth="1"/>
    <col min="502" max="502" width="8.6640625" style="39" customWidth="1"/>
    <col min="503" max="503" width="7.6640625" style="39" customWidth="1"/>
    <col min="504" max="505" width="8.109375" style="39" customWidth="1"/>
    <col min="506" max="506" width="6.44140625" style="39" customWidth="1"/>
    <col min="507" max="508" width="7.44140625" style="39" customWidth="1"/>
    <col min="509" max="509" width="6.33203125" style="39" customWidth="1"/>
    <col min="510" max="510" width="7.6640625" style="39" customWidth="1"/>
    <col min="511" max="511" width="7.33203125" style="39" customWidth="1"/>
    <col min="512" max="512" width="7.5546875" style="39" customWidth="1"/>
    <col min="513" max="513" width="8.33203125" style="39" customWidth="1"/>
    <col min="514" max="514" width="9.33203125" style="39" customWidth="1"/>
    <col min="515" max="515" width="7.33203125" style="39" customWidth="1"/>
    <col min="516" max="517" width="9.109375" style="39" customWidth="1"/>
    <col min="518" max="518" width="8" style="39" customWidth="1"/>
    <col min="519" max="520" width="9.109375" style="39" customWidth="1"/>
    <col min="521" max="521" width="8" style="39" customWidth="1"/>
    <col min="522" max="522" width="9" style="39" customWidth="1"/>
    <col min="523" max="523" width="9.33203125" style="39" customWidth="1"/>
    <col min="524" max="524" width="6.88671875" style="39" customWidth="1"/>
    <col min="525" max="749" width="8.88671875" style="39"/>
    <col min="750" max="750" width="19.33203125" style="39" customWidth="1"/>
    <col min="751" max="751" width="9.6640625" style="39" customWidth="1"/>
    <col min="752" max="752" width="9.44140625" style="39" customWidth="1"/>
    <col min="753" max="753" width="8.6640625" style="39" customWidth="1"/>
    <col min="754" max="755" width="9.44140625" style="39" customWidth="1"/>
    <col min="756" max="756" width="7.6640625" style="39" customWidth="1"/>
    <col min="757" max="757" width="8.88671875" style="39" customWidth="1"/>
    <col min="758" max="758" width="8.6640625" style="39" customWidth="1"/>
    <col min="759" max="759" width="7.6640625" style="39" customWidth="1"/>
    <col min="760" max="761" width="8.109375" style="39" customWidth="1"/>
    <col min="762" max="762" width="6.44140625" style="39" customWidth="1"/>
    <col min="763" max="764" width="7.44140625" style="39" customWidth="1"/>
    <col min="765" max="765" width="6.33203125" style="39" customWidth="1"/>
    <col min="766" max="766" width="7.6640625" style="39" customWidth="1"/>
    <col min="767" max="767" width="7.33203125" style="39" customWidth="1"/>
    <col min="768" max="768" width="7.5546875" style="39" customWidth="1"/>
    <col min="769" max="769" width="8.33203125" style="39" customWidth="1"/>
    <col min="770" max="770" width="9.33203125" style="39" customWidth="1"/>
    <col min="771" max="771" width="7.33203125" style="39" customWidth="1"/>
    <col min="772" max="773" width="9.109375" style="39" customWidth="1"/>
    <col min="774" max="774" width="8" style="39" customWidth="1"/>
    <col min="775" max="776" width="9.109375" style="39" customWidth="1"/>
    <col min="777" max="777" width="8" style="39" customWidth="1"/>
    <col min="778" max="778" width="9" style="39" customWidth="1"/>
    <col min="779" max="779" width="9.33203125" style="39" customWidth="1"/>
    <col min="780" max="780" width="6.88671875" style="39" customWidth="1"/>
    <col min="781" max="1005" width="8.88671875" style="39"/>
    <col min="1006" max="1006" width="19.33203125" style="39" customWidth="1"/>
    <col min="1007" max="1007" width="9.6640625" style="39" customWidth="1"/>
    <col min="1008" max="1008" width="9.44140625" style="39" customWidth="1"/>
    <col min="1009" max="1009" width="8.6640625" style="39" customWidth="1"/>
    <col min="1010" max="1011" width="9.44140625" style="39" customWidth="1"/>
    <col min="1012" max="1012" width="7.6640625" style="39" customWidth="1"/>
    <col min="1013" max="1013" width="8.88671875" style="39" customWidth="1"/>
    <col min="1014" max="1014" width="8.6640625" style="39" customWidth="1"/>
    <col min="1015" max="1015" width="7.6640625" style="39" customWidth="1"/>
    <col min="1016" max="1017" width="8.109375" style="39" customWidth="1"/>
    <col min="1018" max="1018" width="6.44140625" style="39" customWidth="1"/>
    <col min="1019" max="1020" width="7.44140625" style="39" customWidth="1"/>
    <col min="1021" max="1021" width="6.33203125" style="39" customWidth="1"/>
    <col min="1022" max="1022" width="7.6640625" style="39" customWidth="1"/>
    <col min="1023" max="1023" width="7.33203125" style="39" customWidth="1"/>
    <col min="1024" max="1024" width="7.5546875" style="39" customWidth="1"/>
    <col min="1025" max="1025" width="8.33203125" style="39" customWidth="1"/>
    <col min="1026" max="1026" width="9.33203125" style="39" customWidth="1"/>
    <col min="1027" max="1027" width="7.33203125" style="39" customWidth="1"/>
    <col min="1028" max="1029" width="9.109375" style="39" customWidth="1"/>
    <col min="1030" max="1030" width="8" style="39" customWidth="1"/>
    <col min="1031" max="1032" width="9.109375" style="39" customWidth="1"/>
    <col min="1033" max="1033" width="8" style="39" customWidth="1"/>
    <col min="1034" max="1034" width="9" style="39" customWidth="1"/>
    <col min="1035" max="1035" width="9.33203125" style="39" customWidth="1"/>
    <col min="1036" max="1036" width="6.88671875" style="39" customWidth="1"/>
    <col min="1037" max="1261" width="8.88671875" style="39"/>
    <col min="1262" max="1262" width="19.33203125" style="39" customWidth="1"/>
    <col min="1263" max="1263" width="9.6640625" style="39" customWidth="1"/>
    <col min="1264" max="1264" width="9.44140625" style="39" customWidth="1"/>
    <col min="1265" max="1265" width="8.6640625" style="39" customWidth="1"/>
    <col min="1266" max="1267" width="9.44140625" style="39" customWidth="1"/>
    <col min="1268" max="1268" width="7.6640625" style="39" customWidth="1"/>
    <col min="1269" max="1269" width="8.88671875" style="39" customWidth="1"/>
    <col min="1270" max="1270" width="8.6640625" style="39" customWidth="1"/>
    <col min="1271" max="1271" width="7.6640625" style="39" customWidth="1"/>
    <col min="1272" max="1273" width="8.109375" style="39" customWidth="1"/>
    <col min="1274" max="1274" width="6.44140625" style="39" customWidth="1"/>
    <col min="1275" max="1276" width="7.44140625" style="39" customWidth="1"/>
    <col min="1277" max="1277" width="6.33203125" style="39" customWidth="1"/>
    <col min="1278" max="1278" width="7.6640625" style="39" customWidth="1"/>
    <col min="1279" max="1279" width="7.33203125" style="39" customWidth="1"/>
    <col min="1280" max="1280" width="7.5546875" style="39" customWidth="1"/>
    <col min="1281" max="1281" width="8.33203125" style="39" customWidth="1"/>
    <col min="1282" max="1282" width="9.33203125" style="39" customWidth="1"/>
    <col min="1283" max="1283" width="7.33203125" style="39" customWidth="1"/>
    <col min="1284" max="1285" width="9.109375" style="39" customWidth="1"/>
    <col min="1286" max="1286" width="8" style="39" customWidth="1"/>
    <col min="1287" max="1288" width="9.109375" style="39" customWidth="1"/>
    <col min="1289" max="1289" width="8" style="39" customWidth="1"/>
    <col min="1290" max="1290" width="9" style="39" customWidth="1"/>
    <col min="1291" max="1291" width="9.33203125" style="39" customWidth="1"/>
    <col min="1292" max="1292" width="6.88671875" style="39" customWidth="1"/>
    <col min="1293" max="1517" width="8.88671875" style="39"/>
    <col min="1518" max="1518" width="19.33203125" style="39" customWidth="1"/>
    <col min="1519" max="1519" width="9.6640625" style="39" customWidth="1"/>
    <col min="1520" max="1520" width="9.44140625" style="39" customWidth="1"/>
    <col min="1521" max="1521" width="8.6640625" style="39" customWidth="1"/>
    <col min="1522" max="1523" width="9.44140625" style="39" customWidth="1"/>
    <col min="1524" max="1524" width="7.6640625" style="39" customWidth="1"/>
    <col min="1525" max="1525" width="8.88671875" style="39" customWidth="1"/>
    <col min="1526" max="1526" width="8.6640625" style="39" customWidth="1"/>
    <col min="1527" max="1527" width="7.6640625" style="39" customWidth="1"/>
    <col min="1528" max="1529" width="8.109375" style="39" customWidth="1"/>
    <col min="1530" max="1530" width="6.44140625" style="39" customWidth="1"/>
    <col min="1531" max="1532" width="7.44140625" style="39" customWidth="1"/>
    <col min="1533" max="1533" width="6.33203125" style="39" customWidth="1"/>
    <col min="1534" max="1534" width="7.6640625" style="39" customWidth="1"/>
    <col min="1535" max="1535" width="7.33203125" style="39" customWidth="1"/>
    <col min="1536" max="1536" width="7.5546875" style="39" customWidth="1"/>
    <col min="1537" max="1537" width="8.33203125" style="39" customWidth="1"/>
    <col min="1538" max="1538" width="9.33203125" style="39" customWidth="1"/>
    <col min="1539" max="1539" width="7.33203125" style="39" customWidth="1"/>
    <col min="1540" max="1541" width="9.109375" style="39" customWidth="1"/>
    <col min="1542" max="1542" width="8" style="39" customWidth="1"/>
    <col min="1543" max="1544" width="9.109375" style="39" customWidth="1"/>
    <col min="1545" max="1545" width="8" style="39" customWidth="1"/>
    <col min="1546" max="1546" width="9" style="39" customWidth="1"/>
    <col min="1547" max="1547" width="9.33203125" style="39" customWidth="1"/>
    <col min="1548" max="1548" width="6.88671875" style="39" customWidth="1"/>
    <col min="1549" max="1773" width="8.88671875" style="39"/>
    <col min="1774" max="1774" width="19.33203125" style="39" customWidth="1"/>
    <col min="1775" max="1775" width="9.6640625" style="39" customWidth="1"/>
    <col min="1776" max="1776" width="9.44140625" style="39" customWidth="1"/>
    <col min="1777" max="1777" width="8.6640625" style="39" customWidth="1"/>
    <col min="1778" max="1779" width="9.44140625" style="39" customWidth="1"/>
    <col min="1780" max="1780" width="7.6640625" style="39" customWidth="1"/>
    <col min="1781" max="1781" width="8.88671875" style="39" customWidth="1"/>
    <col min="1782" max="1782" width="8.6640625" style="39" customWidth="1"/>
    <col min="1783" max="1783" width="7.6640625" style="39" customWidth="1"/>
    <col min="1784" max="1785" width="8.109375" style="39" customWidth="1"/>
    <col min="1786" max="1786" width="6.44140625" style="39" customWidth="1"/>
    <col min="1787" max="1788" width="7.44140625" style="39" customWidth="1"/>
    <col min="1789" max="1789" width="6.33203125" style="39" customWidth="1"/>
    <col min="1790" max="1790" width="7.6640625" style="39" customWidth="1"/>
    <col min="1791" max="1791" width="7.33203125" style="39" customWidth="1"/>
    <col min="1792" max="1792" width="7.5546875" style="39" customWidth="1"/>
    <col min="1793" max="1793" width="8.33203125" style="39" customWidth="1"/>
    <col min="1794" max="1794" width="9.33203125" style="39" customWidth="1"/>
    <col min="1795" max="1795" width="7.33203125" style="39" customWidth="1"/>
    <col min="1796" max="1797" width="9.109375" style="39" customWidth="1"/>
    <col min="1798" max="1798" width="8" style="39" customWidth="1"/>
    <col min="1799" max="1800" width="9.109375" style="39" customWidth="1"/>
    <col min="1801" max="1801" width="8" style="39" customWidth="1"/>
    <col min="1802" max="1802" width="9" style="39" customWidth="1"/>
    <col min="1803" max="1803" width="9.33203125" style="39" customWidth="1"/>
    <col min="1804" max="1804" width="6.88671875" style="39" customWidth="1"/>
    <col min="1805" max="2029" width="8.88671875" style="39"/>
    <col min="2030" max="2030" width="19.33203125" style="39" customWidth="1"/>
    <col min="2031" max="2031" width="9.6640625" style="39" customWidth="1"/>
    <col min="2032" max="2032" width="9.44140625" style="39" customWidth="1"/>
    <col min="2033" max="2033" width="8.6640625" style="39" customWidth="1"/>
    <col min="2034" max="2035" width="9.44140625" style="39" customWidth="1"/>
    <col min="2036" max="2036" width="7.6640625" style="39" customWidth="1"/>
    <col min="2037" max="2037" width="8.88671875" style="39" customWidth="1"/>
    <col min="2038" max="2038" width="8.6640625" style="39" customWidth="1"/>
    <col min="2039" max="2039" width="7.6640625" style="39" customWidth="1"/>
    <col min="2040" max="2041" width="8.109375" style="39" customWidth="1"/>
    <col min="2042" max="2042" width="6.44140625" style="39" customWidth="1"/>
    <col min="2043" max="2044" width="7.44140625" style="39" customWidth="1"/>
    <col min="2045" max="2045" width="6.33203125" style="39" customWidth="1"/>
    <col min="2046" max="2046" width="7.6640625" style="39" customWidth="1"/>
    <col min="2047" max="2047" width="7.33203125" style="39" customWidth="1"/>
    <col min="2048" max="2048" width="7.5546875" style="39" customWidth="1"/>
    <col min="2049" max="2049" width="8.33203125" style="39" customWidth="1"/>
    <col min="2050" max="2050" width="9.33203125" style="39" customWidth="1"/>
    <col min="2051" max="2051" width="7.33203125" style="39" customWidth="1"/>
    <col min="2052" max="2053" width="9.109375" style="39" customWidth="1"/>
    <col min="2054" max="2054" width="8" style="39" customWidth="1"/>
    <col min="2055" max="2056" width="9.109375" style="39" customWidth="1"/>
    <col min="2057" max="2057" width="8" style="39" customWidth="1"/>
    <col min="2058" max="2058" width="9" style="39" customWidth="1"/>
    <col min="2059" max="2059" width="9.33203125" style="39" customWidth="1"/>
    <col min="2060" max="2060" width="6.88671875" style="39" customWidth="1"/>
    <col min="2061" max="2285" width="8.88671875" style="39"/>
    <col min="2286" max="2286" width="19.33203125" style="39" customWidth="1"/>
    <col min="2287" max="2287" width="9.6640625" style="39" customWidth="1"/>
    <col min="2288" max="2288" width="9.44140625" style="39" customWidth="1"/>
    <col min="2289" max="2289" width="8.6640625" style="39" customWidth="1"/>
    <col min="2290" max="2291" width="9.44140625" style="39" customWidth="1"/>
    <col min="2292" max="2292" width="7.6640625" style="39" customWidth="1"/>
    <col min="2293" max="2293" width="8.88671875" style="39" customWidth="1"/>
    <col min="2294" max="2294" width="8.6640625" style="39" customWidth="1"/>
    <col min="2295" max="2295" width="7.6640625" style="39" customWidth="1"/>
    <col min="2296" max="2297" width="8.109375" style="39" customWidth="1"/>
    <col min="2298" max="2298" width="6.44140625" style="39" customWidth="1"/>
    <col min="2299" max="2300" width="7.44140625" style="39" customWidth="1"/>
    <col min="2301" max="2301" width="6.33203125" style="39" customWidth="1"/>
    <col min="2302" max="2302" width="7.6640625" style="39" customWidth="1"/>
    <col min="2303" max="2303" width="7.33203125" style="39" customWidth="1"/>
    <col min="2304" max="2304" width="7.5546875" style="39" customWidth="1"/>
    <col min="2305" max="2305" width="8.33203125" style="39" customWidth="1"/>
    <col min="2306" max="2306" width="9.33203125" style="39" customWidth="1"/>
    <col min="2307" max="2307" width="7.33203125" style="39" customWidth="1"/>
    <col min="2308" max="2309" width="9.109375" style="39" customWidth="1"/>
    <col min="2310" max="2310" width="8" style="39" customWidth="1"/>
    <col min="2311" max="2312" width="9.109375" style="39" customWidth="1"/>
    <col min="2313" max="2313" width="8" style="39" customWidth="1"/>
    <col min="2314" max="2314" width="9" style="39" customWidth="1"/>
    <col min="2315" max="2315" width="9.33203125" style="39" customWidth="1"/>
    <col min="2316" max="2316" width="6.88671875" style="39" customWidth="1"/>
    <col min="2317" max="2541" width="8.88671875" style="39"/>
    <col min="2542" max="2542" width="19.33203125" style="39" customWidth="1"/>
    <col min="2543" max="2543" width="9.6640625" style="39" customWidth="1"/>
    <col min="2544" max="2544" width="9.44140625" style="39" customWidth="1"/>
    <col min="2545" max="2545" width="8.6640625" style="39" customWidth="1"/>
    <col min="2546" max="2547" width="9.44140625" style="39" customWidth="1"/>
    <col min="2548" max="2548" width="7.6640625" style="39" customWidth="1"/>
    <col min="2549" max="2549" width="8.88671875" style="39" customWidth="1"/>
    <col min="2550" max="2550" width="8.6640625" style="39" customWidth="1"/>
    <col min="2551" max="2551" width="7.6640625" style="39" customWidth="1"/>
    <col min="2552" max="2553" width="8.109375" style="39" customWidth="1"/>
    <col min="2554" max="2554" width="6.44140625" style="39" customWidth="1"/>
    <col min="2555" max="2556" width="7.44140625" style="39" customWidth="1"/>
    <col min="2557" max="2557" width="6.33203125" style="39" customWidth="1"/>
    <col min="2558" max="2558" width="7.6640625" style="39" customWidth="1"/>
    <col min="2559" max="2559" width="7.33203125" style="39" customWidth="1"/>
    <col min="2560" max="2560" width="7.5546875" style="39" customWidth="1"/>
    <col min="2561" max="2561" width="8.33203125" style="39" customWidth="1"/>
    <col min="2562" max="2562" width="9.33203125" style="39" customWidth="1"/>
    <col min="2563" max="2563" width="7.33203125" style="39" customWidth="1"/>
    <col min="2564" max="2565" width="9.109375" style="39" customWidth="1"/>
    <col min="2566" max="2566" width="8" style="39" customWidth="1"/>
    <col min="2567" max="2568" width="9.109375" style="39" customWidth="1"/>
    <col min="2569" max="2569" width="8" style="39" customWidth="1"/>
    <col min="2570" max="2570" width="9" style="39" customWidth="1"/>
    <col min="2571" max="2571" width="9.33203125" style="39" customWidth="1"/>
    <col min="2572" max="2572" width="6.88671875" style="39" customWidth="1"/>
    <col min="2573" max="2797" width="8.88671875" style="39"/>
    <col min="2798" max="2798" width="19.33203125" style="39" customWidth="1"/>
    <col min="2799" max="2799" width="9.6640625" style="39" customWidth="1"/>
    <col min="2800" max="2800" width="9.44140625" style="39" customWidth="1"/>
    <col min="2801" max="2801" width="8.6640625" style="39" customWidth="1"/>
    <col min="2802" max="2803" width="9.44140625" style="39" customWidth="1"/>
    <col min="2804" max="2804" width="7.6640625" style="39" customWidth="1"/>
    <col min="2805" max="2805" width="8.88671875" style="39" customWidth="1"/>
    <col min="2806" max="2806" width="8.6640625" style="39" customWidth="1"/>
    <col min="2807" max="2807" width="7.6640625" style="39" customWidth="1"/>
    <col min="2808" max="2809" width="8.109375" style="39" customWidth="1"/>
    <col min="2810" max="2810" width="6.44140625" style="39" customWidth="1"/>
    <col min="2811" max="2812" width="7.44140625" style="39" customWidth="1"/>
    <col min="2813" max="2813" width="6.33203125" style="39" customWidth="1"/>
    <col min="2814" max="2814" width="7.6640625" style="39" customWidth="1"/>
    <col min="2815" max="2815" width="7.33203125" style="39" customWidth="1"/>
    <col min="2816" max="2816" width="7.5546875" style="39" customWidth="1"/>
    <col min="2817" max="2817" width="8.33203125" style="39" customWidth="1"/>
    <col min="2818" max="2818" width="9.33203125" style="39" customWidth="1"/>
    <col min="2819" max="2819" width="7.33203125" style="39" customWidth="1"/>
    <col min="2820" max="2821" width="9.109375" style="39" customWidth="1"/>
    <col min="2822" max="2822" width="8" style="39" customWidth="1"/>
    <col min="2823" max="2824" width="9.109375" style="39" customWidth="1"/>
    <col min="2825" max="2825" width="8" style="39" customWidth="1"/>
    <col min="2826" max="2826" width="9" style="39" customWidth="1"/>
    <col min="2827" max="2827" width="9.33203125" style="39" customWidth="1"/>
    <col min="2828" max="2828" width="6.88671875" style="39" customWidth="1"/>
    <col min="2829" max="3053" width="8.88671875" style="39"/>
    <col min="3054" max="3054" width="19.33203125" style="39" customWidth="1"/>
    <col min="3055" max="3055" width="9.6640625" style="39" customWidth="1"/>
    <col min="3056" max="3056" width="9.44140625" style="39" customWidth="1"/>
    <col min="3057" max="3057" width="8.6640625" style="39" customWidth="1"/>
    <col min="3058" max="3059" width="9.44140625" style="39" customWidth="1"/>
    <col min="3060" max="3060" width="7.6640625" style="39" customWidth="1"/>
    <col min="3061" max="3061" width="8.88671875" style="39" customWidth="1"/>
    <col min="3062" max="3062" width="8.6640625" style="39" customWidth="1"/>
    <col min="3063" max="3063" width="7.6640625" style="39" customWidth="1"/>
    <col min="3064" max="3065" width="8.109375" style="39" customWidth="1"/>
    <col min="3066" max="3066" width="6.44140625" style="39" customWidth="1"/>
    <col min="3067" max="3068" width="7.44140625" style="39" customWidth="1"/>
    <col min="3069" max="3069" width="6.33203125" style="39" customWidth="1"/>
    <col min="3070" max="3070" width="7.6640625" style="39" customWidth="1"/>
    <col min="3071" max="3071" width="7.33203125" style="39" customWidth="1"/>
    <col min="3072" max="3072" width="7.5546875" style="39" customWidth="1"/>
    <col min="3073" max="3073" width="8.33203125" style="39" customWidth="1"/>
    <col min="3074" max="3074" width="9.33203125" style="39" customWidth="1"/>
    <col min="3075" max="3075" width="7.33203125" style="39" customWidth="1"/>
    <col min="3076" max="3077" width="9.109375" style="39" customWidth="1"/>
    <col min="3078" max="3078" width="8" style="39" customWidth="1"/>
    <col min="3079" max="3080" width="9.109375" style="39" customWidth="1"/>
    <col min="3081" max="3081" width="8" style="39" customWidth="1"/>
    <col min="3082" max="3082" width="9" style="39" customWidth="1"/>
    <col min="3083" max="3083" width="9.33203125" style="39" customWidth="1"/>
    <col min="3084" max="3084" width="6.88671875" style="39" customWidth="1"/>
    <col min="3085" max="3309" width="8.88671875" style="39"/>
    <col min="3310" max="3310" width="19.33203125" style="39" customWidth="1"/>
    <col min="3311" max="3311" width="9.6640625" style="39" customWidth="1"/>
    <col min="3312" max="3312" width="9.44140625" style="39" customWidth="1"/>
    <col min="3313" max="3313" width="8.6640625" style="39" customWidth="1"/>
    <col min="3314" max="3315" width="9.44140625" style="39" customWidth="1"/>
    <col min="3316" max="3316" width="7.6640625" style="39" customWidth="1"/>
    <col min="3317" max="3317" width="8.88671875" style="39" customWidth="1"/>
    <col min="3318" max="3318" width="8.6640625" style="39" customWidth="1"/>
    <col min="3319" max="3319" width="7.6640625" style="39" customWidth="1"/>
    <col min="3320" max="3321" width="8.109375" style="39" customWidth="1"/>
    <col min="3322" max="3322" width="6.44140625" style="39" customWidth="1"/>
    <col min="3323" max="3324" width="7.44140625" style="39" customWidth="1"/>
    <col min="3325" max="3325" width="6.33203125" style="39" customWidth="1"/>
    <col min="3326" max="3326" width="7.6640625" style="39" customWidth="1"/>
    <col min="3327" max="3327" width="7.33203125" style="39" customWidth="1"/>
    <col min="3328" max="3328" width="7.5546875" style="39" customWidth="1"/>
    <col min="3329" max="3329" width="8.33203125" style="39" customWidth="1"/>
    <col min="3330" max="3330" width="9.33203125" style="39" customWidth="1"/>
    <col min="3331" max="3331" width="7.33203125" style="39" customWidth="1"/>
    <col min="3332" max="3333" width="9.109375" style="39" customWidth="1"/>
    <col min="3334" max="3334" width="8" style="39" customWidth="1"/>
    <col min="3335" max="3336" width="9.109375" style="39" customWidth="1"/>
    <col min="3337" max="3337" width="8" style="39" customWidth="1"/>
    <col min="3338" max="3338" width="9" style="39" customWidth="1"/>
    <col min="3339" max="3339" width="9.33203125" style="39" customWidth="1"/>
    <col min="3340" max="3340" width="6.88671875" style="39" customWidth="1"/>
    <col min="3341" max="3565" width="8.88671875" style="39"/>
    <col min="3566" max="3566" width="19.33203125" style="39" customWidth="1"/>
    <col min="3567" max="3567" width="9.6640625" style="39" customWidth="1"/>
    <col min="3568" max="3568" width="9.44140625" style="39" customWidth="1"/>
    <col min="3569" max="3569" width="8.6640625" style="39" customWidth="1"/>
    <col min="3570" max="3571" width="9.44140625" style="39" customWidth="1"/>
    <col min="3572" max="3572" width="7.6640625" style="39" customWidth="1"/>
    <col min="3573" max="3573" width="8.88671875" style="39" customWidth="1"/>
    <col min="3574" max="3574" width="8.6640625" style="39" customWidth="1"/>
    <col min="3575" max="3575" width="7.6640625" style="39" customWidth="1"/>
    <col min="3576" max="3577" width="8.109375" style="39" customWidth="1"/>
    <col min="3578" max="3578" width="6.44140625" style="39" customWidth="1"/>
    <col min="3579" max="3580" width="7.44140625" style="39" customWidth="1"/>
    <col min="3581" max="3581" width="6.33203125" style="39" customWidth="1"/>
    <col min="3582" max="3582" width="7.6640625" style="39" customWidth="1"/>
    <col min="3583" max="3583" width="7.33203125" style="39" customWidth="1"/>
    <col min="3584" max="3584" width="7.5546875" style="39" customWidth="1"/>
    <col min="3585" max="3585" width="8.33203125" style="39" customWidth="1"/>
    <col min="3586" max="3586" width="9.33203125" style="39" customWidth="1"/>
    <col min="3587" max="3587" width="7.33203125" style="39" customWidth="1"/>
    <col min="3588" max="3589" width="9.109375" style="39" customWidth="1"/>
    <col min="3590" max="3590" width="8" style="39" customWidth="1"/>
    <col min="3591" max="3592" width="9.109375" style="39" customWidth="1"/>
    <col min="3593" max="3593" width="8" style="39" customWidth="1"/>
    <col min="3594" max="3594" width="9" style="39" customWidth="1"/>
    <col min="3595" max="3595" width="9.33203125" style="39" customWidth="1"/>
    <col min="3596" max="3596" width="6.88671875" style="39" customWidth="1"/>
    <col min="3597" max="3821" width="8.88671875" style="39"/>
    <col min="3822" max="3822" width="19.33203125" style="39" customWidth="1"/>
    <col min="3823" max="3823" width="9.6640625" style="39" customWidth="1"/>
    <col min="3824" max="3824" width="9.44140625" style="39" customWidth="1"/>
    <col min="3825" max="3825" width="8.6640625" style="39" customWidth="1"/>
    <col min="3826" max="3827" width="9.44140625" style="39" customWidth="1"/>
    <col min="3828" max="3828" width="7.6640625" style="39" customWidth="1"/>
    <col min="3829" max="3829" width="8.88671875" style="39" customWidth="1"/>
    <col min="3830" max="3830" width="8.6640625" style="39" customWidth="1"/>
    <col min="3831" max="3831" width="7.6640625" style="39" customWidth="1"/>
    <col min="3832" max="3833" width="8.109375" style="39" customWidth="1"/>
    <col min="3834" max="3834" width="6.44140625" style="39" customWidth="1"/>
    <col min="3835" max="3836" width="7.44140625" style="39" customWidth="1"/>
    <col min="3837" max="3837" width="6.33203125" style="39" customWidth="1"/>
    <col min="3838" max="3838" width="7.6640625" style="39" customWidth="1"/>
    <col min="3839" max="3839" width="7.33203125" style="39" customWidth="1"/>
    <col min="3840" max="3840" width="7.5546875" style="39" customWidth="1"/>
    <col min="3841" max="3841" width="8.33203125" style="39" customWidth="1"/>
    <col min="3842" max="3842" width="9.33203125" style="39" customWidth="1"/>
    <col min="3843" max="3843" width="7.33203125" style="39" customWidth="1"/>
    <col min="3844" max="3845" width="9.109375" style="39" customWidth="1"/>
    <col min="3846" max="3846" width="8" style="39" customWidth="1"/>
    <col min="3847" max="3848" width="9.109375" style="39" customWidth="1"/>
    <col min="3849" max="3849" width="8" style="39" customWidth="1"/>
    <col min="3850" max="3850" width="9" style="39" customWidth="1"/>
    <col min="3851" max="3851" width="9.33203125" style="39" customWidth="1"/>
    <col min="3852" max="3852" width="6.88671875" style="39" customWidth="1"/>
    <col min="3853" max="4077" width="8.88671875" style="39"/>
    <col min="4078" max="4078" width="19.33203125" style="39" customWidth="1"/>
    <col min="4079" max="4079" width="9.6640625" style="39" customWidth="1"/>
    <col min="4080" max="4080" width="9.44140625" style="39" customWidth="1"/>
    <col min="4081" max="4081" width="8.6640625" style="39" customWidth="1"/>
    <col min="4082" max="4083" width="9.44140625" style="39" customWidth="1"/>
    <col min="4084" max="4084" width="7.6640625" style="39" customWidth="1"/>
    <col min="4085" max="4085" width="8.88671875" style="39" customWidth="1"/>
    <col min="4086" max="4086" width="8.6640625" style="39" customWidth="1"/>
    <col min="4087" max="4087" width="7.6640625" style="39" customWidth="1"/>
    <col min="4088" max="4089" width="8.109375" style="39" customWidth="1"/>
    <col min="4090" max="4090" width="6.44140625" style="39" customWidth="1"/>
    <col min="4091" max="4092" width="7.44140625" style="39" customWidth="1"/>
    <col min="4093" max="4093" width="6.33203125" style="39" customWidth="1"/>
    <col min="4094" max="4094" width="7.6640625" style="39" customWidth="1"/>
    <col min="4095" max="4095" width="7.33203125" style="39" customWidth="1"/>
    <col min="4096" max="4096" width="7.5546875" style="39" customWidth="1"/>
    <col min="4097" max="4097" width="8.33203125" style="39" customWidth="1"/>
    <col min="4098" max="4098" width="9.33203125" style="39" customWidth="1"/>
    <col min="4099" max="4099" width="7.33203125" style="39" customWidth="1"/>
    <col min="4100" max="4101" width="9.109375" style="39" customWidth="1"/>
    <col min="4102" max="4102" width="8" style="39" customWidth="1"/>
    <col min="4103" max="4104" width="9.109375" style="39" customWidth="1"/>
    <col min="4105" max="4105" width="8" style="39" customWidth="1"/>
    <col min="4106" max="4106" width="9" style="39" customWidth="1"/>
    <col min="4107" max="4107" width="9.33203125" style="39" customWidth="1"/>
    <col min="4108" max="4108" width="6.88671875" style="39" customWidth="1"/>
    <col min="4109" max="4333" width="8.88671875" style="39"/>
    <col min="4334" max="4334" width="19.33203125" style="39" customWidth="1"/>
    <col min="4335" max="4335" width="9.6640625" style="39" customWidth="1"/>
    <col min="4336" max="4336" width="9.44140625" style="39" customWidth="1"/>
    <col min="4337" max="4337" width="8.6640625" style="39" customWidth="1"/>
    <col min="4338" max="4339" width="9.44140625" style="39" customWidth="1"/>
    <col min="4340" max="4340" width="7.6640625" style="39" customWidth="1"/>
    <col min="4341" max="4341" width="8.88671875" style="39" customWidth="1"/>
    <col min="4342" max="4342" width="8.6640625" style="39" customWidth="1"/>
    <col min="4343" max="4343" width="7.6640625" style="39" customWidth="1"/>
    <col min="4344" max="4345" width="8.109375" style="39" customWidth="1"/>
    <col min="4346" max="4346" width="6.44140625" style="39" customWidth="1"/>
    <col min="4347" max="4348" width="7.44140625" style="39" customWidth="1"/>
    <col min="4349" max="4349" width="6.33203125" style="39" customWidth="1"/>
    <col min="4350" max="4350" width="7.6640625" style="39" customWidth="1"/>
    <col min="4351" max="4351" width="7.33203125" style="39" customWidth="1"/>
    <col min="4352" max="4352" width="7.5546875" style="39" customWidth="1"/>
    <col min="4353" max="4353" width="8.33203125" style="39" customWidth="1"/>
    <col min="4354" max="4354" width="9.33203125" style="39" customWidth="1"/>
    <col min="4355" max="4355" width="7.33203125" style="39" customWidth="1"/>
    <col min="4356" max="4357" width="9.109375" style="39" customWidth="1"/>
    <col min="4358" max="4358" width="8" style="39" customWidth="1"/>
    <col min="4359" max="4360" width="9.109375" style="39" customWidth="1"/>
    <col min="4361" max="4361" width="8" style="39" customWidth="1"/>
    <col min="4362" max="4362" width="9" style="39" customWidth="1"/>
    <col min="4363" max="4363" width="9.33203125" style="39" customWidth="1"/>
    <col min="4364" max="4364" width="6.88671875" style="39" customWidth="1"/>
    <col min="4365" max="4589" width="8.88671875" style="39"/>
    <col min="4590" max="4590" width="19.33203125" style="39" customWidth="1"/>
    <col min="4591" max="4591" width="9.6640625" style="39" customWidth="1"/>
    <col min="4592" max="4592" width="9.44140625" style="39" customWidth="1"/>
    <col min="4593" max="4593" width="8.6640625" style="39" customWidth="1"/>
    <col min="4594" max="4595" width="9.44140625" style="39" customWidth="1"/>
    <col min="4596" max="4596" width="7.6640625" style="39" customWidth="1"/>
    <col min="4597" max="4597" width="8.88671875" style="39" customWidth="1"/>
    <col min="4598" max="4598" width="8.6640625" style="39" customWidth="1"/>
    <col min="4599" max="4599" width="7.6640625" style="39" customWidth="1"/>
    <col min="4600" max="4601" width="8.109375" style="39" customWidth="1"/>
    <col min="4602" max="4602" width="6.44140625" style="39" customWidth="1"/>
    <col min="4603" max="4604" width="7.44140625" style="39" customWidth="1"/>
    <col min="4605" max="4605" width="6.33203125" style="39" customWidth="1"/>
    <col min="4606" max="4606" width="7.6640625" style="39" customWidth="1"/>
    <col min="4607" max="4607" width="7.33203125" style="39" customWidth="1"/>
    <col min="4608" max="4608" width="7.5546875" style="39" customWidth="1"/>
    <col min="4609" max="4609" width="8.33203125" style="39" customWidth="1"/>
    <col min="4610" max="4610" width="9.33203125" style="39" customWidth="1"/>
    <col min="4611" max="4611" width="7.33203125" style="39" customWidth="1"/>
    <col min="4612" max="4613" width="9.109375" style="39" customWidth="1"/>
    <col min="4614" max="4614" width="8" style="39" customWidth="1"/>
    <col min="4615" max="4616" width="9.109375" style="39" customWidth="1"/>
    <col min="4617" max="4617" width="8" style="39" customWidth="1"/>
    <col min="4618" max="4618" width="9" style="39" customWidth="1"/>
    <col min="4619" max="4619" width="9.33203125" style="39" customWidth="1"/>
    <col min="4620" max="4620" width="6.88671875" style="39" customWidth="1"/>
    <col min="4621" max="4845" width="8.88671875" style="39"/>
    <col min="4846" max="4846" width="19.33203125" style="39" customWidth="1"/>
    <col min="4847" max="4847" width="9.6640625" style="39" customWidth="1"/>
    <col min="4848" max="4848" width="9.44140625" style="39" customWidth="1"/>
    <col min="4849" max="4849" width="8.6640625" style="39" customWidth="1"/>
    <col min="4850" max="4851" width="9.44140625" style="39" customWidth="1"/>
    <col min="4852" max="4852" width="7.6640625" style="39" customWidth="1"/>
    <col min="4853" max="4853" width="8.88671875" style="39" customWidth="1"/>
    <col min="4854" max="4854" width="8.6640625" style="39" customWidth="1"/>
    <col min="4855" max="4855" width="7.6640625" style="39" customWidth="1"/>
    <col min="4856" max="4857" width="8.109375" style="39" customWidth="1"/>
    <col min="4858" max="4858" width="6.44140625" style="39" customWidth="1"/>
    <col min="4859" max="4860" width="7.44140625" style="39" customWidth="1"/>
    <col min="4861" max="4861" width="6.33203125" style="39" customWidth="1"/>
    <col min="4862" max="4862" width="7.6640625" style="39" customWidth="1"/>
    <col min="4863" max="4863" width="7.33203125" style="39" customWidth="1"/>
    <col min="4864" max="4864" width="7.5546875" style="39" customWidth="1"/>
    <col min="4865" max="4865" width="8.33203125" style="39" customWidth="1"/>
    <col min="4866" max="4866" width="9.33203125" style="39" customWidth="1"/>
    <col min="4867" max="4867" width="7.33203125" style="39" customWidth="1"/>
    <col min="4868" max="4869" width="9.109375" style="39" customWidth="1"/>
    <col min="4870" max="4870" width="8" style="39" customWidth="1"/>
    <col min="4871" max="4872" width="9.109375" style="39" customWidth="1"/>
    <col min="4873" max="4873" width="8" style="39" customWidth="1"/>
    <col min="4874" max="4874" width="9" style="39" customWidth="1"/>
    <col min="4875" max="4875" width="9.33203125" style="39" customWidth="1"/>
    <col min="4876" max="4876" width="6.88671875" style="39" customWidth="1"/>
    <col min="4877" max="5101" width="8.88671875" style="39"/>
    <col min="5102" max="5102" width="19.33203125" style="39" customWidth="1"/>
    <col min="5103" max="5103" width="9.6640625" style="39" customWidth="1"/>
    <col min="5104" max="5104" width="9.44140625" style="39" customWidth="1"/>
    <col min="5105" max="5105" width="8.6640625" style="39" customWidth="1"/>
    <col min="5106" max="5107" width="9.44140625" style="39" customWidth="1"/>
    <col min="5108" max="5108" width="7.6640625" style="39" customWidth="1"/>
    <col min="5109" max="5109" width="8.88671875" style="39" customWidth="1"/>
    <col min="5110" max="5110" width="8.6640625" style="39" customWidth="1"/>
    <col min="5111" max="5111" width="7.6640625" style="39" customWidth="1"/>
    <col min="5112" max="5113" width="8.109375" style="39" customWidth="1"/>
    <col min="5114" max="5114" width="6.44140625" style="39" customWidth="1"/>
    <col min="5115" max="5116" width="7.44140625" style="39" customWidth="1"/>
    <col min="5117" max="5117" width="6.33203125" style="39" customWidth="1"/>
    <col min="5118" max="5118" width="7.6640625" style="39" customWidth="1"/>
    <col min="5119" max="5119" width="7.33203125" style="39" customWidth="1"/>
    <col min="5120" max="5120" width="7.5546875" style="39" customWidth="1"/>
    <col min="5121" max="5121" width="8.33203125" style="39" customWidth="1"/>
    <col min="5122" max="5122" width="9.33203125" style="39" customWidth="1"/>
    <col min="5123" max="5123" width="7.33203125" style="39" customWidth="1"/>
    <col min="5124" max="5125" width="9.109375" style="39" customWidth="1"/>
    <col min="5126" max="5126" width="8" style="39" customWidth="1"/>
    <col min="5127" max="5128" width="9.109375" style="39" customWidth="1"/>
    <col min="5129" max="5129" width="8" style="39" customWidth="1"/>
    <col min="5130" max="5130" width="9" style="39" customWidth="1"/>
    <col min="5131" max="5131" width="9.33203125" style="39" customWidth="1"/>
    <col min="5132" max="5132" width="6.88671875" style="39" customWidth="1"/>
    <col min="5133" max="5357" width="8.88671875" style="39"/>
    <col min="5358" max="5358" width="19.33203125" style="39" customWidth="1"/>
    <col min="5359" max="5359" width="9.6640625" style="39" customWidth="1"/>
    <col min="5360" max="5360" width="9.44140625" style="39" customWidth="1"/>
    <col min="5361" max="5361" width="8.6640625" style="39" customWidth="1"/>
    <col min="5362" max="5363" width="9.44140625" style="39" customWidth="1"/>
    <col min="5364" max="5364" width="7.6640625" style="39" customWidth="1"/>
    <col min="5365" max="5365" width="8.88671875" style="39" customWidth="1"/>
    <col min="5366" max="5366" width="8.6640625" style="39" customWidth="1"/>
    <col min="5367" max="5367" width="7.6640625" style="39" customWidth="1"/>
    <col min="5368" max="5369" width="8.109375" style="39" customWidth="1"/>
    <col min="5370" max="5370" width="6.44140625" style="39" customWidth="1"/>
    <col min="5371" max="5372" width="7.44140625" style="39" customWidth="1"/>
    <col min="5373" max="5373" width="6.33203125" style="39" customWidth="1"/>
    <col min="5374" max="5374" width="7.6640625" style="39" customWidth="1"/>
    <col min="5375" max="5375" width="7.33203125" style="39" customWidth="1"/>
    <col min="5376" max="5376" width="7.5546875" style="39" customWidth="1"/>
    <col min="5377" max="5377" width="8.33203125" style="39" customWidth="1"/>
    <col min="5378" max="5378" width="9.33203125" style="39" customWidth="1"/>
    <col min="5379" max="5379" width="7.33203125" style="39" customWidth="1"/>
    <col min="5380" max="5381" width="9.109375" style="39" customWidth="1"/>
    <col min="5382" max="5382" width="8" style="39" customWidth="1"/>
    <col min="5383" max="5384" width="9.109375" style="39" customWidth="1"/>
    <col min="5385" max="5385" width="8" style="39" customWidth="1"/>
    <col min="5386" max="5386" width="9" style="39" customWidth="1"/>
    <col min="5387" max="5387" width="9.33203125" style="39" customWidth="1"/>
    <col min="5388" max="5388" width="6.88671875" style="39" customWidth="1"/>
    <col min="5389" max="5613" width="8.88671875" style="39"/>
    <col min="5614" max="5614" width="19.33203125" style="39" customWidth="1"/>
    <col min="5615" max="5615" width="9.6640625" style="39" customWidth="1"/>
    <col min="5616" max="5616" width="9.44140625" style="39" customWidth="1"/>
    <col min="5617" max="5617" width="8.6640625" style="39" customWidth="1"/>
    <col min="5618" max="5619" width="9.44140625" style="39" customWidth="1"/>
    <col min="5620" max="5620" width="7.6640625" style="39" customWidth="1"/>
    <col min="5621" max="5621" width="8.88671875" style="39" customWidth="1"/>
    <col min="5622" max="5622" width="8.6640625" style="39" customWidth="1"/>
    <col min="5623" max="5623" width="7.6640625" style="39" customWidth="1"/>
    <col min="5624" max="5625" width="8.109375" style="39" customWidth="1"/>
    <col min="5626" max="5626" width="6.44140625" style="39" customWidth="1"/>
    <col min="5627" max="5628" width="7.44140625" style="39" customWidth="1"/>
    <col min="5629" max="5629" width="6.33203125" style="39" customWidth="1"/>
    <col min="5630" max="5630" width="7.6640625" style="39" customWidth="1"/>
    <col min="5631" max="5631" width="7.33203125" style="39" customWidth="1"/>
    <col min="5632" max="5632" width="7.5546875" style="39" customWidth="1"/>
    <col min="5633" max="5633" width="8.33203125" style="39" customWidth="1"/>
    <col min="5634" max="5634" width="9.33203125" style="39" customWidth="1"/>
    <col min="5635" max="5635" width="7.33203125" style="39" customWidth="1"/>
    <col min="5636" max="5637" width="9.109375" style="39" customWidth="1"/>
    <col min="5638" max="5638" width="8" style="39" customWidth="1"/>
    <col min="5639" max="5640" width="9.109375" style="39" customWidth="1"/>
    <col min="5641" max="5641" width="8" style="39" customWidth="1"/>
    <col min="5642" max="5642" width="9" style="39" customWidth="1"/>
    <col min="5643" max="5643" width="9.33203125" style="39" customWidth="1"/>
    <col min="5644" max="5644" width="6.88671875" style="39" customWidth="1"/>
    <col min="5645" max="5869" width="8.88671875" style="39"/>
    <col min="5870" max="5870" width="19.33203125" style="39" customWidth="1"/>
    <col min="5871" max="5871" width="9.6640625" style="39" customWidth="1"/>
    <col min="5872" max="5872" width="9.44140625" style="39" customWidth="1"/>
    <col min="5873" max="5873" width="8.6640625" style="39" customWidth="1"/>
    <col min="5874" max="5875" width="9.44140625" style="39" customWidth="1"/>
    <col min="5876" max="5876" width="7.6640625" style="39" customWidth="1"/>
    <col min="5877" max="5877" width="8.88671875" style="39" customWidth="1"/>
    <col min="5878" max="5878" width="8.6640625" style="39" customWidth="1"/>
    <col min="5879" max="5879" width="7.6640625" style="39" customWidth="1"/>
    <col min="5880" max="5881" width="8.109375" style="39" customWidth="1"/>
    <col min="5882" max="5882" width="6.44140625" style="39" customWidth="1"/>
    <col min="5883" max="5884" width="7.44140625" style="39" customWidth="1"/>
    <col min="5885" max="5885" width="6.33203125" style="39" customWidth="1"/>
    <col min="5886" max="5886" width="7.6640625" style="39" customWidth="1"/>
    <col min="5887" max="5887" width="7.33203125" style="39" customWidth="1"/>
    <col min="5888" max="5888" width="7.5546875" style="39" customWidth="1"/>
    <col min="5889" max="5889" width="8.33203125" style="39" customWidth="1"/>
    <col min="5890" max="5890" width="9.33203125" style="39" customWidth="1"/>
    <col min="5891" max="5891" width="7.33203125" style="39" customWidth="1"/>
    <col min="5892" max="5893" width="9.109375" style="39" customWidth="1"/>
    <col min="5894" max="5894" width="8" style="39" customWidth="1"/>
    <col min="5895" max="5896" width="9.109375" style="39" customWidth="1"/>
    <col min="5897" max="5897" width="8" style="39" customWidth="1"/>
    <col min="5898" max="5898" width="9" style="39" customWidth="1"/>
    <col min="5899" max="5899" width="9.33203125" style="39" customWidth="1"/>
    <col min="5900" max="5900" width="6.88671875" style="39" customWidth="1"/>
    <col min="5901" max="6125" width="8.88671875" style="39"/>
    <col min="6126" max="6126" width="19.33203125" style="39" customWidth="1"/>
    <col min="6127" max="6127" width="9.6640625" style="39" customWidth="1"/>
    <col min="6128" max="6128" width="9.44140625" style="39" customWidth="1"/>
    <col min="6129" max="6129" width="8.6640625" style="39" customWidth="1"/>
    <col min="6130" max="6131" width="9.44140625" style="39" customWidth="1"/>
    <col min="6132" max="6132" width="7.6640625" style="39" customWidth="1"/>
    <col min="6133" max="6133" width="8.88671875" style="39" customWidth="1"/>
    <col min="6134" max="6134" width="8.6640625" style="39" customWidth="1"/>
    <col min="6135" max="6135" width="7.6640625" style="39" customWidth="1"/>
    <col min="6136" max="6137" width="8.109375" style="39" customWidth="1"/>
    <col min="6138" max="6138" width="6.44140625" style="39" customWidth="1"/>
    <col min="6139" max="6140" width="7.44140625" style="39" customWidth="1"/>
    <col min="6141" max="6141" width="6.33203125" style="39" customWidth="1"/>
    <col min="6142" max="6142" width="7.6640625" style="39" customWidth="1"/>
    <col min="6143" max="6143" width="7.33203125" style="39" customWidth="1"/>
    <col min="6144" max="6144" width="7.5546875" style="39" customWidth="1"/>
    <col min="6145" max="6145" width="8.33203125" style="39" customWidth="1"/>
    <col min="6146" max="6146" width="9.33203125" style="39" customWidth="1"/>
    <col min="6147" max="6147" width="7.33203125" style="39" customWidth="1"/>
    <col min="6148" max="6149" width="9.109375" style="39" customWidth="1"/>
    <col min="6150" max="6150" width="8" style="39" customWidth="1"/>
    <col min="6151" max="6152" width="9.109375" style="39" customWidth="1"/>
    <col min="6153" max="6153" width="8" style="39" customWidth="1"/>
    <col min="6154" max="6154" width="9" style="39" customWidth="1"/>
    <col min="6155" max="6155" width="9.33203125" style="39" customWidth="1"/>
    <col min="6156" max="6156" width="6.88671875" style="39" customWidth="1"/>
    <col min="6157" max="6381" width="8.88671875" style="39"/>
    <col min="6382" max="6382" width="19.33203125" style="39" customWidth="1"/>
    <col min="6383" max="6383" width="9.6640625" style="39" customWidth="1"/>
    <col min="6384" max="6384" width="9.44140625" style="39" customWidth="1"/>
    <col min="6385" max="6385" width="8.6640625" style="39" customWidth="1"/>
    <col min="6386" max="6387" width="9.44140625" style="39" customWidth="1"/>
    <col min="6388" max="6388" width="7.6640625" style="39" customWidth="1"/>
    <col min="6389" max="6389" width="8.88671875" style="39" customWidth="1"/>
    <col min="6390" max="6390" width="8.6640625" style="39" customWidth="1"/>
    <col min="6391" max="6391" width="7.6640625" style="39" customWidth="1"/>
    <col min="6392" max="6393" width="8.109375" style="39" customWidth="1"/>
    <col min="6394" max="6394" width="6.44140625" style="39" customWidth="1"/>
    <col min="6395" max="6396" width="7.44140625" style="39" customWidth="1"/>
    <col min="6397" max="6397" width="6.33203125" style="39" customWidth="1"/>
    <col min="6398" max="6398" width="7.6640625" style="39" customWidth="1"/>
    <col min="6399" max="6399" width="7.33203125" style="39" customWidth="1"/>
    <col min="6400" max="6400" width="7.5546875" style="39" customWidth="1"/>
    <col min="6401" max="6401" width="8.33203125" style="39" customWidth="1"/>
    <col min="6402" max="6402" width="9.33203125" style="39" customWidth="1"/>
    <col min="6403" max="6403" width="7.33203125" style="39" customWidth="1"/>
    <col min="6404" max="6405" width="9.109375" style="39" customWidth="1"/>
    <col min="6406" max="6406" width="8" style="39" customWidth="1"/>
    <col min="6407" max="6408" width="9.109375" style="39" customWidth="1"/>
    <col min="6409" max="6409" width="8" style="39" customWidth="1"/>
    <col min="6410" max="6410" width="9" style="39" customWidth="1"/>
    <col min="6411" max="6411" width="9.33203125" style="39" customWidth="1"/>
    <col min="6412" max="6412" width="6.88671875" style="39" customWidth="1"/>
    <col min="6413" max="6637" width="8.88671875" style="39"/>
    <col min="6638" max="6638" width="19.33203125" style="39" customWidth="1"/>
    <col min="6639" max="6639" width="9.6640625" style="39" customWidth="1"/>
    <col min="6640" max="6640" width="9.44140625" style="39" customWidth="1"/>
    <col min="6641" max="6641" width="8.6640625" style="39" customWidth="1"/>
    <col min="6642" max="6643" width="9.44140625" style="39" customWidth="1"/>
    <col min="6644" max="6644" width="7.6640625" style="39" customWidth="1"/>
    <col min="6645" max="6645" width="8.88671875" style="39" customWidth="1"/>
    <col min="6646" max="6646" width="8.6640625" style="39" customWidth="1"/>
    <col min="6647" max="6647" width="7.6640625" style="39" customWidth="1"/>
    <col min="6648" max="6649" width="8.109375" style="39" customWidth="1"/>
    <col min="6650" max="6650" width="6.44140625" style="39" customWidth="1"/>
    <col min="6651" max="6652" width="7.44140625" style="39" customWidth="1"/>
    <col min="6653" max="6653" width="6.33203125" style="39" customWidth="1"/>
    <col min="6654" max="6654" width="7.6640625" style="39" customWidth="1"/>
    <col min="6655" max="6655" width="7.33203125" style="39" customWidth="1"/>
    <col min="6656" max="6656" width="7.5546875" style="39" customWidth="1"/>
    <col min="6657" max="6657" width="8.33203125" style="39" customWidth="1"/>
    <col min="6658" max="6658" width="9.33203125" style="39" customWidth="1"/>
    <col min="6659" max="6659" width="7.33203125" style="39" customWidth="1"/>
    <col min="6660" max="6661" width="9.109375" style="39" customWidth="1"/>
    <col min="6662" max="6662" width="8" style="39" customWidth="1"/>
    <col min="6663" max="6664" width="9.109375" style="39" customWidth="1"/>
    <col min="6665" max="6665" width="8" style="39" customWidth="1"/>
    <col min="6666" max="6666" width="9" style="39" customWidth="1"/>
    <col min="6667" max="6667" width="9.33203125" style="39" customWidth="1"/>
    <col min="6668" max="6668" width="6.88671875" style="39" customWidth="1"/>
    <col min="6669" max="6893" width="8.88671875" style="39"/>
    <col min="6894" max="6894" width="19.33203125" style="39" customWidth="1"/>
    <col min="6895" max="6895" width="9.6640625" style="39" customWidth="1"/>
    <col min="6896" max="6896" width="9.44140625" style="39" customWidth="1"/>
    <col min="6897" max="6897" width="8.6640625" style="39" customWidth="1"/>
    <col min="6898" max="6899" width="9.44140625" style="39" customWidth="1"/>
    <col min="6900" max="6900" width="7.6640625" style="39" customWidth="1"/>
    <col min="6901" max="6901" width="8.88671875" style="39" customWidth="1"/>
    <col min="6902" max="6902" width="8.6640625" style="39" customWidth="1"/>
    <col min="6903" max="6903" width="7.6640625" style="39" customWidth="1"/>
    <col min="6904" max="6905" width="8.109375" style="39" customWidth="1"/>
    <col min="6906" max="6906" width="6.44140625" style="39" customWidth="1"/>
    <col min="6907" max="6908" width="7.44140625" style="39" customWidth="1"/>
    <col min="6909" max="6909" width="6.33203125" style="39" customWidth="1"/>
    <col min="6910" max="6910" width="7.6640625" style="39" customWidth="1"/>
    <col min="6911" max="6911" width="7.33203125" style="39" customWidth="1"/>
    <col min="6912" max="6912" width="7.5546875" style="39" customWidth="1"/>
    <col min="6913" max="6913" width="8.33203125" style="39" customWidth="1"/>
    <col min="6914" max="6914" width="9.33203125" style="39" customWidth="1"/>
    <col min="6915" max="6915" width="7.33203125" style="39" customWidth="1"/>
    <col min="6916" max="6917" width="9.109375" style="39" customWidth="1"/>
    <col min="6918" max="6918" width="8" style="39" customWidth="1"/>
    <col min="6919" max="6920" width="9.109375" style="39" customWidth="1"/>
    <col min="6921" max="6921" width="8" style="39" customWidth="1"/>
    <col min="6922" max="6922" width="9" style="39" customWidth="1"/>
    <col min="6923" max="6923" width="9.33203125" style="39" customWidth="1"/>
    <col min="6924" max="6924" width="6.88671875" style="39" customWidth="1"/>
    <col min="6925" max="7149" width="8.88671875" style="39"/>
    <col min="7150" max="7150" width="19.33203125" style="39" customWidth="1"/>
    <col min="7151" max="7151" width="9.6640625" style="39" customWidth="1"/>
    <col min="7152" max="7152" width="9.44140625" style="39" customWidth="1"/>
    <col min="7153" max="7153" width="8.6640625" style="39" customWidth="1"/>
    <col min="7154" max="7155" width="9.44140625" style="39" customWidth="1"/>
    <col min="7156" max="7156" width="7.6640625" style="39" customWidth="1"/>
    <col min="7157" max="7157" width="8.88671875" style="39" customWidth="1"/>
    <col min="7158" max="7158" width="8.6640625" style="39" customWidth="1"/>
    <col min="7159" max="7159" width="7.6640625" style="39" customWidth="1"/>
    <col min="7160" max="7161" width="8.109375" style="39" customWidth="1"/>
    <col min="7162" max="7162" width="6.44140625" style="39" customWidth="1"/>
    <col min="7163" max="7164" width="7.44140625" style="39" customWidth="1"/>
    <col min="7165" max="7165" width="6.33203125" style="39" customWidth="1"/>
    <col min="7166" max="7166" width="7.6640625" style="39" customWidth="1"/>
    <col min="7167" max="7167" width="7.33203125" style="39" customWidth="1"/>
    <col min="7168" max="7168" width="7.5546875" style="39" customWidth="1"/>
    <col min="7169" max="7169" width="8.33203125" style="39" customWidth="1"/>
    <col min="7170" max="7170" width="9.33203125" style="39" customWidth="1"/>
    <col min="7171" max="7171" width="7.33203125" style="39" customWidth="1"/>
    <col min="7172" max="7173" width="9.109375" style="39" customWidth="1"/>
    <col min="7174" max="7174" width="8" style="39" customWidth="1"/>
    <col min="7175" max="7176" width="9.109375" style="39" customWidth="1"/>
    <col min="7177" max="7177" width="8" style="39" customWidth="1"/>
    <col min="7178" max="7178" width="9" style="39" customWidth="1"/>
    <col min="7179" max="7179" width="9.33203125" style="39" customWidth="1"/>
    <col min="7180" max="7180" width="6.88671875" style="39" customWidth="1"/>
    <col min="7181" max="7405" width="8.88671875" style="39"/>
    <col min="7406" max="7406" width="19.33203125" style="39" customWidth="1"/>
    <col min="7407" max="7407" width="9.6640625" style="39" customWidth="1"/>
    <col min="7408" max="7408" width="9.44140625" style="39" customWidth="1"/>
    <col min="7409" max="7409" width="8.6640625" style="39" customWidth="1"/>
    <col min="7410" max="7411" width="9.44140625" style="39" customWidth="1"/>
    <col min="7412" max="7412" width="7.6640625" style="39" customWidth="1"/>
    <col min="7413" max="7413" width="8.88671875" style="39" customWidth="1"/>
    <col min="7414" max="7414" width="8.6640625" style="39" customWidth="1"/>
    <col min="7415" max="7415" width="7.6640625" style="39" customWidth="1"/>
    <col min="7416" max="7417" width="8.109375" style="39" customWidth="1"/>
    <col min="7418" max="7418" width="6.44140625" style="39" customWidth="1"/>
    <col min="7419" max="7420" width="7.44140625" style="39" customWidth="1"/>
    <col min="7421" max="7421" width="6.33203125" style="39" customWidth="1"/>
    <col min="7422" max="7422" width="7.6640625" style="39" customWidth="1"/>
    <col min="7423" max="7423" width="7.33203125" style="39" customWidth="1"/>
    <col min="7424" max="7424" width="7.5546875" style="39" customWidth="1"/>
    <col min="7425" max="7425" width="8.33203125" style="39" customWidth="1"/>
    <col min="7426" max="7426" width="9.33203125" style="39" customWidth="1"/>
    <col min="7427" max="7427" width="7.33203125" style="39" customWidth="1"/>
    <col min="7428" max="7429" width="9.109375" style="39" customWidth="1"/>
    <col min="7430" max="7430" width="8" style="39" customWidth="1"/>
    <col min="7431" max="7432" width="9.109375" style="39" customWidth="1"/>
    <col min="7433" max="7433" width="8" style="39" customWidth="1"/>
    <col min="7434" max="7434" width="9" style="39" customWidth="1"/>
    <col min="7435" max="7435" width="9.33203125" style="39" customWidth="1"/>
    <col min="7436" max="7436" width="6.88671875" style="39" customWidth="1"/>
    <col min="7437" max="7661" width="8.88671875" style="39"/>
    <col min="7662" max="7662" width="19.33203125" style="39" customWidth="1"/>
    <col min="7663" max="7663" width="9.6640625" style="39" customWidth="1"/>
    <col min="7664" max="7664" width="9.44140625" style="39" customWidth="1"/>
    <col min="7665" max="7665" width="8.6640625" style="39" customWidth="1"/>
    <col min="7666" max="7667" width="9.44140625" style="39" customWidth="1"/>
    <col min="7668" max="7668" width="7.6640625" style="39" customWidth="1"/>
    <col min="7669" max="7669" width="8.88671875" style="39" customWidth="1"/>
    <col min="7670" max="7670" width="8.6640625" style="39" customWidth="1"/>
    <col min="7671" max="7671" width="7.6640625" style="39" customWidth="1"/>
    <col min="7672" max="7673" width="8.109375" style="39" customWidth="1"/>
    <col min="7674" max="7674" width="6.44140625" style="39" customWidth="1"/>
    <col min="7675" max="7676" width="7.44140625" style="39" customWidth="1"/>
    <col min="7677" max="7677" width="6.33203125" style="39" customWidth="1"/>
    <col min="7678" max="7678" width="7.6640625" style="39" customWidth="1"/>
    <col min="7679" max="7679" width="7.33203125" style="39" customWidth="1"/>
    <col min="7680" max="7680" width="7.5546875" style="39" customWidth="1"/>
    <col min="7681" max="7681" width="8.33203125" style="39" customWidth="1"/>
    <col min="7682" max="7682" width="9.33203125" style="39" customWidth="1"/>
    <col min="7683" max="7683" width="7.33203125" style="39" customWidth="1"/>
    <col min="7684" max="7685" width="9.109375" style="39" customWidth="1"/>
    <col min="7686" max="7686" width="8" style="39" customWidth="1"/>
    <col min="7687" max="7688" width="9.109375" style="39" customWidth="1"/>
    <col min="7689" max="7689" width="8" style="39" customWidth="1"/>
    <col min="7690" max="7690" width="9" style="39" customWidth="1"/>
    <col min="7691" max="7691" width="9.33203125" style="39" customWidth="1"/>
    <col min="7692" max="7692" width="6.88671875" style="39" customWidth="1"/>
    <col min="7693" max="7917" width="8.88671875" style="39"/>
    <col min="7918" max="7918" width="19.33203125" style="39" customWidth="1"/>
    <col min="7919" max="7919" width="9.6640625" style="39" customWidth="1"/>
    <col min="7920" max="7920" width="9.44140625" style="39" customWidth="1"/>
    <col min="7921" max="7921" width="8.6640625" style="39" customWidth="1"/>
    <col min="7922" max="7923" width="9.44140625" style="39" customWidth="1"/>
    <col min="7924" max="7924" width="7.6640625" style="39" customWidth="1"/>
    <col min="7925" max="7925" width="8.88671875" style="39" customWidth="1"/>
    <col min="7926" max="7926" width="8.6640625" style="39" customWidth="1"/>
    <col min="7927" max="7927" width="7.6640625" style="39" customWidth="1"/>
    <col min="7928" max="7929" width="8.109375" style="39" customWidth="1"/>
    <col min="7930" max="7930" width="6.44140625" style="39" customWidth="1"/>
    <col min="7931" max="7932" width="7.44140625" style="39" customWidth="1"/>
    <col min="7933" max="7933" width="6.33203125" style="39" customWidth="1"/>
    <col min="7934" max="7934" width="7.6640625" style="39" customWidth="1"/>
    <col min="7935" max="7935" width="7.33203125" style="39" customWidth="1"/>
    <col min="7936" max="7936" width="7.5546875" style="39" customWidth="1"/>
    <col min="7937" max="7937" width="8.33203125" style="39" customWidth="1"/>
    <col min="7938" max="7938" width="9.33203125" style="39" customWidth="1"/>
    <col min="7939" max="7939" width="7.33203125" style="39" customWidth="1"/>
    <col min="7940" max="7941" width="9.109375" style="39" customWidth="1"/>
    <col min="7942" max="7942" width="8" style="39" customWidth="1"/>
    <col min="7943" max="7944" width="9.109375" style="39" customWidth="1"/>
    <col min="7945" max="7945" width="8" style="39" customWidth="1"/>
    <col min="7946" max="7946" width="9" style="39" customWidth="1"/>
    <col min="7947" max="7947" width="9.33203125" style="39" customWidth="1"/>
    <col min="7948" max="7948" width="6.88671875" style="39" customWidth="1"/>
    <col min="7949" max="8173" width="8.88671875" style="39"/>
    <col min="8174" max="8174" width="19.33203125" style="39" customWidth="1"/>
    <col min="8175" max="8175" width="9.6640625" style="39" customWidth="1"/>
    <col min="8176" max="8176" width="9.44140625" style="39" customWidth="1"/>
    <col min="8177" max="8177" width="8.6640625" style="39" customWidth="1"/>
    <col min="8178" max="8179" width="9.44140625" style="39" customWidth="1"/>
    <col min="8180" max="8180" width="7.6640625" style="39" customWidth="1"/>
    <col min="8181" max="8181" width="8.88671875" style="39" customWidth="1"/>
    <col min="8182" max="8182" width="8.6640625" style="39" customWidth="1"/>
    <col min="8183" max="8183" width="7.6640625" style="39" customWidth="1"/>
    <col min="8184" max="8185" width="8.109375" style="39" customWidth="1"/>
    <col min="8186" max="8186" width="6.44140625" style="39" customWidth="1"/>
    <col min="8187" max="8188" width="7.44140625" style="39" customWidth="1"/>
    <col min="8189" max="8189" width="6.33203125" style="39" customWidth="1"/>
    <col min="8190" max="8190" width="7.6640625" style="39" customWidth="1"/>
    <col min="8191" max="8191" width="7.33203125" style="39" customWidth="1"/>
    <col min="8192" max="8192" width="7.5546875" style="39" customWidth="1"/>
    <col min="8193" max="8193" width="8.33203125" style="39" customWidth="1"/>
    <col min="8194" max="8194" width="9.33203125" style="39" customWidth="1"/>
    <col min="8195" max="8195" width="7.33203125" style="39" customWidth="1"/>
    <col min="8196" max="8197" width="9.109375" style="39" customWidth="1"/>
    <col min="8198" max="8198" width="8" style="39" customWidth="1"/>
    <col min="8199" max="8200" width="9.109375" style="39" customWidth="1"/>
    <col min="8201" max="8201" width="8" style="39" customWidth="1"/>
    <col min="8202" max="8202" width="9" style="39" customWidth="1"/>
    <col min="8203" max="8203" width="9.33203125" style="39" customWidth="1"/>
    <col min="8204" max="8204" width="6.88671875" style="39" customWidth="1"/>
    <col min="8205" max="8429" width="8.88671875" style="39"/>
    <col min="8430" max="8430" width="19.33203125" style="39" customWidth="1"/>
    <col min="8431" max="8431" width="9.6640625" style="39" customWidth="1"/>
    <col min="8432" max="8432" width="9.44140625" style="39" customWidth="1"/>
    <col min="8433" max="8433" width="8.6640625" style="39" customWidth="1"/>
    <col min="8434" max="8435" width="9.44140625" style="39" customWidth="1"/>
    <col min="8436" max="8436" width="7.6640625" style="39" customWidth="1"/>
    <col min="8437" max="8437" width="8.88671875" style="39" customWidth="1"/>
    <col min="8438" max="8438" width="8.6640625" style="39" customWidth="1"/>
    <col min="8439" max="8439" width="7.6640625" style="39" customWidth="1"/>
    <col min="8440" max="8441" width="8.109375" style="39" customWidth="1"/>
    <col min="8442" max="8442" width="6.44140625" style="39" customWidth="1"/>
    <col min="8443" max="8444" width="7.44140625" style="39" customWidth="1"/>
    <col min="8445" max="8445" width="6.33203125" style="39" customWidth="1"/>
    <col min="8446" max="8446" width="7.6640625" style="39" customWidth="1"/>
    <col min="8447" max="8447" width="7.33203125" style="39" customWidth="1"/>
    <col min="8448" max="8448" width="7.5546875" style="39" customWidth="1"/>
    <col min="8449" max="8449" width="8.33203125" style="39" customWidth="1"/>
    <col min="8450" max="8450" width="9.33203125" style="39" customWidth="1"/>
    <col min="8451" max="8451" width="7.33203125" style="39" customWidth="1"/>
    <col min="8452" max="8453" width="9.109375" style="39" customWidth="1"/>
    <col min="8454" max="8454" width="8" style="39" customWidth="1"/>
    <col min="8455" max="8456" width="9.109375" style="39" customWidth="1"/>
    <col min="8457" max="8457" width="8" style="39" customWidth="1"/>
    <col min="8458" max="8458" width="9" style="39" customWidth="1"/>
    <col min="8459" max="8459" width="9.33203125" style="39" customWidth="1"/>
    <col min="8460" max="8460" width="6.88671875" style="39" customWidth="1"/>
    <col min="8461" max="8685" width="8.88671875" style="39"/>
    <col min="8686" max="8686" width="19.33203125" style="39" customWidth="1"/>
    <col min="8687" max="8687" width="9.6640625" style="39" customWidth="1"/>
    <col min="8688" max="8688" width="9.44140625" style="39" customWidth="1"/>
    <col min="8689" max="8689" width="8.6640625" style="39" customWidth="1"/>
    <col min="8690" max="8691" width="9.44140625" style="39" customWidth="1"/>
    <col min="8692" max="8692" width="7.6640625" style="39" customWidth="1"/>
    <col min="8693" max="8693" width="8.88671875" style="39" customWidth="1"/>
    <col min="8694" max="8694" width="8.6640625" style="39" customWidth="1"/>
    <col min="8695" max="8695" width="7.6640625" style="39" customWidth="1"/>
    <col min="8696" max="8697" width="8.109375" style="39" customWidth="1"/>
    <col min="8698" max="8698" width="6.44140625" style="39" customWidth="1"/>
    <col min="8699" max="8700" width="7.44140625" style="39" customWidth="1"/>
    <col min="8701" max="8701" width="6.33203125" style="39" customWidth="1"/>
    <col min="8702" max="8702" width="7.6640625" style="39" customWidth="1"/>
    <col min="8703" max="8703" width="7.33203125" style="39" customWidth="1"/>
    <col min="8704" max="8704" width="7.5546875" style="39" customWidth="1"/>
    <col min="8705" max="8705" width="8.33203125" style="39" customWidth="1"/>
    <col min="8706" max="8706" width="9.33203125" style="39" customWidth="1"/>
    <col min="8707" max="8707" width="7.33203125" style="39" customWidth="1"/>
    <col min="8708" max="8709" width="9.109375" style="39" customWidth="1"/>
    <col min="8710" max="8710" width="8" style="39" customWidth="1"/>
    <col min="8711" max="8712" width="9.109375" style="39" customWidth="1"/>
    <col min="8713" max="8713" width="8" style="39" customWidth="1"/>
    <col min="8714" max="8714" width="9" style="39" customWidth="1"/>
    <col min="8715" max="8715" width="9.33203125" style="39" customWidth="1"/>
    <col min="8716" max="8716" width="6.88671875" style="39" customWidth="1"/>
    <col min="8717" max="8941" width="8.88671875" style="39"/>
    <col min="8942" max="8942" width="19.33203125" style="39" customWidth="1"/>
    <col min="8943" max="8943" width="9.6640625" style="39" customWidth="1"/>
    <col min="8944" max="8944" width="9.44140625" style="39" customWidth="1"/>
    <col min="8945" max="8945" width="8.6640625" style="39" customWidth="1"/>
    <col min="8946" max="8947" width="9.44140625" style="39" customWidth="1"/>
    <col min="8948" max="8948" width="7.6640625" style="39" customWidth="1"/>
    <col min="8949" max="8949" width="8.88671875" style="39" customWidth="1"/>
    <col min="8950" max="8950" width="8.6640625" style="39" customWidth="1"/>
    <col min="8951" max="8951" width="7.6640625" style="39" customWidth="1"/>
    <col min="8952" max="8953" width="8.109375" style="39" customWidth="1"/>
    <col min="8954" max="8954" width="6.44140625" style="39" customWidth="1"/>
    <col min="8955" max="8956" width="7.44140625" style="39" customWidth="1"/>
    <col min="8957" max="8957" width="6.33203125" style="39" customWidth="1"/>
    <col min="8958" max="8958" width="7.6640625" style="39" customWidth="1"/>
    <col min="8959" max="8959" width="7.33203125" style="39" customWidth="1"/>
    <col min="8960" max="8960" width="7.5546875" style="39" customWidth="1"/>
    <col min="8961" max="8961" width="8.33203125" style="39" customWidth="1"/>
    <col min="8962" max="8962" width="9.33203125" style="39" customWidth="1"/>
    <col min="8963" max="8963" width="7.33203125" style="39" customWidth="1"/>
    <col min="8964" max="8965" width="9.109375" style="39" customWidth="1"/>
    <col min="8966" max="8966" width="8" style="39" customWidth="1"/>
    <col min="8967" max="8968" width="9.109375" style="39" customWidth="1"/>
    <col min="8969" max="8969" width="8" style="39" customWidth="1"/>
    <col min="8970" max="8970" width="9" style="39" customWidth="1"/>
    <col min="8971" max="8971" width="9.33203125" style="39" customWidth="1"/>
    <col min="8972" max="8972" width="6.88671875" style="39" customWidth="1"/>
    <col min="8973" max="9197" width="8.88671875" style="39"/>
    <col min="9198" max="9198" width="19.33203125" style="39" customWidth="1"/>
    <col min="9199" max="9199" width="9.6640625" style="39" customWidth="1"/>
    <col min="9200" max="9200" width="9.44140625" style="39" customWidth="1"/>
    <col min="9201" max="9201" width="8.6640625" style="39" customWidth="1"/>
    <col min="9202" max="9203" width="9.44140625" style="39" customWidth="1"/>
    <col min="9204" max="9204" width="7.6640625" style="39" customWidth="1"/>
    <col min="9205" max="9205" width="8.88671875" style="39" customWidth="1"/>
    <col min="9206" max="9206" width="8.6640625" style="39" customWidth="1"/>
    <col min="9207" max="9207" width="7.6640625" style="39" customWidth="1"/>
    <col min="9208" max="9209" width="8.109375" style="39" customWidth="1"/>
    <col min="9210" max="9210" width="6.44140625" style="39" customWidth="1"/>
    <col min="9211" max="9212" width="7.44140625" style="39" customWidth="1"/>
    <col min="9213" max="9213" width="6.33203125" style="39" customWidth="1"/>
    <col min="9214" max="9214" width="7.6640625" style="39" customWidth="1"/>
    <col min="9215" max="9215" width="7.33203125" style="39" customWidth="1"/>
    <col min="9216" max="9216" width="7.5546875" style="39" customWidth="1"/>
    <col min="9217" max="9217" width="8.33203125" style="39" customWidth="1"/>
    <col min="9218" max="9218" width="9.33203125" style="39" customWidth="1"/>
    <col min="9219" max="9219" width="7.33203125" style="39" customWidth="1"/>
    <col min="9220" max="9221" width="9.109375" style="39" customWidth="1"/>
    <col min="9222" max="9222" width="8" style="39" customWidth="1"/>
    <col min="9223" max="9224" width="9.109375" style="39" customWidth="1"/>
    <col min="9225" max="9225" width="8" style="39" customWidth="1"/>
    <col min="9226" max="9226" width="9" style="39" customWidth="1"/>
    <col min="9227" max="9227" width="9.33203125" style="39" customWidth="1"/>
    <col min="9228" max="9228" width="6.88671875" style="39" customWidth="1"/>
    <col min="9229" max="9453" width="8.88671875" style="39"/>
    <col min="9454" max="9454" width="19.33203125" style="39" customWidth="1"/>
    <col min="9455" max="9455" width="9.6640625" style="39" customWidth="1"/>
    <col min="9456" max="9456" width="9.44140625" style="39" customWidth="1"/>
    <col min="9457" max="9457" width="8.6640625" style="39" customWidth="1"/>
    <col min="9458" max="9459" width="9.44140625" style="39" customWidth="1"/>
    <col min="9460" max="9460" width="7.6640625" style="39" customWidth="1"/>
    <col min="9461" max="9461" width="8.88671875" style="39" customWidth="1"/>
    <col min="9462" max="9462" width="8.6640625" style="39" customWidth="1"/>
    <col min="9463" max="9463" width="7.6640625" style="39" customWidth="1"/>
    <col min="9464" max="9465" width="8.109375" style="39" customWidth="1"/>
    <col min="9466" max="9466" width="6.44140625" style="39" customWidth="1"/>
    <col min="9467" max="9468" width="7.44140625" style="39" customWidth="1"/>
    <col min="9469" max="9469" width="6.33203125" style="39" customWidth="1"/>
    <col min="9470" max="9470" width="7.6640625" style="39" customWidth="1"/>
    <col min="9471" max="9471" width="7.33203125" style="39" customWidth="1"/>
    <col min="9472" max="9472" width="7.5546875" style="39" customWidth="1"/>
    <col min="9473" max="9473" width="8.33203125" style="39" customWidth="1"/>
    <col min="9474" max="9474" width="9.33203125" style="39" customWidth="1"/>
    <col min="9475" max="9475" width="7.33203125" style="39" customWidth="1"/>
    <col min="9476" max="9477" width="9.109375" style="39" customWidth="1"/>
    <col min="9478" max="9478" width="8" style="39" customWidth="1"/>
    <col min="9479" max="9480" width="9.109375" style="39" customWidth="1"/>
    <col min="9481" max="9481" width="8" style="39" customWidth="1"/>
    <col min="9482" max="9482" width="9" style="39" customWidth="1"/>
    <col min="9483" max="9483" width="9.33203125" style="39" customWidth="1"/>
    <col min="9484" max="9484" width="6.88671875" style="39" customWidth="1"/>
    <col min="9485" max="9709" width="8.88671875" style="39"/>
    <col min="9710" max="9710" width="19.33203125" style="39" customWidth="1"/>
    <col min="9711" max="9711" width="9.6640625" style="39" customWidth="1"/>
    <col min="9712" max="9712" width="9.44140625" style="39" customWidth="1"/>
    <col min="9713" max="9713" width="8.6640625" style="39" customWidth="1"/>
    <col min="9714" max="9715" width="9.44140625" style="39" customWidth="1"/>
    <col min="9716" max="9716" width="7.6640625" style="39" customWidth="1"/>
    <col min="9717" max="9717" width="8.88671875" style="39" customWidth="1"/>
    <col min="9718" max="9718" width="8.6640625" style="39" customWidth="1"/>
    <col min="9719" max="9719" width="7.6640625" style="39" customWidth="1"/>
    <col min="9720" max="9721" width="8.109375" style="39" customWidth="1"/>
    <col min="9722" max="9722" width="6.44140625" style="39" customWidth="1"/>
    <col min="9723" max="9724" width="7.44140625" style="39" customWidth="1"/>
    <col min="9725" max="9725" width="6.33203125" style="39" customWidth="1"/>
    <col min="9726" max="9726" width="7.6640625" style="39" customWidth="1"/>
    <col min="9727" max="9727" width="7.33203125" style="39" customWidth="1"/>
    <col min="9728" max="9728" width="7.5546875" style="39" customWidth="1"/>
    <col min="9729" max="9729" width="8.33203125" style="39" customWidth="1"/>
    <col min="9730" max="9730" width="9.33203125" style="39" customWidth="1"/>
    <col min="9731" max="9731" width="7.33203125" style="39" customWidth="1"/>
    <col min="9732" max="9733" width="9.109375" style="39" customWidth="1"/>
    <col min="9734" max="9734" width="8" style="39" customWidth="1"/>
    <col min="9735" max="9736" width="9.109375" style="39" customWidth="1"/>
    <col min="9737" max="9737" width="8" style="39" customWidth="1"/>
    <col min="9738" max="9738" width="9" style="39" customWidth="1"/>
    <col min="9739" max="9739" width="9.33203125" style="39" customWidth="1"/>
    <col min="9740" max="9740" width="6.88671875" style="39" customWidth="1"/>
    <col min="9741" max="9965" width="8.88671875" style="39"/>
    <col min="9966" max="9966" width="19.33203125" style="39" customWidth="1"/>
    <col min="9967" max="9967" width="9.6640625" style="39" customWidth="1"/>
    <col min="9968" max="9968" width="9.44140625" style="39" customWidth="1"/>
    <col min="9969" max="9969" width="8.6640625" style="39" customWidth="1"/>
    <col min="9970" max="9971" width="9.44140625" style="39" customWidth="1"/>
    <col min="9972" max="9972" width="7.6640625" style="39" customWidth="1"/>
    <col min="9973" max="9973" width="8.88671875" style="39" customWidth="1"/>
    <col min="9974" max="9974" width="8.6640625" style="39" customWidth="1"/>
    <col min="9975" max="9975" width="7.6640625" style="39" customWidth="1"/>
    <col min="9976" max="9977" width="8.109375" style="39" customWidth="1"/>
    <col min="9978" max="9978" width="6.44140625" style="39" customWidth="1"/>
    <col min="9979" max="9980" width="7.44140625" style="39" customWidth="1"/>
    <col min="9981" max="9981" width="6.33203125" style="39" customWidth="1"/>
    <col min="9982" max="9982" width="7.6640625" style="39" customWidth="1"/>
    <col min="9983" max="9983" width="7.33203125" style="39" customWidth="1"/>
    <col min="9984" max="9984" width="7.5546875" style="39" customWidth="1"/>
    <col min="9985" max="9985" width="8.33203125" style="39" customWidth="1"/>
    <col min="9986" max="9986" width="9.33203125" style="39" customWidth="1"/>
    <col min="9987" max="9987" width="7.33203125" style="39" customWidth="1"/>
    <col min="9988" max="9989" width="9.109375" style="39" customWidth="1"/>
    <col min="9990" max="9990" width="8" style="39" customWidth="1"/>
    <col min="9991" max="9992" width="9.109375" style="39" customWidth="1"/>
    <col min="9993" max="9993" width="8" style="39" customWidth="1"/>
    <col min="9994" max="9994" width="9" style="39" customWidth="1"/>
    <col min="9995" max="9995" width="9.33203125" style="39" customWidth="1"/>
    <col min="9996" max="9996" width="6.88671875" style="39" customWidth="1"/>
    <col min="9997" max="10221" width="8.88671875" style="39"/>
    <col min="10222" max="10222" width="19.33203125" style="39" customWidth="1"/>
    <col min="10223" max="10223" width="9.6640625" style="39" customWidth="1"/>
    <col min="10224" max="10224" width="9.44140625" style="39" customWidth="1"/>
    <col min="10225" max="10225" width="8.6640625" style="39" customWidth="1"/>
    <col min="10226" max="10227" width="9.44140625" style="39" customWidth="1"/>
    <col min="10228" max="10228" width="7.6640625" style="39" customWidth="1"/>
    <col min="10229" max="10229" width="8.88671875" style="39" customWidth="1"/>
    <col min="10230" max="10230" width="8.6640625" style="39" customWidth="1"/>
    <col min="10231" max="10231" width="7.6640625" style="39" customWidth="1"/>
    <col min="10232" max="10233" width="8.109375" style="39" customWidth="1"/>
    <col min="10234" max="10234" width="6.44140625" style="39" customWidth="1"/>
    <col min="10235" max="10236" width="7.44140625" style="39" customWidth="1"/>
    <col min="10237" max="10237" width="6.33203125" style="39" customWidth="1"/>
    <col min="10238" max="10238" width="7.6640625" style="39" customWidth="1"/>
    <col min="10239" max="10239" width="7.33203125" style="39" customWidth="1"/>
    <col min="10240" max="10240" width="7.5546875" style="39" customWidth="1"/>
    <col min="10241" max="10241" width="8.33203125" style="39" customWidth="1"/>
    <col min="10242" max="10242" width="9.33203125" style="39" customWidth="1"/>
    <col min="10243" max="10243" width="7.33203125" style="39" customWidth="1"/>
    <col min="10244" max="10245" width="9.109375" style="39" customWidth="1"/>
    <col min="10246" max="10246" width="8" style="39" customWidth="1"/>
    <col min="10247" max="10248" width="9.109375" style="39" customWidth="1"/>
    <col min="10249" max="10249" width="8" style="39" customWidth="1"/>
    <col min="10250" max="10250" width="9" style="39" customWidth="1"/>
    <col min="10251" max="10251" width="9.33203125" style="39" customWidth="1"/>
    <col min="10252" max="10252" width="6.88671875" style="39" customWidth="1"/>
    <col min="10253" max="10477" width="8.88671875" style="39"/>
    <col min="10478" max="10478" width="19.33203125" style="39" customWidth="1"/>
    <col min="10479" max="10479" width="9.6640625" style="39" customWidth="1"/>
    <col min="10480" max="10480" width="9.44140625" style="39" customWidth="1"/>
    <col min="10481" max="10481" width="8.6640625" style="39" customWidth="1"/>
    <col min="10482" max="10483" width="9.44140625" style="39" customWidth="1"/>
    <col min="10484" max="10484" width="7.6640625" style="39" customWidth="1"/>
    <col min="10485" max="10485" width="8.88671875" style="39" customWidth="1"/>
    <col min="10486" max="10486" width="8.6640625" style="39" customWidth="1"/>
    <col min="10487" max="10487" width="7.6640625" style="39" customWidth="1"/>
    <col min="10488" max="10489" width="8.109375" style="39" customWidth="1"/>
    <col min="10490" max="10490" width="6.44140625" style="39" customWidth="1"/>
    <col min="10491" max="10492" width="7.44140625" style="39" customWidth="1"/>
    <col min="10493" max="10493" width="6.33203125" style="39" customWidth="1"/>
    <col min="10494" max="10494" width="7.6640625" style="39" customWidth="1"/>
    <col min="10495" max="10495" width="7.33203125" style="39" customWidth="1"/>
    <col min="10496" max="10496" width="7.5546875" style="39" customWidth="1"/>
    <col min="10497" max="10497" width="8.33203125" style="39" customWidth="1"/>
    <col min="10498" max="10498" width="9.33203125" style="39" customWidth="1"/>
    <col min="10499" max="10499" width="7.33203125" style="39" customWidth="1"/>
    <col min="10500" max="10501" width="9.109375" style="39" customWidth="1"/>
    <col min="10502" max="10502" width="8" style="39" customWidth="1"/>
    <col min="10503" max="10504" width="9.109375" style="39" customWidth="1"/>
    <col min="10505" max="10505" width="8" style="39" customWidth="1"/>
    <col min="10506" max="10506" width="9" style="39" customWidth="1"/>
    <col min="10507" max="10507" width="9.33203125" style="39" customWidth="1"/>
    <col min="10508" max="10508" width="6.88671875" style="39" customWidth="1"/>
    <col min="10509" max="10733" width="8.88671875" style="39"/>
    <col min="10734" max="10734" width="19.33203125" style="39" customWidth="1"/>
    <col min="10735" max="10735" width="9.6640625" style="39" customWidth="1"/>
    <col min="10736" max="10736" width="9.44140625" style="39" customWidth="1"/>
    <col min="10737" max="10737" width="8.6640625" style="39" customWidth="1"/>
    <col min="10738" max="10739" width="9.44140625" style="39" customWidth="1"/>
    <col min="10740" max="10740" width="7.6640625" style="39" customWidth="1"/>
    <col min="10741" max="10741" width="8.88671875" style="39" customWidth="1"/>
    <col min="10742" max="10742" width="8.6640625" style="39" customWidth="1"/>
    <col min="10743" max="10743" width="7.6640625" style="39" customWidth="1"/>
    <col min="10744" max="10745" width="8.109375" style="39" customWidth="1"/>
    <col min="10746" max="10746" width="6.44140625" style="39" customWidth="1"/>
    <col min="10747" max="10748" width="7.44140625" style="39" customWidth="1"/>
    <col min="10749" max="10749" width="6.33203125" style="39" customWidth="1"/>
    <col min="10750" max="10750" width="7.6640625" style="39" customWidth="1"/>
    <col min="10751" max="10751" width="7.33203125" style="39" customWidth="1"/>
    <col min="10752" max="10752" width="7.5546875" style="39" customWidth="1"/>
    <col min="10753" max="10753" width="8.33203125" style="39" customWidth="1"/>
    <col min="10754" max="10754" width="9.33203125" style="39" customWidth="1"/>
    <col min="10755" max="10755" width="7.33203125" style="39" customWidth="1"/>
    <col min="10756" max="10757" width="9.109375" style="39" customWidth="1"/>
    <col min="10758" max="10758" width="8" style="39" customWidth="1"/>
    <col min="10759" max="10760" width="9.109375" style="39" customWidth="1"/>
    <col min="10761" max="10761" width="8" style="39" customWidth="1"/>
    <col min="10762" max="10762" width="9" style="39" customWidth="1"/>
    <col min="10763" max="10763" width="9.33203125" style="39" customWidth="1"/>
    <col min="10764" max="10764" width="6.88671875" style="39" customWidth="1"/>
    <col min="10765" max="10989" width="8.88671875" style="39"/>
    <col min="10990" max="10990" width="19.33203125" style="39" customWidth="1"/>
    <col min="10991" max="10991" width="9.6640625" style="39" customWidth="1"/>
    <col min="10992" max="10992" width="9.44140625" style="39" customWidth="1"/>
    <col min="10993" max="10993" width="8.6640625" style="39" customWidth="1"/>
    <col min="10994" max="10995" width="9.44140625" style="39" customWidth="1"/>
    <col min="10996" max="10996" width="7.6640625" style="39" customWidth="1"/>
    <col min="10997" max="10997" width="8.88671875" style="39" customWidth="1"/>
    <col min="10998" max="10998" width="8.6640625" style="39" customWidth="1"/>
    <col min="10999" max="10999" width="7.6640625" style="39" customWidth="1"/>
    <col min="11000" max="11001" width="8.109375" style="39" customWidth="1"/>
    <col min="11002" max="11002" width="6.44140625" style="39" customWidth="1"/>
    <col min="11003" max="11004" width="7.44140625" style="39" customWidth="1"/>
    <col min="11005" max="11005" width="6.33203125" style="39" customWidth="1"/>
    <col min="11006" max="11006" width="7.6640625" style="39" customWidth="1"/>
    <col min="11007" max="11007" width="7.33203125" style="39" customWidth="1"/>
    <col min="11008" max="11008" width="7.5546875" style="39" customWidth="1"/>
    <col min="11009" max="11009" width="8.33203125" style="39" customWidth="1"/>
    <col min="11010" max="11010" width="9.33203125" style="39" customWidth="1"/>
    <col min="11011" max="11011" width="7.33203125" style="39" customWidth="1"/>
    <col min="11012" max="11013" width="9.109375" style="39" customWidth="1"/>
    <col min="11014" max="11014" width="8" style="39" customWidth="1"/>
    <col min="11015" max="11016" width="9.109375" style="39" customWidth="1"/>
    <col min="11017" max="11017" width="8" style="39" customWidth="1"/>
    <col min="11018" max="11018" width="9" style="39" customWidth="1"/>
    <col min="11019" max="11019" width="9.33203125" style="39" customWidth="1"/>
    <col min="11020" max="11020" width="6.88671875" style="39" customWidth="1"/>
    <col min="11021" max="11245" width="8.88671875" style="39"/>
    <col min="11246" max="11246" width="19.33203125" style="39" customWidth="1"/>
    <col min="11247" max="11247" width="9.6640625" style="39" customWidth="1"/>
    <col min="11248" max="11248" width="9.44140625" style="39" customWidth="1"/>
    <col min="11249" max="11249" width="8.6640625" style="39" customWidth="1"/>
    <col min="11250" max="11251" width="9.44140625" style="39" customWidth="1"/>
    <col min="11252" max="11252" width="7.6640625" style="39" customWidth="1"/>
    <col min="11253" max="11253" width="8.88671875" style="39" customWidth="1"/>
    <col min="11254" max="11254" width="8.6640625" style="39" customWidth="1"/>
    <col min="11255" max="11255" width="7.6640625" style="39" customWidth="1"/>
    <col min="11256" max="11257" width="8.109375" style="39" customWidth="1"/>
    <col min="11258" max="11258" width="6.44140625" style="39" customWidth="1"/>
    <col min="11259" max="11260" width="7.44140625" style="39" customWidth="1"/>
    <col min="11261" max="11261" width="6.33203125" style="39" customWidth="1"/>
    <col min="11262" max="11262" width="7.6640625" style="39" customWidth="1"/>
    <col min="11263" max="11263" width="7.33203125" style="39" customWidth="1"/>
    <col min="11264" max="11264" width="7.5546875" style="39" customWidth="1"/>
    <col min="11265" max="11265" width="8.33203125" style="39" customWidth="1"/>
    <col min="11266" max="11266" width="9.33203125" style="39" customWidth="1"/>
    <col min="11267" max="11267" width="7.33203125" style="39" customWidth="1"/>
    <col min="11268" max="11269" width="9.109375" style="39" customWidth="1"/>
    <col min="11270" max="11270" width="8" style="39" customWidth="1"/>
    <col min="11271" max="11272" width="9.109375" style="39" customWidth="1"/>
    <col min="11273" max="11273" width="8" style="39" customWidth="1"/>
    <col min="11274" max="11274" width="9" style="39" customWidth="1"/>
    <col min="11275" max="11275" width="9.33203125" style="39" customWidth="1"/>
    <col min="11276" max="11276" width="6.88671875" style="39" customWidth="1"/>
    <col min="11277" max="11501" width="8.88671875" style="39"/>
    <col min="11502" max="11502" width="19.33203125" style="39" customWidth="1"/>
    <col min="11503" max="11503" width="9.6640625" style="39" customWidth="1"/>
    <col min="11504" max="11504" width="9.44140625" style="39" customWidth="1"/>
    <col min="11505" max="11505" width="8.6640625" style="39" customWidth="1"/>
    <col min="11506" max="11507" width="9.44140625" style="39" customWidth="1"/>
    <col min="11508" max="11508" width="7.6640625" style="39" customWidth="1"/>
    <col min="11509" max="11509" width="8.88671875" style="39" customWidth="1"/>
    <col min="11510" max="11510" width="8.6640625" style="39" customWidth="1"/>
    <col min="11511" max="11511" width="7.6640625" style="39" customWidth="1"/>
    <col min="11512" max="11513" width="8.109375" style="39" customWidth="1"/>
    <col min="11514" max="11514" width="6.44140625" style="39" customWidth="1"/>
    <col min="11515" max="11516" width="7.44140625" style="39" customWidth="1"/>
    <col min="11517" max="11517" width="6.33203125" style="39" customWidth="1"/>
    <col min="11518" max="11518" width="7.6640625" style="39" customWidth="1"/>
    <col min="11519" max="11519" width="7.33203125" style="39" customWidth="1"/>
    <col min="11520" max="11520" width="7.5546875" style="39" customWidth="1"/>
    <col min="11521" max="11521" width="8.33203125" style="39" customWidth="1"/>
    <col min="11522" max="11522" width="9.33203125" style="39" customWidth="1"/>
    <col min="11523" max="11523" width="7.33203125" style="39" customWidth="1"/>
    <col min="11524" max="11525" width="9.109375" style="39" customWidth="1"/>
    <col min="11526" max="11526" width="8" style="39" customWidth="1"/>
    <col min="11527" max="11528" width="9.109375" style="39" customWidth="1"/>
    <col min="11529" max="11529" width="8" style="39" customWidth="1"/>
    <col min="11530" max="11530" width="9" style="39" customWidth="1"/>
    <col min="11531" max="11531" width="9.33203125" style="39" customWidth="1"/>
    <col min="11532" max="11532" width="6.88671875" style="39" customWidth="1"/>
    <col min="11533" max="11757" width="8.88671875" style="39"/>
    <col min="11758" max="11758" width="19.33203125" style="39" customWidth="1"/>
    <col min="11759" max="11759" width="9.6640625" style="39" customWidth="1"/>
    <col min="11760" max="11760" width="9.44140625" style="39" customWidth="1"/>
    <col min="11761" max="11761" width="8.6640625" style="39" customWidth="1"/>
    <col min="11762" max="11763" width="9.44140625" style="39" customWidth="1"/>
    <col min="11764" max="11764" width="7.6640625" style="39" customWidth="1"/>
    <col min="11765" max="11765" width="8.88671875" style="39" customWidth="1"/>
    <col min="11766" max="11766" width="8.6640625" style="39" customWidth="1"/>
    <col min="11767" max="11767" width="7.6640625" style="39" customWidth="1"/>
    <col min="11768" max="11769" width="8.109375" style="39" customWidth="1"/>
    <col min="11770" max="11770" width="6.44140625" style="39" customWidth="1"/>
    <col min="11771" max="11772" width="7.44140625" style="39" customWidth="1"/>
    <col min="11773" max="11773" width="6.33203125" style="39" customWidth="1"/>
    <col min="11774" max="11774" width="7.6640625" style="39" customWidth="1"/>
    <col min="11775" max="11775" width="7.33203125" style="39" customWidth="1"/>
    <col min="11776" max="11776" width="7.5546875" style="39" customWidth="1"/>
    <col min="11777" max="11777" width="8.33203125" style="39" customWidth="1"/>
    <col min="11778" max="11778" width="9.33203125" style="39" customWidth="1"/>
    <col min="11779" max="11779" width="7.33203125" style="39" customWidth="1"/>
    <col min="11780" max="11781" width="9.109375" style="39" customWidth="1"/>
    <col min="11782" max="11782" width="8" style="39" customWidth="1"/>
    <col min="11783" max="11784" width="9.109375" style="39" customWidth="1"/>
    <col min="11785" max="11785" width="8" style="39" customWidth="1"/>
    <col min="11786" max="11786" width="9" style="39" customWidth="1"/>
    <col min="11787" max="11787" width="9.33203125" style="39" customWidth="1"/>
    <col min="11788" max="11788" width="6.88671875" style="39" customWidth="1"/>
    <col min="11789" max="12013" width="8.88671875" style="39"/>
    <col min="12014" max="12014" width="19.33203125" style="39" customWidth="1"/>
    <col min="12015" max="12015" width="9.6640625" style="39" customWidth="1"/>
    <col min="12016" max="12016" width="9.44140625" style="39" customWidth="1"/>
    <col min="12017" max="12017" width="8.6640625" style="39" customWidth="1"/>
    <col min="12018" max="12019" width="9.44140625" style="39" customWidth="1"/>
    <col min="12020" max="12020" width="7.6640625" style="39" customWidth="1"/>
    <col min="12021" max="12021" width="8.88671875" style="39" customWidth="1"/>
    <col min="12022" max="12022" width="8.6640625" style="39" customWidth="1"/>
    <col min="12023" max="12023" width="7.6640625" style="39" customWidth="1"/>
    <col min="12024" max="12025" width="8.109375" style="39" customWidth="1"/>
    <col min="12026" max="12026" width="6.44140625" style="39" customWidth="1"/>
    <col min="12027" max="12028" width="7.44140625" style="39" customWidth="1"/>
    <col min="12029" max="12029" width="6.33203125" style="39" customWidth="1"/>
    <col min="12030" max="12030" width="7.6640625" style="39" customWidth="1"/>
    <col min="12031" max="12031" width="7.33203125" style="39" customWidth="1"/>
    <col min="12032" max="12032" width="7.5546875" style="39" customWidth="1"/>
    <col min="12033" max="12033" width="8.33203125" style="39" customWidth="1"/>
    <col min="12034" max="12034" width="9.33203125" style="39" customWidth="1"/>
    <col min="12035" max="12035" width="7.33203125" style="39" customWidth="1"/>
    <col min="12036" max="12037" width="9.109375" style="39" customWidth="1"/>
    <col min="12038" max="12038" width="8" style="39" customWidth="1"/>
    <col min="12039" max="12040" width="9.109375" style="39" customWidth="1"/>
    <col min="12041" max="12041" width="8" style="39" customWidth="1"/>
    <col min="12042" max="12042" width="9" style="39" customWidth="1"/>
    <col min="12043" max="12043" width="9.33203125" style="39" customWidth="1"/>
    <col min="12044" max="12044" width="6.88671875" style="39" customWidth="1"/>
    <col min="12045" max="12269" width="8.88671875" style="39"/>
    <col min="12270" max="12270" width="19.33203125" style="39" customWidth="1"/>
    <col min="12271" max="12271" width="9.6640625" style="39" customWidth="1"/>
    <col min="12272" max="12272" width="9.44140625" style="39" customWidth="1"/>
    <col min="12273" max="12273" width="8.6640625" style="39" customWidth="1"/>
    <col min="12274" max="12275" width="9.44140625" style="39" customWidth="1"/>
    <col min="12276" max="12276" width="7.6640625" style="39" customWidth="1"/>
    <col min="12277" max="12277" width="8.88671875" style="39" customWidth="1"/>
    <col min="12278" max="12278" width="8.6640625" style="39" customWidth="1"/>
    <col min="12279" max="12279" width="7.6640625" style="39" customWidth="1"/>
    <col min="12280" max="12281" width="8.109375" style="39" customWidth="1"/>
    <col min="12282" max="12282" width="6.44140625" style="39" customWidth="1"/>
    <col min="12283" max="12284" width="7.44140625" style="39" customWidth="1"/>
    <col min="12285" max="12285" width="6.33203125" style="39" customWidth="1"/>
    <col min="12286" max="12286" width="7.6640625" style="39" customWidth="1"/>
    <col min="12287" max="12287" width="7.33203125" style="39" customWidth="1"/>
    <col min="12288" max="12288" width="7.5546875" style="39" customWidth="1"/>
    <col min="12289" max="12289" width="8.33203125" style="39" customWidth="1"/>
    <col min="12290" max="12290" width="9.33203125" style="39" customWidth="1"/>
    <col min="12291" max="12291" width="7.33203125" style="39" customWidth="1"/>
    <col min="12292" max="12293" width="9.109375" style="39" customWidth="1"/>
    <col min="12294" max="12294" width="8" style="39" customWidth="1"/>
    <col min="12295" max="12296" width="9.109375" style="39" customWidth="1"/>
    <col min="12297" max="12297" width="8" style="39" customWidth="1"/>
    <col min="12298" max="12298" width="9" style="39" customWidth="1"/>
    <col min="12299" max="12299" width="9.33203125" style="39" customWidth="1"/>
    <col min="12300" max="12300" width="6.88671875" style="39" customWidth="1"/>
    <col min="12301" max="12525" width="8.88671875" style="39"/>
    <col min="12526" max="12526" width="19.33203125" style="39" customWidth="1"/>
    <col min="12527" max="12527" width="9.6640625" style="39" customWidth="1"/>
    <col min="12528" max="12528" width="9.44140625" style="39" customWidth="1"/>
    <col min="12529" max="12529" width="8.6640625" style="39" customWidth="1"/>
    <col min="12530" max="12531" width="9.44140625" style="39" customWidth="1"/>
    <col min="12532" max="12532" width="7.6640625" style="39" customWidth="1"/>
    <col min="12533" max="12533" width="8.88671875" style="39" customWidth="1"/>
    <col min="12534" max="12534" width="8.6640625" style="39" customWidth="1"/>
    <col min="12535" max="12535" width="7.6640625" style="39" customWidth="1"/>
    <col min="12536" max="12537" width="8.109375" style="39" customWidth="1"/>
    <col min="12538" max="12538" width="6.44140625" style="39" customWidth="1"/>
    <col min="12539" max="12540" width="7.44140625" style="39" customWidth="1"/>
    <col min="12541" max="12541" width="6.33203125" style="39" customWidth="1"/>
    <col min="12542" max="12542" width="7.6640625" style="39" customWidth="1"/>
    <col min="12543" max="12543" width="7.33203125" style="39" customWidth="1"/>
    <col min="12544" max="12544" width="7.5546875" style="39" customWidth="1"/>
    <col min="12545" max="12545" width="8.33203125" style="39" customWidth="1"/>
    <col min="12546" max="12546" width="9.33203125" style="39" customWidth="1"/>
    <col min="12547" max="12547" width="7.33203125" style="39" customWidth="1"/>
    <col min="12548" max="12549" width="9.109375" style="39" customWidth="1"/>
    <col min="12550" max="12550" width="8" style="39" customWidth="1"/>
    <col min="12551" max="12552" width="9.109375" style="39" customWidth="1"/>
    <col min="12553" max="12553" width="8" style="39" customWidth="1"/>
    <col min="12554" max="12554" width="9" style="39" customWidth="1"/>
    <col min="12555" max="12555" width="9.33203125" style="39" customWidth="1"/>
    <col min="12556" max="12556" width="6.88671875" style="39" customWidth="1"/>
    <col min="12557" max="12781" width="8.88671875" style="39"/>
    <col min="12782" max="12782" width="19.33203125" style="39" customWidth="1"/>
    <col min="12783" max="12783" width="9.6640625" style="39" customWidth="1"/>
    <col min="12784" max="12784" width="9.44140625" style="39" customWidth="1"/>
    <col min="12785" max="12785" width="8.6640625" style="39" customWidth="1"/>
    <col min="12786" max="12787" width="9.44140625" style="39" customWidth="1"/>
    <col min="12788" max="12788" width="7.6640625" style="39" customWidth="1"/>
    <col min="12789" max="12789" width="8.88671875" style="39" customWidth="1"/>
    <col min="12790" max="12790" width="8.6640625" style="39" customWidth="1"/>
    <col min="12791" max="12791" width="7.6640625" style="39" customWidth="1"/>
    <col min="12792" max="12793" width="8.109375" style="39" customWidth="1"/>
    <col min="12794" max="12794" width="6.44140625" style="39" customWidth="1"/>
    <col min="12795" max="12796" width="7.44140625" style="39" customWidth="1"/>
    <col min="12797" max="12797" width="6.33203125" style="39" customWidth="1"/>
    <col min="12798" max="12798" width="7.6640625" style="39" customWidth="1"/>
    <col min="12799" max="12799" width="7.33203125" style="39" customWidth="1"/>
    <col min="12800" max="12800" width="7.5546875" style="39" customWidth="1"/>
    <col min="12801" max="12801" width="8.33203125" style="39" customWidth="1"/>
    <col min="12802" max="12802" width="9.33203125" style="39" customWidth="1"/>
    <col min="12803" max="12803" width="7.33203125" style="39" customWidth="1"/>
    <col min="12804" max="12805" width="9.109375" style="39" customWidth="1"/>
    <col min="12806" max="12806" width="8" style="39" customWidth="1"/>
    <col min="12807" max="12808" width="9.109375" style="39" customWidth="1"/>
    <col min="12809" max="12809" width="8" style="39" customWidth="1"/>
    <col min="12810" max="12810" width="9" style="39" customWidth="1"/>
    <col min="12811" max="12811" width="9.33203125" style="39" customWidth="1"/>
    <col min="12812" max="12812" width="6.88671875" style="39" customWidth="1"/>
    <col min="12813" max="13037" width="8.88671875" style="39"/>
    <col min="13038" max="13038" width="19.33203125" style="39" customWidth="1"/>
    <col min="13039" max="13039" width="9.6640625" style="39" customWidth="1"/>
    <col min="13040" max="13040" width="9.44140625" style="39" customWidth="1"/>
    <col min="13041" max="13041" width="8.6640625" style="39" customWidth="1"/>
    <col min="13042" max="13043" width="9.44140625" style="39" customWidth="1"/>
    <col min="13044" max="13044" width="7.6640625" style="39" customWidth="1"/>
    <col min="13045" max="13045" width="8.88671875" style="39" customWidth="1"/>
    <col min="13046" max="13046" width="8.6640625" style="39" customWidth="1"/>
    <col min="13047" max="13047" width="7.6640625" style="39" customWidth="1"/>
    <col min="13048" max="13049" width="8.109375" style="39" customWidth="1"/>
    <col min="13050" max="13050" width="6.44140625" style="39" customWidth="1"/>
    <col min="13051" max="13052" width="7.44140625" style="39" customWidth="1"/>
    <col min="13053" max="13053" width="6.33203125" style="39" customWidth="1"/>
    <col min="13054" max="13054" width="7.6640625" style="39" customWidth="1"/>
    <col min="13055" max="13055" width="7.33203125" style="39" customWidth="1"/>
    <col min="13056" max="13056" width="7.5546875" style="39" customWidth="1"/>
    <col min="13057" max="13057" width="8.33203125" style="39" customWidth="1"/>
    <col min="13058" max="13058" width="9.33203125" style="39" customWidth="1"/>
    <col min="13059" max="13059" width="7.33203125" style="39" customWidth="1"/>
    <col min="13060" max="13061" width="9.109375" style="39" customWidth="1"/>
    <col min="13062" max="13062" width="8" style="39" customWidth="1"/>
    <col min="13063" max="13064" width="9.109375" style="39" customWidth="1"/>
    <col min="13065" max="13065" width="8" style="39" customWidth="1"/>
    <col min="13066" max="13066" width="9" style="39" customWidth="1"/>
    <col min="13067" max="13067" width="9.33203125" style="39" customWidth="1"/>
    <col min="13068" max="13068" width="6.88671875" style="39" customWidth="1"/>
    <col min="13069" max="13293" width="8.88671875" style="39"/>
    <col min="13294" max="13294" width="19.33203125" style="39" customWidth="1"/>
    <col min="13295" max="13295" width="9.6640625" style="39" customWidth="1"/>
    <col min="13296" max="13296" width="9.44140625" style="39" customWidth="1"/>
    <col min="13297" max="13297" width="8.6640625" style="39" customWidth="1"/>
    <col min="13298" max="13299" width="9.44140625" style="39" customWidth="1"/>
    <col min="13300" max="13300" width="7.6640625" style="39" customWidth="1"/>
    <col min="13301" max="13301" width="8.88671875" style="39" customWidth="1"/>
    <col min="13302" max="13302" width="8.6640625" style="39" customWidth="1"/>
    <col min="13303" max="13303" width="7.6640625" style="39" customWidth="1"/>
    <col min="13304" max="13305" width="8.109375" style="39" customWidth="1"/>
    <col min="13306" max="13306" width="6.44140625" style="39" customWidth="1"/>
    <col min="13307" max="13308" width="7.44140625" style="39" customWidth="1"/>
    <col min="13309" max="13309" width="6.33203125" style="39" customWidth="1"/>
    <col min="13310" max="13310" width="7.6640625" style="39" customWidth="1"/>
    <col min="13311" max="13311" width="7.33203125" style="39" customWidth="1"/>
    <col min="13312" max="13312" width="7.5546875" style="39" customWidth="1"/>
    <col min="13313" max="13313" width="8.33203125" style="39" customWidth="1"/>
    <col min="13314" max="13314" width="9.33203125" style="39" customWidth="1"/>
    <col min="13315" max="13315" width="7.33203125" style="39" customWidth="1"/>
    <col min="13316" max="13317" width="9.109375" style="39" customWidth="1"/>
    <col min="13318" max="13318" width="8" style="39" customWidth="1"/>
    <col min="13319" max="13320" width="9.109375" style="39" customWidth="1"/>
    <col min="13321" max="13321" width="8" style="39" customWidth="1"/>
    <col min="13322" max="13322" width="9" style="39" customWidth="1"/>
    <col min="13323" max="13323" width="9.33203125" style="39" customWidth="1"/>
    <col min="13324" max="13324" width="6.88671875" style="39" customWidth="1"/>
    <col min="13325" max="13549" width="8.88671875" style="39"/>
    <col min="13550" max="13550" width="19.33203125" style="39" customWidth="1"/>
    <col min="13551" max="13551" width="9.6640625" style="39" customWidth="1"/>
    <col min="13552" max="13552" width="9.44140625" style="39" customWidth="1"/>
    <col min="13553" max="13553" width="8.6640625" style="39" customWidth="1"/>
    <col min="13554" max="13555" width="9.44140625" style="39" customWidth="1"/>
    <col min="13556" max="13556" width="7.6640625" style="39" customWidth="1"/>
    <col min="13557" max="13557" width="8.88671875" style="39" customWidth="1"/>
    <col min="13558" max="13558" width="8.6640625" style="39" customWidth="1"/>
    <col min="13559" max="13559" width="7.6640625" style="39" customWidth="1"/>
    <col min="13560" max="13561" width="8.109375" style="39" customWidth="1"/>
    <col min="13562" max="13562" width="6.44140625" style="39" customWidth="1"/>
    <col min="13563" max="13564" width="7.44140625" style="39" customWidth="1"/>
    <col min="13565" max="13565" width="6.33203125" style="39" customWidth="1"/>
    <col min="13566" max="13566" width="7.6640625" style="39" customWidth="1"/>
    <col min="13567" max="13567" width="7.33203125" style="39" customWidth="1"/>
    <col min="13568" max="13568" width="7.5546875" style="39" customWidth="1"/>
    <col min="13569" max="13569" width="8.33203125" style="39" customWidth="1"/>
    <col min="13570" max="13570" width="9.33203125" style="39" customWidth="1"/>
    <col min="13571" max="13571" width="7.33203125" style="39" customWidth="1"/>
    <col min="13572" max="13573" width="9.109375" style="39" customWidth="1"/>
    <col min="13574" max="13574" width="8" style="39" customWidth="1"/>
    <col min="13575" max="13576" width="9.109375" style="39" customWidth="1"/>
    <col min="13577" max="13577" width="8" style="39" customWidth="1"/>
    <col min="13578" max="13578" width="9" style="39" customWidth="1"/>
    <col min="13579" max="13579" width="9.33203125" style="39" customWidth="1"/>
    <col min="13580" max="13580" width="6.88671875" style="39" customWidth="1"/>
    <col min="13581" max="13805" width="8.88671875" style="39"/>
    <col min="13806" max="13806" width="19.33203125" style="39" customWidth="1"/>
    <col min="13807" max="13807" width="9.6640625" style="39" customWidth="1"/>
    <col min="13808" max="13808" width="9.44140625" style="39" customWidth="1"/>
    <col min="13809" max="13809" width="8.6640625" style="39" customWidth="1"/>
    <col min="13810" max="13811" width="9.44140625" style="39" customWidth="1"/>
    <col min="13812" max="13812" width="7.6640625" style="39" customWidth="1"/>
    <col min="13813" max="13813" width="8.88671875" style="39" customWidth="1"/>
    <col min="13814" max="13814" width="8.6640625" style="39" customWidth="1"/>
    <col min="13815" max="13815" width="7.6640625" style="39" customWidth="1"/>
    <col min="13816" max="13817" width="8.109375" style="39" customWidth="1"/>
    <col min="13818" max="13818" width="6.44140625" style="39" customWidth="1"/>
    <col min="13819" max="13820" width="7.44140625" style="39" customWidth="1"/>
    <col min="13821" max="13821" width="6.33203125" style="39" customWidth="1"/>
    <col min="13822" max="13822" width="7.6640625" style="39" customWidth="1"/>
    <col min="13823" max="13823" width="7.33203125" style="39" customWidth="1"/>
    <col min="13824" max="13824" width="7.5546875" style="39" customWidth="1"/>
    <col min="13825" max="13825" width="8.33203125" style="39" customWidth="1"/>
    <col min="13826" max="13826" width="9.33203125" style="39" customWidth="1"/>
    <col min="13827" max="13827" width="7.33203125" style="39" customWidth="1"/>
    <col min="13828" max="13829" width="9.109375" style="39" customWidth="1"/>
    <col min="13830" max="13830" width="8" style="39" customWidth="1"/>
    <col min="13831" max="13832" width="9.109375" style="39" customWidth="1"/>
    <col min="13833" max="13833" width="8" style="39" customWidth="1"/>
    <col min="13834" max="13834" width="9" style="39" customWidth="1"/>
    <col min="13835" max="13835" width="9.33203125" style="39" customWidth="1"/>
    <col min="13836" max="13836" width="6.88671875" style="39" customWidth="1"/>
    <col min="13837" max="14061" width="8.88671875" style="39"/>
    <col min="14062" max="14062" width="19.33203125" style="39" customWidth="1"/>
    <col min="14063" max="14063" width="9.6640625" style="39" customWidth="1"/>
    <col min="14064" max="14064" width="9.44140625" style="39" customWidth="1"/>
    <col min="14065" max="14065" width="8.6640625" style="39" customWidth="1"/>
    <col min="14066" max="14067" width="9.44140625" style="39" customWidth="1"/>
    <col min="14068" max="14068" width="7.6640625" style="39" customWidth="1"/>
    <col min="14069" max="14069" width="8.88671875" style="39" customWidth="1"/>
    <col min="14070" max="14070" width="8.6640625" style="39" customWidth="1"/>
    <col min="14071" max="14071" width="7.6640625" style="39" customWidth="1"/>
    <col min="14072" max="14073" width="8.109375" style="39" customWidth="1"/>
    <col min="14074" max="14074" width="6.44140625" style="39" customWidth="1"/>
    <col min="14075" max="14076" width="7.44140625" style="39" customWidth="1"/>
    <col min="14077" max="14077" width="6.33203125" style="39" customWidth="1"/>
    <col min="14078" max="14078" width="7.6640625" style="39" customWidth="1"/>
    <col min="14079" max="14079" width="7.33203125" style="39" customWidth="1"/>
    <col min="14080" max="14080" width="7.5546875" style="39" customWidth="1"/>
    <col min="14081" max="14081" width="8.33203125" style="39" customWidth="1"/>
    <col min="14082" max="14082" width="9.33203125" style="39" customWidth="1"/>
    <col min="14083" max="14083" width="7.33203125" style="39" customWidth="1"/>
    <col min="14084" max="14085" width="9.109375" style="39" customWidth="1"/>
    <col min="14086" max="14086" width="8" style="39" customWidth="1"/>
    <col min="14087" max="14088" width="9.109375" style="39" customWidth="1"/>
    <col min="14089" max="14089" width="8" style="39" customWidth="1"/>
    <col min="14090" max="14090" width="9" style="39" customWidth="1"/>
    <col min="14091" max="14091" width="9.33203125" style="39" customWidth="1"/>
    <col min="14092" max="14092" width="6.88671875" style="39" customWidth="1"/>
    <col min="14093" max="14317" width="8.88671875" style="39"/>
    <col min="14318" max="14318" width="19.33203125" style="39" customWidth="1"/>
    <col min="14319" max="14319" width="9.6640625" style="39" customWidth="1"/>
    <col min="14320" max="14320" width="9.44140625" style="39" customWidth="1"/>
    <col min="14321" max="14321" width="8.6640625" style="39" customWidth="1"/>
    <col min="14322" max="14323" width="9.44140625" style="39" customWidth="1"/>
    <col min="14324" max="14324" width="7.6640625" style="39" customWidth="1"/>
    <col min="14325" max="14325" width="8.88671875" style="39" customWidth="1"/>
    <col min="14326" max="14326" width="8.6640625" style="39" customWidth="1"/>
    <col min="14327" max="14327" width="7.6640625" style="39" customWidth="1"/>
    <col min="14328" max="14329" width="8.109375" style="39" customWidth="1"/>
    <col min="14330" max="14330" width="6.44140625" style="39" customWidth="1"/>
    <col min="14331" max="14332" width="7.44140625" style="39" customWidth="1"/>
    <col min="14333" max="14333" width="6.33203125" style="39" customWidth="1"/>
    <col min="14334" max="14334" width="7.6640625" style="39" customWidth="1"/>
    <col min="14335" max="14335" width="7.33203125" style="39" customWidth="1"/>
    <col min="14336" max="14336" width="7.5546875" style="39" customWidth="1"/>
    <col min="14337" max="14337" width="8.33203125" style="39" customWidth="1"/>
    <col min="14338" max="14338" width="9.33203125" style="39" customWidth="1"/>
    <col min="14339" max="14339" width="7.33203125" style="39" customWidth="1"/>
    <col min="14340" max="14341" width="9.109375" style="39" customWidth="1"/>
    <col min="14342" max="14342" width="8" style="39" customWidth="1"/>
    <col min="14343" max="14344" width="9.109375" style="39" customWidth="1"/>
    <col min="14345" max="14345" width="8" style="39" customWidth="1"/>
    <col min="14346" max="14346" width="9" style="39" customWidth="1"/>
    <col min="14347" max="14347" width="9.33203125" style="39" customWidth="1"/>
    <col min="14348" max="14348" width="6.88671875" style="39" customWidth="1"/>
    <col min="14349" max="14573" width="8.88671875" style="39"/>
    <col min="14574" max="14574" width="19.33203125" style="39" customWidth="1"/>
    <col min="14575" max="14575" width="9.6640625" style="39" customWidth="1"/>
    <col min="14576" max="14576" width="9.44140625" style="39" customWidth="1"/>
    <col min="14577" max="14577" width="8.6640625" style="39" customWidth="1"/>
    <col min="14578" max="14579" width="9.44140625" style="39" customWidth="1"/>
    <col min="14580" max="14580" width="7.6640625" style="39" customWidth="1"/>
    <col min="14581" max="14581" width="8.88671875" style="39" customWidth="1"/>
    <col min="14582" max="14582" width="8.6640625" style="39" customWidth="1"/>
    <col min="14583" max="14583" width="7.6640625" style="39" customWidth="1"/>
    <col min="14584" max="14585" width="8.109375" style="39" customWidth="1"/>
    <col min="14586" max="14586" width="6.44140625" style="39" customWidth="1"/>
    <col min="14587" max="14588" width="7.44140625" style="39" customWidth="1"/>
    <col min="14589" max="14589" width="6.33203125" style="39" customWidth="1"/>
    <col min="14590" max="14590" width="7.6640625" style="39" customWidth="1"/>
    <col min="14591" max="14591" width="7.33203125" style="39" customWidth="1"/>
    <col min="14592" max="14592" width="7.5546875" style="39" customWidth="1"/>
    <col min="14593" max="14593" width="8.33203125" style="39" customWidth="1"/>
    <col min="14594" max="14594" width="9.33203125" style="39" customWidth="1"/>
    <col min="14595" max="14595" width="7.33203125" style="39" customWidth="1"/>
    <col min="14596" max="14597" width="9.109375" style="39" customWidth="1"/>
    <col min="14598" max="14598" width="8" style="39" customWidth="1"/>
    <col min="14599" max="14600" width="9.109375" style="39" customWidth="1"/>
    <col min="14601" max="14601" width="8" style="39" customWidth="1"/>
    <col min="14602" max="14602" width="9" style="39" customWidth="1"/>
    <col min="14603" max="14603" width="9.33203125" style="39" customWidth="1"/>
    <col min="14604" max="14604" width="6.88671875" style="39" customWidth="1"/>
    <col min="14605" max="14829" width="8.88671875" style="39"/>
    <col min="14830" max="14830" width="19.33203125" style="39" customWidth="1"/>
    <col min="14831" max="14831" width="9.6640625" style="39" customWidth="1"/>
    <col min="14832" max="14832" width="9.44140625" style="39" customWidth="1"/>
    <col min="14833" max="14833" width="8.6640625" style="39" customWidth="1"/>
    <col min="14834" max="14835" width="9.44140625" style="39" customWidth="1"/>
    <col min="14836" max="14836" width="7.6640625" style="39" customWidth="1"/>
    <col min="14837" max="14837" width="8.88671875" style="39" customWidth="1"/>
    <col min="14838" max="14838" width="8.6640625" style="39" customWidth="1"/>
    <col min="14839" max="14839" width="7.6640625" style="39" customWidth="1"/>
    <col min="14840" max="14841" width="8.109375" style="39" customWidth="1"/>
    <col min="14842" max="14842" width="6.44140625" style="39" customWidth="1"/>
    <col min="14843" max="14844" width="7.44140625" style="39" customWidth="1"/>
    <col min="14845" max="14845" width="6.33203125" style="39" customWidth="1"/>
    <col min="14846" max="14846" width="7.6640625" style="39" customWidth="1"/>
    <col min="14847" max="14847" width="7.33203125" style="39" customWidth="1"/>
    <col min="14848" max="14848" width="7.5546875" style="39" customWidth="1"/>
    <col min="14849" max="14849" width="8.33203125" style="39" customWidth="1"/>
    <col min="14850" max="14850" width="9.33203125" style="39" customWidth="1"/>
    <col min="14851" max="14851" width="7.33203125" style="39" customWidth="1"/>
    <col min="14852" max="14853" width="9.109375" style="39" customWidth="1"/>
    <col min="14854" max="14854" width="8" style="39" customWidth="1"/>
    <col min="14855" max="14856" width="9.109375" style="39" customWidth="1"/>
    <col min="14857" max="14857" width="8" style="39" customWidth="1"/>
    <col min="14858" max="14858" width="9" style="39" customWidth="1"/>
    <col min="14859" max="14859" width="9.33203125" style="39" customWidth="1"/>
    <col min="14860" max="14860" width="6.88671875" style="39" customWidth="1"/>
    <col min="14861" max="15085" width="8.88671875" style="39"/>
    <col min="15086" max="15086" width="19.33203125" style="39" customWidth="1"/>
    <col min="15087" max="15087" width="9.6640625" style="39" customWidth="1"/>
    <col min="15088" max="15088" width="9.44140625" style="39" customWidth="1"/>
    <col min="15089" max="15089" width="8.6640625" style="39" customWidth="1"/>
    <col min="15090" max="15091" width="9.44140625" style="39" customWidth="1"/>
    <col min="15092" max="15092" width="7.6640625" style="39" customWidth="1"/>
    <col min="15093" max="15093" width="8.88671875" style="39" customWidth="1"/>
    <col min="15094" max="15094" width="8.6640625" style="39" customWidth="1"/>
    <col min="15095" max="15095" width="7.6640625" style="39" customWidth="1"/>
    <col min="15096" max="15097" width="8.109375" style="39" customWidth="1"/>
    <col min="15098" max="15098" width="6.44140625" style="39" customWidth="1"/>
    <col min="15099" max="15100" width="7.44140625" style="39" customWidth="1"/>
    <col min="15101" max="15101" width="6.33203125" style="39" customWidth="1"/>
    <col min="15102" max="15102" width="7.6640625" style="39" customWidth="1"/>
    <col min="15103" max="15103" width="7.33203125" style="39" customWidth="1"/>
    <col min="15104" max="15104" width="7.5546875" style="39" customWidth="1"/>
    <col min="15105" max="15105" width="8.33203125" style="39" customWidth="1"/>
    <col min="15106" max="15106" width="9.33203125" style="39" customWidth="1"/>
    <col min="15107" max="15107" width="7.33203125" style="39" customWidth="1"/>
    <col min="15108" max="15109" width="9.109375" style="39" customWidth="1"/>
    <col min="15110" max="15110" width="8" style="39" customWidth="1"/>
    <col min="15111" max="15112" width="9.109375" style="39" customWidth="1"/>
    <col min="15113" max="15113" width="8" style="39" customWidth="1"/>
    <col min="15114" max="15114" width="9" style="39" customWidth="1"/>
    <col min="15115" max="15115" width="9.33203125" style="39" customWidth="1"/>
    <col min="15116" max="15116" width="6.88671875" style="39" customWidth="1"/>
    <col min="15117" max="15341" width="8.88671875" style="39"/>
    <col min="15342" max="15342" width="19.33203125" style="39" customWidth="1"/>
    <col min="15343" max="15343" width="9.6640625" style="39" customWidth="1"/>
    <col min="15344" max="15344" width="9.44140625" style="39" customWidth="1"/>
    <col min="15345" max="15345" width="8.6640625" style="39" customWidth="1"/>
    <col min="15346" max="15347" width="9.44140625" style="39" customWidth="1"/>
    <col min="15348" max="15348" width="7.6640625" style="39" customWidth="1"/>
    <col min="15349" max="15349" width="8.88671875" style="39" customWidth="1"/>
    <col min="15350" max="15350" width="8.6640625" style="39" customWidth="1"/>
    <col min="15351" max="15351" width="7.6640625" style="39" customWidth="1"/>
    <col min="15352" max="15353" width="8.109375" style="39" customWidth="1"/>
    <col min="15354" max="15354" width="6.44140625" style="39" customWidth="1"/>
    <col min="15355" max="15356" width="7.44140625" style="39" customWidth="1"/>
    <col min="15357" max="15357" width="6.33203125" style="39" customWidth="1"/>
    <col min="15358" max="15358" width="7.6640625" style="39" customWidth="1"/>
    <col min="15359" max="15359" width="7.33203125" style="39" customWidth="1"/>
    <col min="15360" max="15360" width="7.5546875" style="39" customWidth="1"/>
    <col min="15361" max="15361" width="8.33203125" style="39" customWidth="1"/>
    <col min="15362" max="15362" width="9.33203125" style="39" customWidth="1"/>
    <col min="15363" max="15363" width="7.33203125" style="39" customWidth="1"/>
    <col min="15364" max="15365" width="9.109375" style="39" customWidth="1"/>
    <col min="15366" max="15366" width="8" style="39" customWidth="1"/>
    <col min="15367" max="15368" width="9.109375" style="39" customWidth="1"/>
    <col min="15369" max="15369" width="8" style="39" customWidth="1"/>
    <col min="15370" max="15370" width="9" style="39" customWidth="1"/>
    <col min="15371" max="15371" width="9.33203125" style="39" customWidth="1"/>
    <col min="15372" max="15372" width="6.88671875" style="39" customWidth="1"/>
    <col min="15373" max="15597" width="8.88671875" style="39"/>
    <col min="15598" max="15598" width="19.33203125" style="39" customWidth="1"/>
    <col min="15599" max="15599" width="9.6640625" style="39" customWidth="1"/>
    <col min="15600" max="15600" width="9.44140625" style="39" customWidth="1"/>
    <col min="15601" max="15601" width="8.6640625" style="39" customWidth="1"/>
    <col min="15602" max="15603" width="9.44140625" style="39" customWidth="1"/>
    <col min="15604" max="15604" width="7.6640625" style="39" customWidth="1"/>
    <col min="15605" max="15605" width="8.88671875" style="39" customWidth="1"/>
    <col min="15606" max="15606" width="8.6640625" style="39" customWidth="1"/>
    <col min="15607" max="15607" width="7.6640625" style="39" customWidth="1"/>
    <col min="15608" max="15609" width="8.109375" style="39" customWidth="1"/>
    <col min="15610" max="15610" width="6.44140625" style="39" customWidth="1"/>
    <col min="15611" max="15612" width="7.44140625" style="39" customWidth="1"/>
    <col min="15613" max="15613" width="6.33203125" style="39" customWidth="1"/>
    <col min="15614" max="15614" width="7.6640625" style="39" customWidth="1"/>
    <col min="15615" max="15615" width="7.33203125" style="39" customWidth="1"/>
    <col min="15616" max="15616" width="7.5546875" style="39" customWidth="1"/>
    <col min="15617" max="15617" width="8.33203125" style="39" customWidth="1"/>
    <col min="15618" max="15618" width="9.33203125" style="39" customWidth="1"/>
    <col min="15619" max="15619" width="7.33203125" style="39" customWidth="1"/>
    <col min="15620" max="15621" width="9.109375" style="39" customWidth="1"/>
    <col min="15622" max="15622" width="8" style="39" customWidth="1"/>
    <col min="15623" max="15624" width="9.109375" style="39" customWidth="1"/>
    <col min="15625" max="15625" width="8" style="39" customWidth="1"/>
    <col min="15626" max="15626" width="9" style="39" customWidth="1"/>
    <col min="15627" max="15627" width="9.33203125" style="39" customWidth="1"/>
    <col min="15628" max="15628" width="6.88671875" style="39" customWidth="1"/>
    <col min="15629" max="15853" width="8.88671875" style="39"/>
    <col min="15854" max="15854" width="19.33203125" style="39" customWidth="1"/>
    <col min="15855" max="15855" width="9.6640625" style="39" customWidth="1"/>
    <col min="15856" max="15856" width="9.44140625" style="39" customWidth="1"/>
    <col min="15857" max="15857" width="8.6640625" style="39" customWidth="1"/>
    <col min="15858" max="15859" width="9.44140625" style="39" customWidth="1"/>
    <col min="15860" max="15860" width="7.6640625" style="39" customWidth="1"/>
    <col min="15861" max="15861" width="8.88671875" style="39" customWidth="1"/>
    <col min="15862" max="15862" width="8.6640625" style="39" customWidth="1"/>
    <col min="15863" max="15863" width="7.6640625" style="39" customWidth="1"/>
    <col min="15864" max="15865" width="8.109375" style="39" customWidth="1"/>
    <col min="15866" max="15866" width="6.44140625" style="39" customWidth="1"/>
    <col min="15867" max="15868" width="7.44140625" style="39" customWidth="1"/>
    <col min="15869" max="15869" width="6.33203125" style="39" customWidth="1"/>
    <col min="15870" max="15870" width="7.6640625" style="39" customWidth="1"/>
    <col min="15871" max="15871" width="7.33203125" style="39" customWidth="1"/>
    <col min="15872" max="15872" width="7.5546875" style="39" customWidth="1"/>
    <col min="15873" max="15873" width="8.33203125" style="39" customWidth="1"/>
    <col min="15874" max="15874" width="9.33203125" style="39" customWidth="1"/>
    <col min="15875" max="15875" width="7.33203125" style="39" customWidth="1"/>
    <col min="15876" max="15877" width="9.109375" style="39" customWidth="1"/>
    <col min="15878" max="15878" width="8" style="39" customWidth="1"/>
    <col min="15879" max="15880" width="9.109375" style="39" customWidth="1"/>
    <col min="15881" max="15881" width="8" style="39" customWidth="1"/>
    <col min="15882" max="15882" width="9" style="39" customWidth="1"/>
    <col min="15883" max="15883" width="9.33203125" style="39" customWidth="1"/>
    <col min="15884" max="15884" width="6.88671875" style="39" customWidth="1"/>
    <col min="15885" max="16109" width="8.88671875" style="39"/>
    <col min="16110" max="16110" width="19.33203125" style="39" customWidth="1"/>
    <col min="16111" max="16111" width="9.6640625" style="39" customWidth="1"/>
    <col min="16112" max="16112" width="9.44140625" style="39" customWidth="1"/>
    <col min="16113" max="16113" width="8.6640625" style="39" customWidth="1"/>
    <col min="16114" max="16115" width="9.44140625" style="39" customWidth="1"/>
    <col min="16116" max="16116" width="7.6640625" style="39" customWidth="1"/>
    <col min="16117" max="16117" width="8.88671875" style="39" customWidth="1"/>
    <col min="16118" max="16118" width="8.6640625" style="39" customWidth="1"/>
    <col min="16119" max="16119" width="7.6640625" style="39" customWidth="1"/>
    <col min="16120" max="16121" width="8.109375" style="39" customWidth="1"/>
    <col min="16122" max="16122" width="6.44140625" style="39" customWidth="1"/>
    <col min="16123" max="16124" width="7.44140625" style="39" customWidth="1"/>
    <col min="16125" max="16125" width="6.33203125" style="39" customWidth="1"/>
    <col min="16126" max="16126" width="7.6640625" style="39" customWidth="1"/>
    <col min="16127" max="16127" width="7.33203125" style="39" customWidth="1"/>
    <col min="16128" max="16128" width="7.5546875" style="39" customWidth="1"/>
    <col min="16129" max="16129" width="8.33203125" style="39" customWidth="1"/>
    <col min="16130" max="16130" width="9.33203125" style="39" customWidth="1"/>
    <col min="16131" max="16131" width="7.33203125" style="39" customWidth="1"/>
    <col min="16132" max="16133" width="9.109375" style="39" customWidth="1"/>
    <col min="16134" max="16134" width="8" style="39" customWidth="1"/>
    <col min="16135" max="16136" width="9.109375" style="39" customWidth="1"/>
    <col min="16137" max="16137" width="8" style="39" customWidth="1"/>
    <col min="16138" max="16138" width="9" style="39" customWidth="1"/>
    <col min="16139" max="16139" width="9.33203125" style="39" customWidth="1"/>
    <col min="16140" max="16140" width="6.88671875" style="39" customWidth="1"/>
    <col min="16141" max="16368" width="8.88671875" style="39"/>
    <col min="16369" max="16384" width="9.109375" style="39" customWidth="1"/>
  </cols>
  <sheetData>
    <row r="1" spans="1:12" ht="7.2" customHeight="1"/>
    <row r="2" spans="1:12" s="29" customFormat="1" ht="31.2" customHeight="1">
      <c r="A2" s="128"/>
      <c r="B2" s="378" t="s">
        <v>82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s="29" customFormat="1" ht="15" customHeight="1">
      <c r="C3" s="122"/>
      <c r="D3" s="122"/>
      <c r="E3" s="122"/>
      <c r="H3" s="122"/>
      <c r="I3" s="122"/>
      <c r="J3" s="122"/>
      <c r="K3" s="123"/>
      <c r="L3" s="124" t="s">
        <v>41</v>
      </c>
    </row>
    <row r="4" spans="1:12" s="60" customFormat="1" ht="86.4" customHeight="1">
      <c r="A4" s="117"/>
      <c r="B4" s="125" t="s">
        <v>57</v>
      </c>
      <c r="C4" s="119" t="s">
        <v>45</v>
      </c>
      <c r="D4" s="119" t="s">
        <v>42</v>
      </c>
      <c r="E4" s="119" t="s">
        <v>40</v>
      </c>
      <c r="F4" s="119" t="s">
        <v>19</v>
      </c>
      <c r="G4" s="119" t="s">
        <v>70</v>
      </c>
      <c r="H4" s="119" t="s">
        <v>24</v>
      </c>
      <c r="I4" s="119" t="s">
        <v>14</v>
      </c>
      <c r="J4" s="119" t="s">
        <v>56</v>
      </c>
      <c r="K4" s="125" t="s">
        <v>21</v>
      </c>
      <c r="L4" s="119" t="s">
        <v>15</v>
      </c>
    </row>
    <row r="5" spans="1:12" s="36" customFormat="1" ht="12" customHeight="1">
      <c r="A5" s="35" t="s">
        <v>3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</row>
    <row r="6" spans="1:12" s="37" customFormat="1" ht="24" customHeight="1">
      <c r="A6" s="126" t="s">
        <v>16</v>
      </c>
      <c r="B6" s="180">
        <f t="shared" ref="B6:L6" si="0">SUM(B7:B10)</f>
        <v>3921</v>
      </c>
      <c r="C6" s="181">
        <f t="shared" si="0"/>
        <v>3027</v>
      </c>
      <c r="D6" s="182">
        <f t="shared" si="0"/>
        <v>1081</v>
      </c>
      <c r="E6" s="182">
        <f t="shared" si="0"/>
        <v>718</v>
      </c>
      <c r="F6" s="181">
        <f t="shared" si="0"/>
        <v>126</v>
      </c>
      <c r="G6" s="181">
        <f t="shared" si="0"/>
        <v>36</v>
      </c>
      <c r="H6" s="182">
        <f t="shared" si="0"/>
        <v>253</v>
      </c>
      <c r="I6" s="181">
        <f t="shared" si="0"/>
        <v>1958</v>
      </c>
      <c r="J6" s="181">
        <f t="shared" si="0"/>
        <v>886</v>
      </c>
      <c r="K6" s="181">
        <f t="shared" si="0"/>
        <v>635</v>
      </c>
      <c r="L6" s="181">
        <f t="shared" si="0"/>
        <v>347</v>
      </c>
    </row>
    <row r="7" spans="1:12" s="172" customFormat="1" ht="36" customHeight="1">
      <c r="A7" s="46" t="s">
        <v>61</v>
      </c>
      <c r="B7" s="183">
        <v>1747</v>
      </c>
      <c r="C7" s="184">
        <v>1177</v>
      </c>
      <c r="D7" s="185">
        <v>486</v>
      </c>
      <c r="E7" s="185">
        <v>294</v>
      </c>
      <c r="F7" s="184">
        <v>55</v>
      </c>
      <c r="G7" s="184">
        <v>26</v>
      </c>
      <c r="H7" s="185">
        <v>62</v>
      </c>
      <c r="I7" s="185">
        <v>751</v>
      </c>
      <c r="J7" s="185">
        <v>405</v>
      </c>
      <c r="K7" s="184">
        <v>236</v>
      </c>
      <c r="L7" s="184">
        <v>126</v>
      </c>
    </row>
    <row r="8" spans="1:12" s="172" customFormat="1" ht="36" customHeight="1">
      <c r="A8" s="46" t="s">
        <v>62</v>
      </c>
      <c r="B8" s="183">
        <v>903</v>
      </c>
      <c r="C8" s="184">
        <v>832</v>
      </c>
      <c r="D8" s="185">
        <v>225</v>
      </c>
      <c r="E8" s="185">
        <v>201</v>
      </c>
      <c r="F8" s="184">
        <v>22</v>
      </c>
      <c r="G8" s="184">
        <v>6</v>
      </c>
      <c r="H8" s="185">
        <v>76</v>
      </c>
      <c r="I8" s="185">
        <v>494</v>
      </c>
      <c r="J8" s="185">
        <v>171</v>
      </c>
      <c r="K8" s="184">
        <v>152</v>
      </c>
      <c r="L8" s="184">
        <v>71</v>
      </c>
    </row>
    <row r="9" spans="1:12" s="172" customFormat="1" ht="36" customHeight="1">
      <c r="A9" s="46" t="s">
        <v>63</v>
      </c>
      <c r="B9" s="183">
        <v>560</v>
      </c>
      <c r="C9" s="184">
        <v>461</v>
      </c>
      <c r="D9" s="185">
        <v>158</v>
      </c>
      <c r="E9" s="185">
        <v>96</v>
      </c>
      <c r="F9" s="184">
        <v>27</v>
      </c>
      <c r="G9" s="184">
        <v>3</v>
      </c>
      <c r="H9" s="185">
        <v>47</v>
      </c>
      <c r="I9" s="185">
        <v>344</v>
      </c>
      <c r="J9" s="185">
        <v>154</v>
      </c>
      <c r="K9" s="184">
        <v>128</v>
      </c>
      <c r="L9" s="184">
        <v>80</v>
      </c>
    </row>
    <row r="10" spans="1:12" s="172" customFormat="1" ht="36" customHeight="1">
      <c r="A10" s="46" t="s">
        <v>64</v>
      </c>
      <c r="B10" s="183">
        <v>711</v>
      </c>
      <c r="C10" s="184">
        <v>557</v>
      </c>
      <c r="D10" s="185">
        <v>212</v>
      </c>
      <c r="E10" s="185">
        <v>127</v>
      </c>
      <c r="F10" s="184">
        <v>22</v>
      </c>
      <c r="G10" s="184">
        <v>1</v>
      </c>
      <c r="H10" s="185">
        <v>68</v>
      </c>
      <c r="I10" s="185">
        <v>369</v>
      </c>
      <c r="J10" s="185">
        <v>156</v>
      </c>
      <c r="K10" s="184">
        <v>119</v>
      </c>
      <c r="L10" s="184">
        <v>70</v>
      </c>
    </row>
    <row r="11" spans="1:12">
      <c r="I11" s="127"/>
      <c r="J11" s="127"/>
    </row>
  </sheetData>
  <mergeCells count="1">
    <mergeCell ref="B2:L2"/>
  </mergeCells>
  <printOptions horizontalCentered="1"/>
  <pageMargins left="0" right="0" top="0" bottom="0" header="0" footer="0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topLeftCell="A10" zoomScale="80" zoomScaleNormal="70" zoomScaleSheetLayoutView="80" workbookViewId="0">
      <selection activeCell="D32" sqref="D32"/>
    </sheetView>
  </sheetViews>
  <sheetFormatPr defaultColWidth="8" defaultRowHeight="13.2"/>
  <cols>
    <col min="1" max="1" width="57.44140625" style="64" customWidth="1"/>
    <col min="2" max="2" width="15.109375" style="14" customWidth="1"/>
    <col min="3" max="3" width="15.6640625" style="14" customWidth="1"/>
    <col min="4" max="4" width="10.33203125" style="64" customWidth="1"/>
    <col min="5" max="5" width="10.88671875" style="64" customWidth="1"/>
    <col min="6" max="6" width="15.33203125" style="64" customWidth="1"/>
    <col min="7" max="7" width="14.109375" style="64" customWidth="1"/>
    <col min="8" max="8" width="10.44140625" style="64" customWidth="1"/>
    <col min="9" max="9" width="10.88671875" style="64" customWidth="1"/>
    <col min="10" max="10" width="12" style="64" customWidth="1"/>
    <col min="11" max="11" width="14.33203125" style="64" customWidth="1"/>
    <col min="12" max="16384" width="8" style="64"/>
  </cols>
  <sheetData>
    <row r="1" spans="1:16" ht="27" customHeight="1">
      <c r="A1" s="414" t="s">
        <v>25</v>
      </c>
      <c r="B1" s="414"/>
      <c r="C1" s="414"/>
      <c r="D1" s="414"/>
      <c r="E1" s="414"/>
      <c r="F1" s="414"/>
      <c r="G1" s="414"/>
      <c r="H1" s="414"/>
      <c r="I1" s="414"/>
      <c r="J1" s="63"/>
    </row>
    <row r="2" spans="1:16" ht="23.25" customHeight="1">
      <c r="A2" s="415" t="s">
        <v>26</v>
      </c>
      <c r="B2" s="414"/>
      <c r="C2" s="414"/>
      <c r="D2" s="414"/>
      <c r="E2" s="414"/>
      <c r="F2" s="414"/>
      <c r="G2" s="414"/>
      <c r="H2" s="414"/>
      <c r="I2" s="414"/>
      <c r="J2" s="63"/>
    </row>
    <row r="3" spans="1:16" ht="13.5" customHeight="1">
      <c r="A3" s="416"/>
      <c r="B3" s="416"/>
      <c r="C3" s="416"/>
      <c r="D3" s="416"/>
      <c r="E3" s="416"/>
    </row>
    <row r="4" spans="1:16" s="66" customFormat="1" ht="30.75" customHeight="1">
      <c r="A4" s="410" t="s">
        <v>0</v>
      </c>
      <c r="B4" s="418" t="s">
        <v>27</v>
      </c>
      <c r="C4" s="419"/>
      <c r="D4" s="419"/>
      <c r="E4" s="420"/>
      <c r="F4" s="418" t="s">
        <v>28</v>
      </c>
      <c r="G4" s="419"/>
      <c r="H4" s="419"/>
      <c r="I4" s="420"/>
      <c r="J4" s="65"/>
    </row>
    <row r="5" spans="1:16" s="66" customFormat="1" ht="23.25" customHeight="1">
      <c r="A5" s="417"/>
      <c r="B5" s="332" t="s">
        <v>73</v>
      </c>
      <c r="C5" s="332" t="s">
        <v>74</v>
      </c>
      <c r="D5" s="412" t="s">
        <v>1</v>
      </c>
      <c r="E5" s="413"/>
      <c r="F5" s="332" t="s">
        <v>73</v>
      </c>
      <c r="G5" s="332" t="s">
        <v>74</v>
      </c>
      <c r="H5" s="412" t="s">
        <v>1</v>
      </c>
      <c r="I5" s="413"/>
      <c r="J5" s="67"/>
    </row>
    <row r="6" spans="1:16" s="66" customFormat="1" ht="36.75" customHeight="1">
      <c r="A6" s="411"/>
      <c r="B6" s="333"/>
      <c r="C6" s="333"/>
      <c r="D6" s="68" t="s">
        <v>2</v>
      </c>
      <c r="E6" s="69" t="s">
        <v>18</v>
      </c>
      <c r="F6" s="333"/>
      <c r="G6" s="333"/>
      <c r="H6" s="68" t="s">
        <v>2</v>
      </c>
      <c r="I6" s="69" t="s">
        <v>18</v>
      </c>
      <c r="J6" s="70"/>
    </row>
    <row r="7" spans="1:16" s="72" customFormat="1" ht="13.8" customHeight="1">
      <c r="A7" s="6" t="s">
        <v>3</v>
      </c>
      <c r="B7" s="162">
        <v>1</v>
      </c>
      <c r="C7" s="162">
        <v>2</v>
      </c>
      <c r="D7" s="162">
        <v>3</v>
      </c>
      <c r="E7" s="162">
        <v>4</v>
      </c>
      <c r="F7" s="162">
        <v>5</v>
      </c>
      <c r="G7" s="162">
        <v>6</v>
      </c>
      <c r="H7" s="162">
        <v>7</v>
      </c>
      <c r="I7" s="162">
        <v>8</v>
      </c>
      <c r="J7" s="71"/>
    </row>
    <row r="8" spans="1:16" s="72" customFormat="1" ht="25.2" customHeight="1">
      <c r="A8" s="147" t="s">
        <v>55</v>
      </c>
      <c r="B8" s="146">
        <v>16465</v>
      </c>
      <c r="C8" s="146">
        <v>8663</v>
      </c>
      <c r="D8" s="152">
        <f>C8/B8*100</f>
        <v>52.614637109019135</v>
      </c>
      <c r="E8" s="160">
        <f>C8-B8</f>
        <v>-7802</v>
      </c>
      <c r="F8" s="146">
        <v>13626</v>
      </c>
      <c r="G8" s="146">
        <v>5961</v>
      </c>
      <c r="H8" s="152">
        <f>G8/F8*100</f>
        <v>43.747247908410394</v>
      </c>
      <c r="I8" s="148">
        <f>G8-F8</f>
        <v>-7665</v>
      </c>
      <c r="J8" s="71"/>
    </row>
    <row r="9" spans="1:16" s="66" customFormat="1" ht="37.950000000000003" customHeight="1">
      <c r="A9" s="73" t="s">
        <v>4</v>
      </c>
      <c r="B9" s="19">
        <v>14248</v>
      </c>
      <c r="C9" s="19">
        <v>7323</v>
      </c>
      <c r="D9" s="210">
        <f t="shared" ref="D9:D13" si="0">C9/B9*100</f>
        <v>51.396687254351491</v>
      </c>
      <c r="E9" s="20">
        <f t="shared" ref="E9:E13" si="1">C9-B9</f>
        <v>-6925</v>
      </c>
      <c r="F9" s="19">
        <v>12631</v>
      </c>
      <c r="G9" s="19">
        <v>5076</v>
      </c>
      <c r="H9" s="210">
        <f t="shared" ref="H9:H13" si="2">G9/F9*100</f>
        <v>40.186841896920278</v>
      </c>
      <c r="I9" s="20">
        <f t="shared" ref="I9:I13" si="3">G9-F9</f>
        <v>-7555</v>
      </c>
      <c r="J9" s="71"/>
      <c r="K9" s="54"/>
      <c r="O9" s="74"/>
      <c r="P9" s="74"/>
    </row>
    <row r="10" spans="1:16" s="66" customFormat="1" ht="45" customHeight="1">
      <c r="A10" s="75" t="s">
        <v>5</v>
      </c>
      <c r="B10" s="19">
        <v>2922</v>
      </c>
      <c r="C10" s="19">
        <v>2080</v>
      </c>
      <c r="D10" s="210">
        <f t="shared" si="0"/>
        <v>71.184120465434631</v>
      </c>
      <c r="E10" s="20">
        <f t="shared" si="1"/>
        <v>-842</v>
      </c>
      <c r="F10" s="19">
        <v>4385</v>
      </c>
      <c r="G10" s="19">
        <v>1672</v>
      </c>
      <c r="H10" s="210">
        <f t="shared" si="2"/>
        <v>38.129988597491447</v>
      </c>
      <c r="I10" s="20">
        <f t="shared" si="3"/>
        <v>-2713</v>
      </c>
      <c r="J10" s="71"/>
      <c r="K10" s="54"/>
      <c r="O10" s="74"/>
      <c r="P10" s="74"/>
    </row>
    <row r="11" spans="1:16" s="66" customFormat="1" ht="37.950000000000003" customHeight="1">
      <c r="A11" s="73" t="s">
        <v>6</v>
      </c>
      <c r="B11" s="19">
        <v>486</v>
      </c>
      <c r="C11" s="19">
        <v>350</v>
      </c>
      <c r="D11" s="210">
        <f t="shared" si="0"/>
        <v>72.016460905349803</v>
      </c>
      <c r="E11" s="20">
        <f t="shared" si="1"/>
        <v>-136</v>
      </c>
      <c r="F11" s="19">
        <v>728</v>
      </c>
      <c r="G11" s="19">
        <v>381</v>
      </c>
      <c r="H11" s="210">
        <f t="shared" si="2"/>
        <v>52.335164835164839</v>
      </c>
      <c r="I11" s="20">
        <f t="shared" si="3"/>
        <v>-347</v>
      </c>
      <c r="J11" s="71"/>
      <c r="K11" s="54"/>
      <c r="O11" s="74"/>
      <c r="P11" s="74"/>
    </row>
    <row r="12" spans="1:16" s="66" customFormat="1" ht="45.75" customHeight="1">
      <c r="A12" s="73" t="s">
        <v>29</v>
      </c>
      <c r="B12" s="19">
        <v>596</v>
      </c>
      <c r="C12" s="50">
        <v>594</v>
      </c>
      <c r="D12" s="210">
        <f t="shared" si="0"/>
        <v>99.664429530201332</v>
      </c>
      <c r="E12" s="20">
        <f t="shared" si="1"/>
        <v>-2</v>
      </c>
      <c r="F12" s="19">
        <v>773</v>
      </c>
      <c r="G12" s="50">
        <v>567</v>
      </c>
      <c r="H12" s="210">
        <f t="shared" si="2"/>
        <v>73.350582147477354</v>
      </c>
      <c r="I12" s="20">
        <f t="shared" si="3"/>
        <v>-206</v>
      </c>
      <c r="J12" s="163"/>
      <c r="K12" s="54"/>
      <c r="O12" s="74"/>
      <c r="P12" s="74"/>
    </row>
    <row r="13" spans="1:16" s="66" customFormat="1" ht="49.5" customHeight="1">
      <c r="A13" s="73" t="s">
        <v>8</v>
      </c>
      <c r="B13" s="19">
        <v>11785</v>
      </c>
      <c r="C13" s="19">
        <v>5078</v>
      </c>
      <c r="D13" s="210">
        <f t="shared" si="0"/>
        <v>43.08867204072974</v>
      </c>
      <c r="E13" s="20">
        <f t="shared" si="1"/>
        <v>-6707</v>
      </c>
      <c r="F13" s="19">
        <v>10015</v>
      </c>
      <c r="G13" s="19">
        <v>3724</v>
      </c>
      <c r="H13" s="210">
        <f t="shared" si="2"/>
        <v>37.18422366450325</v>
      </c>
      <c r="I13" s="20">
        <f t="shared" si="3"/>
        <v>-6291</v>
      </c>
      <c r="J13" s="71"/>
      <c r="K13" s="54"/>
      <c r="O13" s="74"/>
      <c r="P13" s="74"/>
    </row>
    <row r="14" spans="1:16" s="66" customFormat="1" ht="12.75" customHeight="1">
      <c r="A14" s="406" t="s">
        <v>83</v>
      </c>
      <c r="B14" s="407"/>
      <c r="C14" s="407"/>
      <c r="D14" s="407"/>
      <c r="E14" s="407"/>
      <c r="F14" s="407"/>
      <c r="G14" s="407"/>
      <c r="H14" s="407"/>
      <c r="I14" s="407"/>
      <c r="J14" s="71"/>
      <c r="K14" s="54"/>
    </row>
    <row r="15" spans="1:16" s="66" customFormat="1" ht="18" customHeight="1">
      <c r="A15" s="408"/>
      <c r="B15" s="409"/>
      <c r="C15" s="409"/>
      <c r="D15" s="409"/>
      <c r="E15" s="409"/>
      <c r="F15" s="409"/>
      <c r="G15" s="409"/>
      <c r="H15" s="409"/>
      <c r="I15" s="409"/>
      <c r="J15" s="71"/>
      <c r="K15" s="54"/>
    </row>
    <row r="16" spans="1:16" s="66" customFormat="1" ht="20.25" customHeight="1">
      <c r="A16" s="410" t="s">
        <v>0</v>
      </c>
      <c r="B16" s="410" t="s">
        <v>54</v>
      </c>
      <c r="C16" s="410" t="s">
        <v>60</v>
      </c>
      <c r="D16" s="412" t="s">
        <v>1</v>
      </c>
      <c r="E16" s="413"/>
      <c r="F16" s="410" t="s">
        <v>54</v>
      </c>
      <c r="G16" s="410" t="s">
        <v>60</v>
      </c>
      <c r="H16" s="412" t="s">
        <v>1</v>
      </c>
      <c r="I16" s="413"/>
      <c r="J16" s="71"/>
      <c r="K16" s="54"/>
    </row>
    <row r="17" spans="1:11" ht="27" customHeight="1">
      <c r="A17" s="411"/>
      <c r="B17" s="411"/>
      <c r="C17" s="411"/>
      <c r="D17" s="76" t="s">
        <v>2</v>
      </c>
      <c r="E17" s="69" t="s">
        <v>10</v>
      </c>
      <c r="F17" s="411"/>
      <c r="G17" s="411"/>
      <c r="H17" s="76" t="s">
        <v>2</v>
      </c>
      <c r="I17" s="69" t="s">
        <v>10</v>
      </c>
      <c r="J17" s="71"/>
      <c r="K17" s="77"/>
    </row>
    <row r="18" spans="1:11" ht="27" customHeight="1">
      <c r="A18" s="161" t="s">
        <v>55</v>
      </c>
      <c r="B18" s="170">
        <v>7371</v>
      </c>
      <c r="C18" s="170">
        <v>2281</v>
      </c>
      <c r="D18" s="48">
        <f>C18/B18*100</f>
        <v>30.94559761226428</v>
      </c>
      <c r="E18" s="211">
        <f>C18-B18</f>
        <v>-5090</v>
      </c>
      <c r="F18" s="170">
        <v>4573</v>
      </c>
      <c r="G18" s="170">
        <v>1638</v>
      </c>
      <c r="H18" s="48">
        <f>G18/F18*100</f>
        <v>35.818937240323642</v>
      </c>
      <c r="I18" s="211">
        <f>G18-F18</f>
        <v>-2935</v>
      </c>
      <c r="J18" s="71"/>
      <c r="K18" s="77"/>
    </row>
    <row r="19" spans="1:11" ht="31.5" customHeight="1">
      <c r="A19" s="78" t="s">
        <v>4</v>
      </c>
      <c r="B19" s="51">
        <v>6739</v>
      </c>
      <c r="C19" s="51">
        <v>1843</v>
      </c>
      <c r="D19" s="48">
        <f>C19/B19*100</f>
        <v>27.34827125686304</v>
      </c>
      <c r="E19" s="53">
        <f>C19-B19</f>
        <v>-4896</v>
      </c>
      <c r="F19" s="52">
        <v>4350</v>
      </c>
      <c r="G19" s="52">
        <v>1386</v>
      </c>
      <c r="H19" s="48">
        <f>G19/F19*100</f>
        <v>31.862068965517242</v>
      </c>
      <c r="I19" s="53">
        <f>G19-F19</f>
        <v>-2964</v>
      </c>
      <c r="J19" s="71"/>
      <c r="K19" s="77"/>
    </row>
    <row r="20" spans="1:11" ht="38.25" customHeight="1">
      <c r="A20" s="78" t="s">
        <v>11</v>
      </c>
      <c r="B20" s="51">
        <v>5658</v>
      </c>
      <c r="C20" s="51">
        <v>878</v>
      </c>
      <c r="D20" s="48">
        <f>C20/B20*100</f>
        <v>15.517850830682219</v>
      </c>
      <c r="E20" s="53">
        <f>C20-B20</f>
        <v>-4780</v>
      </c>
      <c r="F20" s="52">
        <v>3484</v>
      </c>
      <c r="G20" s="52">
        <v>540</v>
      </c>
      <c r="H20" s="48">
        <f>G20/F20*100</f>
        <v>15.49942594718714</v>
      </c>
      <c r="I20" s="53">
        <f>G20-F20</f>
        <v>-2944</v>
      </c>
      <c r="J20" s="71"/>
      <c r="K20" s="77"/>
    </row>
    <row r="21" spans="1:11" ht="45.6" customHeight="1">
      <c r="A21" s="405"/>
      <c r="B21" s="405"/>
      <c r="C21" s="405"/>
      <c r="D21" s="405"/>
      <c r="E21" s="405"/>
      <c r="F21" s="405"/>
      <c r="G21" s="405"/>
      <c r="H21" s="405"/>
      <c r="I21" s="405"/>
      <c r="K21" s="77"/>
    </row>
    <row r="22" spans="1:11">
      <c r="K22" s="14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F13"/>
  <sheetViews>
    <sheetView view="pageBreakPreview" zoomScale="81" zoomScaleNormal="80" zoomScaleSheetLayoutView="81" workbookViewId="0">
      <selection activeCell="AA9" sqref="AA9:AA12"/>
    </sheetView>
  </sheetViews>
  <sheetFormatPr defaultColWidth="9.109375" defaultRowHeight="15.6"/>
  <cols>
    <col min="1" max="1" width="43.21875" style="111" customWidth="1"/>
    <col min="2" max="2" width="9.6640625" style="111" customWidth="1"/>
    <col min="3" max="3" width="9.5546875" style="111" customWidth="1"/>
    <col min="4" max="4" width="8.88671875" style="111" customWidth="1"/>
    <col min="5" max="5" width="11.33203125" style="109" customWidth="1"/>
    <col min="6" max="6" width="10.44140625" style="109" customWidth="1"/>
    <col min="7" max="7" width="9.44140625" style="109" customWidth="1"/>
    <col min="8" max="8" width="9.88671875" style="109" customWidth="1"/>
    <col min="9" max="9" width="10.109375" style="109" customWidth="1"/>
    <col min="10" max="10" width="9.44140625" style="109" customWidth="1"/>
    <col min="11" max="11" width="10.33203125" style="109" customWidth="1"/>
    <col min="12" max="12" width="10.109375" style="109" customWidth="1"/>
    <col min="13" max="13" width="9.88671875" style="109" customWidth="1"/>
    <col min="14" max="15" width="9.33203125" style="109" customWidth="1"/>
    <col min="16" max="16" width="8.44140625" style="109" customWidth="1"/>
    <col min="17" max="18" width="9.33203125" style="109" customWidth="1"/>
    <col min="19" max="19" width="9" style="109" customWidth="1"/>
    <col min="20" max="20" width="10.5546875" style="109" customWidth="1"/>
    <col min="21" max="21" width="10.33203125" style="109" customWidth="1"/>
    <col min="22" max="22" width="9.77734375" style="109" customWidth="1"/>
    <col min="23" max="24" width="9.33203125" style="109" customWidth="1"/>
    <col min="25" max="25" width="9" style="109" customWidth="1"/>
    <col min="26" max="27" width="9.33203125" style="110" customWidth="1"/>
    <col min="28" max="28" width="9.109375" style="110" customWidth="1"/>
    <col min="29" max="16384" width="9.109375" style="110"/>
  </cols>
  <sheetData>
    <row r="1" spans="1:32" s="82" customFormat="1" ht="24.6" customHeight="1">
      <c r="A1" s="79"/>
      <c r="B1" s="421" t="s">
        <v>23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80"/>
      <c r="R1" s="80"/>
      <c r="S1" s="80"/>
      <c r="T1" s="80"/>
      <c r="U1" s="80"/>
      <c r="V1" s="80"/>
      <c r="W1" s="81"/>
      <c r="X1" s="81"/>
      <c r="Y1" s="80"/>
      <c r="AB1" s="83" t="s">
        <v>12</v>
      </c>
    </row>
    <row r="2" spans="1:32" s="82" customFormat="1" ht="31.8" customHeight="1">
      <c r="B2" s="421" t="s">
        <v>84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84"/>
      <c r="R2" s="84"/>
      <c r="S2" s="84"/>
      <c r="T2" s="84"/>
      <c r="U2" s="84"/>
      <c r="V2" s="84"/>
      <c r="W2" s="85"/>
      <c r="X2" s="85"/>
      <c r="Y2" s="84"/>
    </row>
    <row r="3" spans="1:32" s="82" customFormat="1" ht="15" customHeight="1">
      <c r="E3" s="86"/>
      <c r="F3" s="86"/>
      <c r="G3" s="86"/>
      <c r="H3" s="86"/>
      <c r="I3" s="86"/>
      <c r="J3" s="86"/>
      <c r="K3" s="86"/>
      <c r="L3" s="86"/>
      <c r="M3" s="30" t="s">
        <v>13</v>
      </c>
      <c r="N3" s="86"/>
      <c r="O3" s="86"/>
      <c r="P3" s="86"/>
      <c r="Q3" s="86"/>
      <c r="R3" s="86"/>
      <c r="S3" s="87"/>
      <c r="T3" s="87"/>
      <c r="U3" s="87"/>
      <c r="V3" s="87"/>
      <c r="W3" s="88"/>
      <c r="X3" s="89"/>
      <c r="Y3" s="87"/>
      <c r="AB3" s="30" t="s">
        <v>13</v>
      </c>
    </row>
    <row r="4" spans="1:32" s="93" customFormat="1" ht="21.6" customHeight="1">
      <c r="A4" s="90"/>
      <c r="B4" s="437" t="s">
        <v>55</v>
      </c>
      <c r="C4" s="438"/>
      <c r="D4" s="439"/>
      <c r="E4" s="429" t="s">
        <v>46</v>
      </c>
      <c r="F4" s="430"/>
      <c r="G4" s="431"/>
      <c r="H4" s="435" t="s">
        <v>30</v>
      </c>
      <c r="I4" s="435"/>
      <c r="J4" s="435"/>
      <c r="K4" s="429" t="s">
        <v>19</v>
      </c>
      <c r="L4" s="430"/>
      <c r="M4" s="431"/>
      <c r="N4" s="429" t="s">
        <v>24</v>
      </c>
      <c r="O4" s="430"/>
      <c r="P4" s="430"/>
      <c r="Q4" s="429" t="s">
        <v>14</v>
      </c>
      <c r="R4" s="430"/>
      <c r="S4" s="431"/>
      <c r="T4" s="383" t="s">
        <v>59</v>
      </c>
      <c r="U4" s="384"/>
      <c r="V4" s="385"/>
      <c r="W4" s="429" t="s">
        <v>21</v>
      </c>
      <c r="X4" s="430"/>
      <c r="Y4" s="430"/>
      <c r="Z4" s="422" t="s">
        <v>15</v>
      </c>
      <c r="AA4" s="423"/>
      <c r="AB4" s="424"/>
      <c r="AC4" s="91"/>
      <c r="AD4" s="92"/>
      <c r="AE4" s="92"/>
      <c r="AF4" s="92"/>
    </row>
    <row r="5" spans="1:32" s="95" customFormat="1" ht="56.4" customHeight="1">
      <c r="A5" s="94"/>
      <c r="B5" s="440"/>
      <c r="C5" s="441"/>
      <c r="D5" s="442"/>
      <c r="E5" s="432"/>
      <c r="F5" s="433"/>
      <c r="G5" s="434"/>
      <c r="H5" s="435"/>
      <c r="I5" s="435"/>
      <c r="J5" s="435"/>
      <c r="K5" s="432"/>
      <c r="L5" s="433"/>
      <c r="M5" s="434"/>
      <c r="N5" s="432"/>
      <c r="O5" s="433"/>
      <c r="P5" s="433"/>
      <c r="Q5" s="432"/>
      <c r="R5" s="433"/>
      <c r="S5" s="434"/>
      <c r="T5" s="386"/>
      <c r="U5" s="387"/>
      <c r="V5" s="388"/>
      <c r="W5" s="432"/>
      <c r="X5" s="433"/>
      <c r="Y5" s="433"/>
      <c r="Z5" s="425"/>
      <c r="AA5" s="426"/>
      <c r="AB5" s="427"/>
      <c r="AC5" s="91"/>
      <c r="AD5" s="92"/>
      <c r="AE5" s="92"/>
      <c r="AF5" s="92"/>
    </row>
    <row r="6" spans="1:32" s="99" customFormat="1" ht="25.2" customHeight="1">
      <c r="A6" s="96"/>
      <c r="B6" s="155">
        <v>2022</v>
      </c>
      <c r="C6" s="155">
        <v>2023</v>
      </c>
      <c r="D6" s="155" t="s">
        <v>2</v>
      </c>
      <c r="E6" s="156">
        <v>2022</v>
      </c>
      <c r="F6" s="156">
        <v>2023</v>
      </c>
      <c r="G6" s="157" t="s">
        <v>2</v>
      </c>
      <c r="H6" s="156">
        <v>2022</v>
      </c>
      <c r="I6" s="156">
        <v>2023</v>
      </c>
      <c r="J6" s="157" t="s">
        <v>2</v>
      </c>
      <c r="K6" s="156">
        <v>2022</v>
      </c>
      <c r="L6" s="156">
        <v>2023</v>
      </c>
      <c r="M6" s="157" t="s">
        <v>2</v>
      </c>
      <c r="N6" s="156">
        <v>2022</v>
      </c>
      <c r="O6" s="156">
        <v>2023</v>
      </c>
      <c r="P6" s="157" t="s">
        <v>2</v>
      </c>
      <c r="Q6" s="156">
        <v>2022</v>
      </c>
      <c r="R6" s="156">
        <v>2023</v>
      </c>
      <c r="S6" s="157" t="s">
        <v>2</v>
      </c>
      <c r="T6" s="156">
        <v>2022</v>
      </c>
      <c r="U6" s="156">
        <v>2023</v>
      </c>
      <c r="V6" s="156"/>
      <c r="W6" s="156">
        <v>2022</v>
      </c>
      <c r="X6" s="156">
        <v>2023</v>
      </c>
      <c r="Y6" s="157" t="s">
        <v>2</v>
      </c>
      <c r="Z6" s="156">
        <v>2022</v>
      </c>
      <c r="AA6" s="156">
        <v>2023</v>
      </c>
      <c r="AB6" s="157" t="s">
        <v>2</v>
      </c>
      <c r="AC6" s="97"/>
      <c r="AD6" s="98"/>
      <c r="AE6" s="98"/>
      <c r="AF6" s="98"/>
    </row>
    <row r="7" spans="1:32" s="93" customFormat="1" ht="12.75" customHeight="1">
      <c r="A7" s="100" t="s">
        <v>3</v>
      </c>
      <c r="B7" s="100">
        <v>1</v>
      </c>
      <c r="C7" s="100">
        <v>2</v>
      </c>
      <c r="D7" s="100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1">
        <v>24</v>
      </c>
      <c r="Z7" s="101">
        <v>25</v>
      </c>
      <c r="AA7" s="101">
        <v>26</v>
      </c>
      <c r="AB7" s="101">
        <v>27</v>
      </c>
      <c r="AC7" s="102"/>
      <c r="AD7" s="103"/>
      <c r="AE7" s="103"/>
      <c r="AF7" s="103"/>
    </row>
    <row r="8" spans="1:32" s="106" customFormat="1" ht="22.5" customHeight="1">
      <c r="A8" s="112" t="s">
        <v>32</v>
      </c>
      <c r="B8" s="164">
        <f>SUM(B9:B12)</f>
        <v>16465</v>
      </c>
      <c r="C8" s="164">
        <f>SUM(C9:C12)</f>
        <v>8663</v>
      </c>
      <c r="D8" s="212">
        <f>C8/B8*100</f>
        <v>52.614637109019135</v>
      </c>
      <c r="E8" s="140">
        <f>SUM(E9:E12)</f>
        <v>14248</v>
      </c>
      <c r="F8" s="140">
        <f>SUM(F9:F12)</f>
        <v>7323</v>
      </c>
      <c r="G8" s="213">
        <f>F8/E8*100</f>
        <v>51.396687254351491</v>
      </c>
      <c r="H8" s="140">
        <f>SUM(H9:H12)</f>
        <v>2922</v>
      </c>
      <c r="I8" s="140">
        <f>SUM(I9:I12)</f>
        <v>2080</v>
      </c>
      <c r="J8" s="213">
        <f>I8/H8*100</f>
        <v>71.184120465434631</v>
      </c>
      <c r="K8" s="140">
        <f>SUM(K9:K12)</f>
        <v>486</v>
      </c>
      <c r="L8" s="140">
        <f>SUM(L9:L12)</f>
        <v>350</v>
      </c>
      <c r="M8" s="213">
        <f>L8/K8*100</f>
        <v>72.016460905349803</v>
      </c>
      <c r="N8" s="140">
        <f>SUM(N9:N13)</f>
        <v>596</v>
      </c>
      <c r="O8" s="140">
        <f>SUM(O9:O12)</f>
        <v>594</v>
      </c>
      <c r="P8" s="213">
        <f>O8/N8*100</f>
        <v>99.664429530201332</v>
      </c>
      <c r="Q8" s="140">
        <f>SUM(Q9:Q12)</f>
        <v>11785</v>
      </c>
      <c r="R8" s="140">
        <f>SUM(R9:R12)</f>
        <v>5078</v>
      </c>
      <c r="S8" s="213">
        <f>R8/Q8*100</f>
        <v>43.08867204072974</v>
      </c>
      <c r="T8" s="140">
        <f>SUM(T9:T12)</f>
        <v>7371</v>
      </c>
      <c r="U8" s="140">
        <f>SUM(U9:U12)</f>
        <v>2281</v>
      </c>
      <c r="V8" s="213">
        <f>U8/T8*100</f>
        <v>30.94559761226428</v>
      </c>
      <c r="W8" s="141">
        <f>SUM(W9:W12)</f>
        <v>6739</v>
      </c>
      <c r="X8" s="141">
        <f>SUM(X9:X12)</f>
        <v>1843</v>
      </c>
      <c r="Y8" s="213">
        <f t="shared" ref="Y8:Y12" si="0">X8/W8*100</f>
        <v>27.34827125686304</v>
      </c>
      <c r="Z8" s="140">
        <f>SUM(Z9:Z12)</f>
        <v>5658</v>
      </c>
      <c r="AA8" s="140">
        <f>SUM(AA9:AA12)</f>
        <v>878</v>
      </c>
      <c r="AB8" s="213">
        <f>AA8/Z8*100</f>
        <v>15.517850830682219</v>
      </c>
      <c r="AC8" s="104"/>
      <c r="AD8" s="105"/>
      <c r="AE8" s="105"/>
      <c r="AF8" s="105"/>
    </row>
    <row r="9" spans="1:32" s="178" customFormat="1" ht="36" customHeight="1">
      <c r="A9" s="46" t="s">
        <v>61</v>
      </c>
      <c r="B9" s="149">
        <v>7595</v>
      </c>
      <c r="C9" s="149">
        <v>3902</v>
      </c>
      <c r="D9" s="212">
        <f t="shared" ref="D9:D12" si="1">C9/B9*100</f>
        <v>51.375905200789994</v>
      </c>
      <c r="E9" s="173">
        <v>6111</v>
      </c>
      <c r="F9" s="173">
        <v>2969</v>
      </c>
      <c r="G9" s="214">
        <f t="shared" ref="G9:G12" si="2">F9/E9*100</f>
        <v>48.584519718540335</v>
      </c>
      <c r="H9" s="173">
        <v>1537</v>
      </c>
      <c r="I9" s="173">
        <v>1018</v>
      </c>
      <c r="J9" s="214">
        <f t="shared" ref="J9:J12" si="3">I9/H9*100</f>
        <v>66.232921275211453</v>
      </c>
      <c r="K9" s="173">
        <v>255</v>
      </c>
      <c r="L9" s="173">
        <v>140</v>
      </c>
      <c r="M9" s="214">
        <f t="shared" ref="M9:M12" si="4">L9/K9*100</f>
        <v>54.901960784313729</v>
      </c>
      <c r="N9" s="173">
        <v>159</v>
      </c>
      <c r="O9" s="173">
        <v>86</v>
      </c>
      <c r="P9" s="214">
        <f t="shared" ref="P9:P12" si="5">O9/N9*100</f>
        <v>54.088050314465406</v>
      </c>
      <c r="Q9" s="173">
        <v>5065</v>
      </c>
      <c r="R9" s="173">
        <v>2103</v>
      </c>
      <c r="S9" s="214">
        <f t="shared" ref="S9:S12" si="6">R9/Q9*100</f>
        <v>41.520236920039487</v>
      </c>
      <c r="T9" s="207">
        <v>3075</v>
      </c>
      <c r="U9" s="207">
        <v>988</v>
      </c>
      <c r="V9" s="213">
        <f t="shared" ref="V9:V12" si="7">U9/T9*100</f>
        <v>32.130081300813004</v>
      </c>
      <c r="W9" s="173">
        <v>2631</v>
      </c>
      <c r="X9" s="173">
        <v>673</v>
      </c>
      <c r="Y9" s="214">
        <f t="shared" si="0"/>
        <v>25.579627518053972</v>
      </c>
      <c r="Z9" s="173">
        <v>2252</v>
      </c>
      <c r="AA9" s="173">
        <v>367</v>
      </c>
      <c r="AB9" s="214">
        <f t="shared" ref="AB9:AB12" si="8">AA9/Z9*100</f>
        <v>16.296625222024865</v>
      </c>
      <c r="AC9" s="174"/>
      <c r="AD9" s="175"/>
      <c r="AE9" s="175"/>
      <c r="AF9" s="175"/>
    </row>
    <row r="10" spans="1:32" s="178" customFormat="1" ht="36" customHeight="1">
      <c r="A10" s="46" t="s">
        <v>62</v>
      </c>
      <c r="B10" s="149">
        <v>5192</v>
      </c>
      <c r="C10" s="149">
        <v>2697</v>
      </c>
      <c r="D10" s="212">
        <f t="shared" si="1"/>
        <v>51.945300462249612</v>
      </c>
      <c r="E10" s="173">
        <v>4716</v>
      </c>
      <c r="F10" s="173">
        <v>2536</v>
      </c>
      <c r="G10" s="214">
        <f t="shared" si="2"/>
        <v>53.774385072095001</v>
      </c>
      <c r="H10" s="173">
        <v>807</v>
      </c>
      <c r="I10" s="173">
        <v>624</v>
      </c>
      <c r="J10" s="214">
        <f t="shared" si="3"/>
        <v>77.323420074349443</v>
      </c>
      <c r="K10" s="173">
        <v>144</v>
      </c>
      <c r="L10" s="173">
        <v>134</v>
      </c>
      <c r="M10" s="214">
        <f t="shared" si="4"/>
        <v>93.055555555555557</v>
      </c>
      <c r="N10" s="173">
        <v>288</v>
      </c>
      <c r="O10" s="173">
        <v>310</v>
      </c>
      <c r="P10" s="214">
        <f t="shared" si="5"/>
        <v>107.63888888888889</v>
      </c>
      <c r="Q10" s="173">
        <v>3947</v>
      </c>
      <c r="R10" s="173">
        <v>1638</v>
      </c>
      <c r="S10" s="214">
        <f t="shared" si="6"/>
        <v>41.499873321510009</v>
      </c>
      <c r="T10" s="207">
        <v>2633</v>
      </c>
      <c r="U10" s="207">
        <v>662</v>
      </c>
      <c r="V10" s="213">
        <f t="shared" si="7"/>
        <v>25.142423091530574</v>
      </c>
      <c r="W10" s="173">
        <v>2496</v>
      </c>
      <c r="X10" s="173">
        <v>612</v>
      </c>
      <c r="Y10" s="214">
        <f t="shared" si="0"/>
        <v>24.519230769230766</v>
      </c>
      <c r="Z10" s="173">
        <v>2072</v>
      </c>
      <c r="AA10" s="173">
        <v>257</v>
      </c>
      <c r="AB10" s="214">
        <f t="shared" si="8"/>
        <v>12.403474903474903</v>
      </c>
      <c r="AC10" s="174"/>
      <c r="AD10" s="175"/>
      <c r="AE10" s="175"/>
      <c r="AF10" s="175"/>
    </row>
    <row r="11" spans="1:32" s="178" customFormat="1" ht="36" customHeight="1">
      <c r="A11" s="46" t="s">
        <v>63</v>
      </c>
      <c r="B11" s="149">
        <v>1495</v>
      </c>
      <c r="C11" s="149">
        <v>884</v>
      </c>
      <c r="D11" s="212">
        <f t="shared" si="1"/>
        <v>59.130434782608695</v>
      </c>
      <c r="E11" s="173">
        <v>1406</v>
      </c>
      <c r="F11" s="173">
        <v>795</v>
      </c>
      <c r="G11" s="214">
        <f t="shared" si="2"/>
        <v>56.54338549075392</v>
      </c>
      <c r="H11" s="173">
        <v>223</v>
      </c>
      <c r="I11" s="173">
        <v>175</v>
      </c>
      <c r="J11" s="214">
        <f t="shared" si="3"/>
        <v>78.475336322869964</v>
      </c>
      <c r="K11" s="173">
        <v>45</v>
      </c>
      <c r="L11" s="173">
        <v>37</v>
      </c>
      <c r="M11" s="214">
        <f t="shared" si="4"/>
        <v>82.222222222222214</v>
      </c>
      <c r="N11" s="173">
        <v>57</v>
      </c>
      <c r="O11" s="173">
        <v>52</v>
      </c>
      <c r="P11" s="214">
        <f t="shared" si="5"/>
        <v>91.228070175438589</v>
      </c>
      <c r="Q11" s="173">
        <v>1200</v>
      </c>
      <c r="R11" s="173">
        <v>598</v>
      </c>
      <c r="S11" s="214">
        <f t="shared" si="6"/>
        <v>49.833333333333336</v>
      </c>
      <c r="T11" s="207">
        <v>703</v>
      </c>
      <c r="U11" s="207">
        <v>293</v>
      </c>
      <c r="V11" s="213">
        <f t="shared" si="7"/>
        <v>41.67852062588905</v>
      </c>
      <c r="W11" s="173">
        <v>680</v>
      </c>
      <c r="X11" s="173">
        <v>269</v>
      </c>
      <c r="Y11" s="214">
        <f t="shared" si="0"/>
        <v>39.558823529411761</v>
      </c>
      <c r="Z11" s="173">
        <v>595</v>
      </c>
      <c r="AA11" s="173">
        <v>132</v>
      </c>
      <c r="AB11" s="214">
        <f t="shared" si="8"/>
        <v>22.184873949579831</v>
      </c>
      <c r="AC11" s="174"/>
      <c r="AD11" s="175"/>
      <c r="AE11" s="175"/>
      <c r="AF11" s="175"/>
    </row>
    <row r="12" spans="1:32" s="176" customFormat="1" ht="36" customHeight="1">
      <c r="A12" s="46" t="s">
        <v>64</v>
      </c>
      <c r="B12" s="149">
        <v>2183</v>
      </c>
      <c r="C12" s="149">
        <v>1180</v>
      </c>
      <c r="D12" s="212">
        <f t="shared" si="1"/>
        <v>54.054054054054056</v>
      </c>
      <c r="E12" s="173">
        <v>2015</v>
      </c>
      <c r="F12" s="173">
        <v>1023</v>
      </c>
      <c r="G12" s="214">
        <f t="shared" si="2"/>
        <v>50.769230769230766</v>
      </c>
      <c r="H12" s="173">
        <v>355</v>
      </c>
      <c r="I12" s="173">
        <v>263</v>
      </c>
      <c r="J12" s="214">
        <f t="shared" si="3"/>
        <v>74.08450704225352</v>
      </c>
      <c r="K12" s="173">
        <v>42</v>
      </c>
      <c r="L12" s="173">
        <v>39</v>
      </c>
      <c r="M12" s="214">
        <f t="shared" si="4"/>
        <v>92.857142857142861</v>
      </c>
      <c r="N12" s="173">
        <v>92</v>
      </c>
      <c r="O12" s="173">
        <v>146</v>
      </c>
      <c r="P12" s="214">
        <f t="shared" si="5"/>
        <v>158.69565217391303</v>
      </c>
      <c r="Q12" s="173">
        <v>1573</v>
      </c>
      <c r="R12" s="173">
        <v>739</v>
      </c>
      <c r="S12" s="214">
        <f t="shared" si="6"/>
        <v>46.980292434837892</v>
      </c>
      <c r="T12" s="207">
        <v>960</v>
      </c>
      <c r="U12" s="207">
        <v>338</v>
      </c>
      <c r="V12" s="213">
        <f t="shared" si="7"/>
        <v>35.208333333333336</v>
      </c>
      <c r="W12" s="173">
        <v>932</v>
      </c>
      <c r="X12" s="173">
        <v>289</v>
      </c>
      <c r="Y12" s="214">
        <f t="shared" si="0"/>
        <v>31.008583690987123</v>
      </c>
      <c r="Z12" s="173">
        <v>739</v>
      </c>
      <c r="AA12" s="173">
        <v>122</v>
      </c>
      <c r="AB12" s="214">
        <f t="shared" si="8"/>
        <v>16.508795669824085</v>
      </c>
      <c r="AC12" s="174"/>
      <c r="AD12" s="175"/>
      <c r="AE12" s="175"/>
      <c r="AF12" s="175"/>
    </row>
    <row r="13" spans="1:32" ht="12.6" customHeight="1"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S13" s="142"/>
      <c r="T13" s="142"/>
      <c r="U13" s="142"/>
      <c r="V13" s="142"/>
      <c r="X13" s="428"/>
      <c r="Y13" s="428"/>
    </row>
  </sheetData>
  <mergeCells count="13">
    <mergeCell ref="B1:P1"/>
    <mergeCell ref="B2:P2"/>
    <mergeCell ref="Z4:AB5"/>
    <mergeCell ref="X13:Y13"/>
    <mergeCell ref="E4:G5"/>
    <mergeCell ref="H4:J5"/>
    <mergeCell ref="K4:M5"/>
    <mergeCell ref="N4:P5"/>
    <mergeCell ref="Q4:S5"/>
    <mergeCell ref="W4:Y5"/>
    <mergeCell ref="T4:V5"/>
    <mergeCell ref="B13:P13"/>
    <mergeCell ref="B4:D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16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F13"/>
  <sheetViews>
    <sheetView view="pageBreakPreview" topLeftCell="C1" zoomScale="73" zoomScaleNormal="80" zoomScaleSheetLayoutView="73" workbookViewId="0">
      <selection activeCell="AA9" sqref="AA9:AA12"/>
    </sheetView>
  </sheetViews>
  <sheetFormatPr defaultColWidth="9.109375" defaultRowHeight="15.6"/>
  <cols>
    <col min="1" max="1" width="44.33203125" style="111" customWidth="1"/>
    <col min="2" max="3" width="10" style="111" customWidth="1"/>
    <col min="4" max="4" width="10.5546875" style="111" customWidth="1"/>
    <col min="5" max="5" width="10.109375" style="109" customWidth="1"/>
    <col min="6" max="6" width="9.6640625" style="109" customWidth="1"/>
    <col min="7" max="7" width="8.77734375" style="109" customWidth="1"/>
    <col min="8" max="8" width="9.6640625" style="109" customWidth="1"/>
    <col min="9" max="9" width="10" style="109" customWidth="1"/>
    <col min="10" max="10" width="9.6640625" style="109" customWidth="1"/>
    <col min="11" max="11" width="9.33203125" style="109" customWidth="1"/>
    <col min="12" max="12" width="9.44140625" style="109" customWidth="1"/>
    <col min="13" max="13" width="10.6640625" style="109" customWidth="1"/>
    <col min="14" max="14" width="9.33203125" style="109" customWidth="1"/>
    <col min="15" max="16" width="8.6640625" style="109" customWidth="1"/>
    <col min="17" max="18" width="9.44140625" style="109" customWidth="1"/>
    <col min="19" max="19" width="9.33203125" style="109" customWidth="1"/>
    <col min="20" max="20" width="10.33203125" style="109" customWidth="1"/>
    <col min="21" max="21" width="9.77734375" style="109" customWidth="1"/>
    <col min="22" max="22" width="9.88671875" style="109" customWidth="1"/>
    <col min="23" max="23" width="9.6640625" style="109" customWidth="1"/>
    <col min="24" max="24" width="8.6640625" style="109" customWidth="1"/>
    <col min="25" max="25" width="7.88671875" style="109" customWidth="1"/>
    <col min="26" max="27" width="9.33203125" style="110" customWidth="1"/>
    <col min="28" max="28" width="9.44140625" style="110" customWidth="1"/>
    <col min="29" max="16384" width="9.109375" style="110"/>
  </cols>
  <sheetData>
    <row r="1" spans="1:32" s="82" customFormat="1" ht="27" customHeight="1">
      <c r="A1" s="79"/>
      <c r="B1" s="421" t="s">
        <v>31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80"/>
      <c r="R1" s="80"/>
      <c r="S1" s="80"/>
      <c r="T1" s="80"/>
      <c r="U1" s="80"/>
      <c r="V1" s="80"/>
      <c r="W1" s="81"/>
      <c r="X1" s="81"/>
      <c r="Y1" s="80"/>
      <c r="AB1" s="83" t="s">
        <v>12</v>
      </c>
    </row>
    <row r="2" spans="1:32" s="82" customFormat="1" ht="18.600000000000001" customHeight="1">
      <c r="B2" s="421" t="s">
        <v>85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84"/>
      <c r="R2" s="84"/>
      <c r="S2" s="84"/>
      <c r="T2" s="84"/>
      <c r="U2" s="84"/>
      <c r="V2" s="84"/>
      <c r="W2" s="85"/>
      <c r="X2" s="85"/>
      <c r="Y2" s="84"/>
      <c r="AA2" s="82" t="s">
        <v>43</v>
      </c>
    </row>
    <row r="3" spans="1:32" s="82" customFormat="1" ht="26.4" customHeight="1">
      <c r="E3" s="86"/>
      <c r="F3" s="86"/>
      <c r="G3" s="86"/>
      <c r="H3" s="86"/>
      <c r="I3" s="86"/>
      <c r="J3" s="86"/>
      <c r="K3" s="86"/>
      <c r="L3" s="86"/>
      <c r="N3" s="86"/>
      <c r="O3" s="443" t="s">
        <v>13</v>
      </c>
      <c r="P3" s="443"/>
      <c r="Q3" s="86"/>
      <c r="R3" s="86"/>
      <c r="S3" s="87"/>
      <c r="T3" s="87"/>
      <c r="U3" s="87"/>
      <c r="V3" s="87"/>
      <c r="W3" s="88"/>
      <c r="X3" s="89"/>
      <c r="Y3" s="87"/>
      <c r="AB3" s="30" t="s">
        <v>13</v>
      </c>
    </row>
    <row r="4" spans="1:32" s="93" customFormat="1" ht="21.6" customHeight="1">
      <c r="A4" s="90"/>
      <c r="B4" s="437" t="s">
        <v>57</v>
      </c>
      <c r="C4" s="438"/>
      <c r="D4" s="439"/>
      <c r="E4" s="429" t="s">
        <v>46</v>
      </c>
      <c r="F4" s="430"/>
      <c r="G4" s="431"/>
      <c r="H4" s="435" t="s">
        <v>30</v>
      </c>
      <c r="I4" s="435"/>
      <c r="J4" s="435"/>
      <c r="K4" s="429" t="s">
        <v>19</v>
      </c>
      <c r="L4" s="430"/>
      <c r="M4" s="431"/>
      <c r="N4" s="429" t="s">
        <v>24</v>
      </c>
      <c r="O4" s="430"/>
      <c r="P4" s="430"/>
      <c r="Q4" s="429" t="s">
        <v>14</v>
      </c>
      <c r="R4" s="430"/>
      <c r="S4" s="431"/>
      <c r="T4" s="429" t="str">
        <f>'15'!$T$4</f>
        <v>Всього отримують послуги на кінець періоду*</v>
      </c>
      <c r="U4" s="430"/>
      <c r="V4" s="431"/>
      <c r="W4" s="429" t="s">
        <v>21</v>
      </c>
      <c r="X4" s="430"/>
      <c r="Y4" s="430"/>
      <c r="Z4" s="422" t="s">
        <v>15</v>
      </c>
      <c r="AA4" s="423"/>
      <c r="AB4" s="424"/>
      <c r="AC4" s="91"/>
      <c r="AD4" s="92"/>
      <c r="AE4" s="92"/>
      <c r="AF4" s="92"/>
    </row>
    <row r="5" spans="1:32" s="95" customFormat="1" ht="61.95" customHeight="1">
      <c r="A5" s="94"/>
      <c r="B5" s="440"/>
      <c r="C5" s="441"/>
      <c r="D5" s="442"/>
      <c r="E5" s="432"/>
      <c r="F5" s="433"/>
      <c r="G5" s="434"/>
      <c r="H5" s="435"/>
      <c r="I5" s="435"/>
      <c r="J5" s="435"/>
      <c r="K5" s="432"/>
      <c r="L5" s="433"/>
      <c r="M5" s="434"/>
      <c r="N5" s="432"/>
      <c r="O5" s="433"/>
      <c r="P5" s="433"/>
      <c r="Q5" s="432"/>
      <c r="R5" s="433"/>
      <c r="S5" s="434"/>
      <c r="T5" s="432"/>
      <c r="U5" s="433"/>
      <c r="V5" s="434"/>
      <c r="W5" s="432"/>
      <c r="X5" s="433"/>
      <c r="Y5" s="433"/>
      <c r="Z5" s="425"/>
      <c r="AA5" s="426"/>
      <c r="AB5" s="427"/>
      <c r="AC5" s="91"/>
      <c r="AD5" s="92"/>
      <c r="AE5" s="92"/>
      <c r="AF5" s="92"/>
    </row>
    <row r="6" spans="1:32" s="99" customFormat="1" ht="25.2" customHeight="1">
      <c r="A6" s="96"/>
      <c r="B6" s="155" t="s">
        <v>58</v>
      </c>
      <c r="C6" s="155">
        <v>2023</v>
      </c>
      <c r="D6" s="155" t="s">
        <v>2</v>
      </c>
      <c r="E6" s="156" t="s">
        <v>58</v>
      </c>
      <c r="F6" s="156">
        <v>2023</v>
      </c>
      <c r="G6" s="157" t="s">
        <v>2</v>
      </c>
      <c r="H6" s="156" t="s">
        <v>58</v>
      </c>
      <c r="I6" s="156">
        <v>2023</v>
      </c>
      <c r="J6" s="157" t="s">
        <v>2</v>
      </c>
      <c r="K6" s="156" t="s">
        <v>58</v>
      </c>
      <c r="L6" s="156">
        <v>2023</v>
      </c>
      <c r="M6" s="157" t="s">
        <v>2</v>
      </c>
      <c r="N6" s="156" t="s">
        <v>58</v>
      </c>
      <c r="O6" s="156">
        <v>2023</v>
      </c>
      <c r="P6" s="177" t="s">
        <v>2</v>
      </c>
      <c r="Q6" s="156" t="s">
        <v>58</v>
      </c>
      <c r="R6" s="156">
        <v>2023</v>
      </c>
      <c r="S6" s="157" t="s">
        <v>2</v>
      </c>
      <c r="T6" s="156" t="s">
        <v>58</v>
      </c>
      <c r="U6" s="156">
        <v>2023</v>
      </c>
      <c r="V6" s="156" t="s">
        <v>2</v>
      </c>
      <c r="W6" s="156" t="s">
        <v>58</v>
      </c>
      <c r="X6" s="156">
        <v>2023</v>
      </c>
      <c r="Y6" s="157" t="s">
        <v>2</v>
      </c>
      <c r="Z6" s="156" t="s">
        <v>58</v>
      </c>
      <c r="AA6" s="156">
        <v>2023</v>
      </c>
      <c r="AB6" s="157" t="s">
        <v>2</v>
      </c>
      <c r="AC6" s="97"/>
      <c r="AD6" s="98"/>
      <c r="AE6" s="98"/>
      <c r="AF6" s="98"/>
    </row>
    <row r="7" spans="1:32" s="93" customFormat="1" ht="12.75" customHeight="1">
      <c r="A7" s="100" t="s">
        <v>3</v>
      </c>
      <c r="B7" s="100">
        <v>1</v>
      </c>
      <c r="C7" s="100">
        <v>2</v>
      </c>
      <c r="D7" s="100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0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1">
        <v>24</v>
      </c>
      <c r="Z7" s="101">
        <v>25</v>
      </c>
      <c r="AA7" s="101">
        <v>26</v>
      </c>
      <c r="AB7" s="101">
        <v>27</v>
      </c>
      <c r="AC7" s="102"/>
      <c r="AD7" s="103"/>
      <c r="AE7" s="103"/>
      <c r="AF7" s="103"/>
    </row>
    <row r="8" spans="1:32" s="106" customFormat="1" ht="22.95" customHeight="1">
      <c r="A8" s="112" t="s">
        <v>32</v>
      </c>
      <c r="B8" s="165">
        <f>SUM(B9:B12)</f>
        <v>13626</v>
      </c>
      <c r="C8" s="165">
        <f>SUM(C9:C12)</f>
        <v>5961</v>
      </c>
      <c r="D8" s="215">
        <f>C8/B8*100</f>
        <v>43.747247908410394</v>
      </c>
      <c r="E8" s="140">
        <f>SUM(E9:E12)</f>
        <v>12631</v>
      </c>
      <c r="F8" s="140">
        <f>SUM(F9:F12)</f>
        <v>5076</v>
      </c>
      <c r="G8" s="213">
        <f>F8/E8*100</f>
        <v>40.186841896920278</v>
      </c>
      <c r="H8" s="140">
        <f>SUM(H9:H12)</f>
        <v>4385</v>
      </c>
      <c r="I8" s="140">
        <f>SUM(I9:I12)</f>
        <v>1672</v>
      </c>
      <c r="J8" s="213">
        <f>I8/H8*100</f>
        <v>38.129988597491447</v>
      </c>
      <c r="K8" s="140">
        <f>SUM(K9:K12)</f>
        <v>728</v>
      </c>
      <c r="L8" s="140">
        <f>SUM(L9:L12)</f>
        <v>381</v>
      </c>
      <c r="M8" s="213">
        <f>L8/K8*100</f>
        <v>52.335164835164839</v>
      </c>
      <c r="N8" s="140">
        <f>SUM(N9:N12)</f>
        <v>773</v>
      </c>
      <c r="O8" s="140">
        <f>SUM(O9:O12)</f>
        <v>567</v>
      </c>
      <c r="P8" s="216">
        <f>O8/N8*100</f>
        <v>73.350582147477354</v>
      </c>
      <c r="Q8" s="140">
        <f>SUM(Q9:Q12)</f>
        <v>10015</v>
      </c>
      <c r="R8" s="140">
        <f>SUM(R9:R12)</f>
        <v>3724</v>
      </c>
      <c r="S8" s="213">
        <f>R8/Q8*100</f>
        <v>37.18422366450325</v>
      </c>
      <c r="T8" s="140">
        <f>SUM(T9:T12)</f>
        <v>4573</v>
      </c>
      <c r="U8" s="140">
        <f>SUM(U9:U12)</f>
        <v>1638</v>
      </c>
      <c r="V8" s="213">
        <f>U8/T8*100</f>
        <v>35.818937240323642</v>
      </c>
      <c r="W8" s="141">
        <f>SUM(W9:W12)</f>
        <v>4350</v>
      </c>
      <c r="X8" s="141">
        <f>SUM(X9:X12)</f>
        <v>1386</v>
      </c>
      <c r="Y8" s="213">
        <f>X8/W8*100</f>
        <v>31.862068965517242</v>
      </c>
      <c r="Z8" s="140">
        <f>SUM(Z9:Z12)</f>
        <v>3484</v>
      </c>
      <c r="AA8" s="140">
        <f>SUM(AA9:AA12)</f>
        <v>540</v>
      </c>
      <c r="AB8" s="213">
        <f>AA8/Z8*100</f>
        <v>15.49942594718714</v>
      </c>
      <c r="AC8" s="104"/>
      <c r="AD8" s="105"/>
      <c r="AE8" s="105"/>
      <c r="AF8" s="105"/>
    </row>
    <row r="9" spans="1:32" s="109" customFormat="1" ht="36" customHeight="1">
      <c r="A9" s="46" t="s">
        <v>61</v>
      </c>
      <c r="B9" s="149">
        <v>4985</v>
      </c>
      <c r="C9" s="149">
        <v>2337</v>
      </c>
      <c r="D9" s="215">
        <f t="shared" ref="D9:D12" si="0">C9/B9*100</f>
        <v>46.880641925777333</v>
      </c>
      <c r="E9" s="139">
        <v>4435</v>
      </c>
      <c r="F9" s="139">
        <v>1807</v>
      </c>
      <c r="G9" s="213">
        <f t="shared" ref="G9:G12" si="1">F9/E9*100</f>
        <v>40.744081172491541</v>
      </c>
      <c r="H9" s="167">
        <v>1458</v>
      </c>
      <c r="I9" s="167">
        <v>610</v>
      </c>
      <c r="J9" s="213">
        <f t="shared" ref="J9:J12" si="2">I9/H9*100</f>
        <v>41.838134430727024</v>
      </c>
      <c r="K9" s="139">
        <v>289</v>
      </c>
      <c r="L9" s="139">
        <v>134</v>
      </c>
      <c r="M9" s="213">
        <f t="shared" ref="M9:M12" si="3">L9/K9*100</f>
        <v>46.366782006920417</v>
      </c>
      <c r="N9" s="167">
        <v>383</v>
      </c>
      <c r="O9" s="167">
        <v>213</v>
      </c>
      <c r="P9" s="216">
        <f t="shared" ref="P9:P12" si="4">O9/N9*100</f>
        <v>55.613577023498692</v>
      </c>
      <c r="Q9" s="167">
        <v>3595</v>
      </c>
      <c r="R9" s="167">
        <v>1290</v>
      </c>
      <c r="S9" s="213">
        <f t="shared" ref="S9:S12" si="5">R9/Q9*100</f>
        <v>35.883171070931851</v>
      </c>
      <c r="T9" s="167">
        <v>1674</v>
      </c>
      <c r="U9" s="167">
        <v>679</v>
      </c>
      <c r="V9" s="213">
        <f t="shared" ref="V9:V12" si="6">U9/T9*100</f>
        <v>40.561529271206695</v>
      </c>
      <c r="W9" s="166">
        <v>1533</v>
      </c>
      <c r="X9" s="166">
        <v>525</v>
      </c>
      <c r="Y9" s="213">
        <f t="shared" ref="Y9:Y12" si="7">X9/W9*100</f>
        <v>34.246575342465754</v>
      </c>
      <c r="Z9" s="167">
        <v>1192</v>
      </c>
      <c r="AA9" s="167">
        <v>201</v>
      </c>
      <c r="AB9" s="213">
        <f t="shared" ref="AB9:AB12" si="8">AA9/Z9*100</f>
        <v>16.86241610738255</v>
      </c>
      <c r="AC9" s="107"/>
      <c r="AD9" s="108"/>
      <c r="AE9" s="108"/>
      <c r="AF9" s="108"/>
    </row>
    <row r="10" spans="1:32" s="109" customFormat="1" ht="36" customHeight="1">
      <c r="A10" s="46" t="s">
        <v>62</v>
      </c>
      <c r="B10" s="149">
        <v>2363</v>
      </c>
      <c r="C10" s="149">
        <v>1058</v>
      </c>
      <c r="D10" s="215">
        <f t="shared" si="0"/>
        <v>44.773592890393566</v>
      </c>
      <c r="E10" s="139">
        <v>2225</v>
      </c>
      <c r="F10" s="139">
        <v>1003</v>
      </c>
      <c r="G10" s="213">
        <f t="shared" si="1"/>
        <v>45.078651685393254</v>
      </c>
      <c r="H10" s="167">
        <v>672</v>
      </c>
      <c r="I10" s="167">
        <v>312</v>
      </c>
      <c r="J10" s="213">
        <f t="shared" si="2"/>
        <v>46.428571428571431</v>
      </c>
      <c r="K10" s="139">
        <v>138</v>
      </c>
      <c r="L10" s="139">
        <v>89</v>
      </c>
      <c r="M10" s="213">
        <f t="shared" si="3"/>
        <v>64.492753623188406</v>
      </c>
      <c r="N10" s="167">
        <v>101</v>
      </c>
      <c r="O10" s="167">
        <v>117</v>
      </c>
      <c r="P10" s="216">
        <f t="shared" si="4"/>
        <v>115.84158415841583</v>
      </c>
      <c r="Q10" s="167">
        <v>1798</v>
      </c>
      <c r="R10" s="167">
        <v>719</v>
      </c>
      <c r="S10" s="213">
        <f t="shared" si="5"/>
        <v>39.988876529477196</v>
      </c>
      <c r="T10" s="167">
        <v>902</v>
      </c>
      <c r="U10" s="167">
        <v>256</v>
      </c>
      <c r="V10" s="213">
        <f t="shared" si="6"/>
        <v>28.381374722838139</v>
      </c>
      <c r="W10" s="166">
        <v>865</v>
      </c>
      <c r="X10" s="166">
        <v>236</v>
      </c>
      <c r="Y10" s="213">
        <f t="shared" si="7"/>
        <v>27.283236994219649</v>
      </c>
      <c r="Z10" s="167">
        <v>727</v>
      </c>
      <c r="AA10" s="167">
        <v>101</v>
      </c>
      <c r="AB10" s="213">
        <f t="shared" si="8"/>
        <v>13.892709766162312</v>
      </c>
      <c r="AC10" s="107"/>
      <c r="AD10" s="108"/>
      <c r="AE10" s="108"/>
      <c r="AF10" s="108"/>
    </row>
    <row r="11" spans="1:32" s="109" customFormat="1" ht="36" customHeight="1">
      <c r="A11" s="46" t="s">
        <v>65</v>
      </c>
      <c r="B11" s="150">
        <v>2432</v>
      </c>
      <c r="C11" s="150">
        <v>1046</v>
      </c>
      <c r="D11" s="215">
        <f t="shared" si="0"/>
        <v>43.00986842105263</v>
      </c>
      <c r="E11" s="139">
        <v>2320</v>
      </c>
      <c r="F11" s="139">
        <v>909</v>
      </c>
      <c r="G11" s="213">
        <f t="shared" si="1"/>
        <v>39.181034482758619</v>
      </c>
      <c r="H11" s="167">
        <v>850</v>
      </c>
      <c r="I11" s="167">
        <v>310</v>
      </c>
      <c r="J11" s="213">
        <f t="shared" si="2"/>
        <v>36.470588235294116</v>
      </c>
      <c r="K11" s="139">
        <v>157</v>
      </c>
      <c r="L11" s="139">
        <v>69</v>
      </c>
      <c r="M11" s="213">
        <f t="shared" si="3"/>
        <v>43.949044585987259</v>
      </c>
      <c r="N11" s="167">
        <v>175</v>
      </c>
      <c r="O11" s="167">
        <v>117</v>
      </c>
      <c r="P11" s="216">
        <f t="shared" si="4"/>
        <v>66.857142857142861</v>
      </c>
      <c r="Q11" s="167">
        <v>1972</v>
      </c>
      <c r="R11" s="167">
        <v>693</v>
      </c>
      <c r="S11" s="213">
        <f t="shared" si="5"/>
        <v>35.141987829614607</v>
      </c>
      <c r="T11" s="167">
        <v>839</v>
      </c>
      <c r="U11" s="167">
        <v>260</v>
      </c>
      <c r="V11" s="213">
        <f t="shared" si="6"/>
        <v>30.989272943980929</v>
      </c>
      <c r="W11" s="166">
        <v>821</v>
      </c>
      <c r="X11" s="166">
        <v>226</v>
      </c>
      <c r="Y11" s="213">
        <f t="shared" si="7"/>
        <v>27.527405602923267</v>
      </c>
      <c r="Z11" s="167">
        <v>739</v>
      </c>
      <c r="AA11" s="167">
        <v>97</v>
      </c>
      <c r="AB11" s="213">
        <f t="shared" si="8"/>
        <v>13.125845737483086</v>
      </c>
      <c r="AC11" s="107"/>
      <c r="AD11" s="108"/>
      <c r="AE11" s="108"/>
      <c r="AF11" s="108"/>
    </row>
    <row r="12" spans="1:32" s="109" customFormat="1" ht="36" customHeight="1">
      <c r="A12" s="46" t="s">
        <v>66</v>
      </c>
      <c r="B12" s="150">
        <v>3846</v>
      </c>
      <c r="C12" s="150">
        <v>1520</v>
      </c>
      <c r="D12" s="215">
        <f t="shared" si="0"/>
        <v>39.521580863234526</v>
      </c>
      <c r="E12" s="139">
        <v>3651</v>
      </c>
      <c r="F12" s="139">
        <v>1357</v>
      </c>
      <c r="G12" s="213">
        <f t="shared" si="1"/>
        <v>37.167899205697069</v>
      </c>
      <c r="H12" s="167">
        <v>1405</v>
      </c>
      <c r="I12" s="167">
        <v>440</v>
      </c>
      <c r="J12" s="213">
        <f t="shared" si="2"/>
        <v>31.316725978647685</v>
      </c>
      <c r="K12" s="139">
        <v>144</v>
      </c>
      <c r="L12" s="139">
        <v>89</v>
      </c>
      <c r="M12" s="213">
        <f t="shared" si="3"/>
        <v>61.805555555555557</v>
      </c>
      <c r="N12" s="167">
        <v>114</v>
      </c>
      <c r="O12" s="167">
        <v>120</v>
      </c>
      <c r="P12" s="216">
        <f t="shared" si="4"/>
        <v>105.26315789473684</v>
      </c>
      <c r="Q12" s="167">
        <v>2650</v>
      </c>
      <c r="R12" s="167">
        <v>1022</v>
      </c>
      <c r="S12" s="213">
        <f t="shared" si="5"/>
        <v>38.566037735849058</v>
      </c>
      <c r="T12" s="167">
        <v>1158</v>
      </c>
      <c r="U12" s="167">
        <v>443</v>
      </c>
      <c r="V12" s="213">
        <f t="shared" si="6"/>
        <v>38.255613126079446</v>
      </c>
      <c r="W12" s="166">
        <v>1131</v>
      </c>
      <c r="X12" s="166">
        <v>399</v>
      </c>
      <c r="Y12" s="213">
        <f t="shared" si="7"/>
        <v>35.278514588859416</v>
      </c>
      <c r="Z12" s="167">
        <v>826</v>
      </c>
      <c r="AA12" s="167">
        <v>141</v>
      </c>
      <c r="AB12" s="213">
        <f t="shared" si="8"/>
        <v>17.070217917675546</v>
      </c>
      <c r="AC12" s="107"/>
      <c r="AD12" s="108"/>
      <c r="AE12" s="108"/>
      <c r="AF12" s="108"/>
    </row>
    <row r="13" spans="1:32" ht="20.399999999999999" customHeight="1"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X13" s="428"/>
      <c r="Y13" s="428"/>
    </row>
  </sheetData>
  <mergeCells count="14">
    <mergeCell ref="B1:P1"/>
    <mergeCell ref="B2:P2"/>
    <mergeCell ref="B13:P13"/>
    <mergeCell ref="Z4:AB5"/>
    <mergeCell ref="X13:Y13"/>
    <mergeCell ref="E4:G5"/>
    <mergeCell ref="H4:J5"/>
    <mergeCell ref="K4:M5"/>
    <mergeCell ref="N4:P5"/>
    <mergeCell ref="Q4:S5"/>
    <mergeCell ref="W4:Y5"/>
    <mergeCell ref="B4:D5"/>
    <mergeCell ref="T4:V5"/>
    <mergeCell ref="O3:P3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6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2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K36" sqref="K36"/>
    </sheetView>
  </sheetViews>
  <sheetFormatPr defaultColWidth="9.109375" defaultRowHeight="13.8"/>
  <cols>
    <col min="1" max="1" width="32" style="288" customWidth="1"/>
    <col min="2" max="2" width="9.5546875" style="288" customWidth="1"/>
    <col min="3" max="3" width="9.33203125" style="288" customWidth="1"/>
    <col min="4" max="4" width="9.109375" style="288" customWidth="1"/>
    <col min="5" max="6" width="11.6640625" style="288" customWidth="1"/>
    <col min="7" max="7" width="7.44140625" style="288" customWidth="1"/>
    <col min="8" max="10" width="9.6640625" style="288" customWidth="1"/>
    <col min="11" max="11" width="11.88671875" style="288" customWidth="1"/>
    <col min="12" max="12" width="11" style="288" customWidth="1"/>
    <col min="13" max="13" width="7.44140625" style="288" customWidth="1"/>
    <col min="14" max="15" width="9.44140625" style="288" customWidth="1"/>
    <col min="16" max="16" width="9" style="288" customWidth="1"/>
    <col min="17" max="18" width="9.6640625" style="288" customWidth="1"/>
    <col min="19" max="19" width="10" style="288" customWidth="1"/>
    <col min="20" max="20" width="9.109375" style="288" customWidth="1"/>
    <col min="21" max="21" width="8.109375" style="288" customWidth="1"/>
    <col min="22" max="23" width="9.5546875" style="288" customWidth="1"/>
    <col min="24" max="24" width="8.109375" style="288" customWidth="1"/>
    <col min="25" max="25" width="9.5546875" style="288" customWidth="1"/>
    <col min="26" max="26" width="9.33203125" style="288" customWidth="1"/>
    <col min="27" max="27" width="9.109375" style="288" customWidth="1"/>
    <col min="28" max="28" width="8.33203125" style="291" customWidth="1"/>
    <col min="29" max="29" width="8.44140625" style="288" customWidth="1"/>
    <col min="30" max="30" width="8.33203125" style="288" customWidth="1"/>
    <col min="31" max="16384" width="9.109375" style="288"/>
  </cols>
  <sheetData>
    <row r="1" spans="1:37" s="237" customFormat="1" ht="87.75" customHeight="1">
      <c r="A1" s="234"/>
      <c r="B1" s="340" t="s">
        <v>100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235"/>
      <c r="R1" s="235"/>
      <c r="S1" s="234"/>
      <c r="T1" s="234"/>
      <c r="U1" s="234"/>
      <c r="V1" s="234"/>
      <c r="W1" s="234"/>
      <c r="X1" s="234"/>
      <c r="Y1" s="236"/>
      <c r="Z1" s="236"/>
      <c r="AA1" s="236"/>
      <c r="AB1" s="234"/>
      <c r="AC1" s="234"/>
      <c r="AD1" s="234"/>
      <c r="AE1" s="234"/>
      <c r="AF1" s="234"/>
      <c r="AG1" s="234"/>
    </row>
    <row r="2" spans="1:37" s="240" customFormat="1" ht="14.25" customHeight="1">
      <c r="A2" s="238"/>
      <c r="B2" s="238"/>
      <c r="C2" s="238"/>
      <c r="D2" s="238"/>
      <c r="E2" s="238"/>
      <c r="F2" s="239"/>
      <c r="G2" s="238"/>
      <c r="H2" s="238"/>
      <c r="I2" s="238"/>
      <c r="J2" s="238"/>
      <c r="K2" s="238"/>
      <c r="L2" s="239"/>
      <c r="M2" s="238"/>
      <c r="N2" s="238"/>
      <c r="O2" s="239"/>
      <c r="Q2" s="239"/>
      <c r="R2" s="239"/>
      <c r="S2" s="241"/>
      <c r="T2" s="239"/>
      <c r="U2" s="238"/>
      <c r="V2" s="242"/>
      <c r="W2" s="242"/>
      <c r="X2" s="242"/>
      <c r="Y2" s="238"/>
      <c r="Z2" s="238"/>
      <c r="AA2" s="238"/>
      <c r="AB2" s="243"/>
      <c r="AC2" s="341"/>
      <c r="AD2" s="341"/>
      <c r="AE2" s="342"/>
      <c r="AF2" s="342"/>
      <c r="AG2" s="241" t="s">
        <v>13</v>
      </c>
    </row>
    <row r="3" spans="1:37" s="244" customFormat="1" ht="67.5" customHeight="1">
      <c r="A3" s="343"/>
      <c r="B3" s="335" t="s">
        <v>101</v>
      </c>
      <c r="C3" s="336"/>
      <c r="D3" s="337"/>
      <c r="E3" s="334" t="s">
        <v>17</v>
      </c>
      <c r="F3" s="334"/>
      <c r="G3" s="334"/>
      <c r="H3" s="334" t="s">
        <v>102</v>
      </c>
      <c r="I3" s="334"/>
      <c r="J3" s="334"/>
      <c r="K3" s="334" t="s">
        <v>103</v>
      </c>
      <c r="L3" s="334"/>
      <c r="M3" s="334"/>
      <c r="N3" s="334" t="s">
        <v>104</v>
      </c>
      <c r="O3" s="334"/>
      <c r="P3" s="334"/>
      <c r="Q3" s="344" t="s">
        <v>70</v>
      </c>
      <c r="R3" s="344"/>
      <c r="S3" s="334" t="s">
        <v>105</v>
      </c>
      <c r="T3" s="334"/>
      <c r="U3" s="334"/>
      <c r="V3" s="335" t="s">
        <v>14</v>
      </c>
      <c r="W3" s="336"/>
      <c r="X3" s="337"/>
      <c r="Y3" s="335" t="s">
        <v>106</v>
      </c>
      <c r="Z3" s="336"/>
      <c r="AA3" s="337"/>
      <c r="AB3" s="334" t="s">
        <v>107</v>
      </c>
      <c r="AC3" s="334"/>
      <c r="AD3" s="334"/>
      <c r="AE3" s="334" t="s">
        <v>15</v>
      </c>
      <c r="AF3" s="334"/>
      <c r="AG3" s="334"/>
    </row>
    <row r="4" spans="1:37" s="251" customFormat="1" ht="19.5" customHeight="1">
      <c r="A4" s="343"/>
      <c r="B4" s="245" t="s">
        <v>58</v>
      </c>
      <c r="C4" s="245" t="s">
        <v>108</v>
      </c>
      <c r="D4" s="245" t="s">
        <v>2</v>
      </c>
      <c r="E4" s="246" t="s">
        <v>58</v>
      </c>
      <c r="F4" s="246" t="s">
        <v>108</v>
      </c>
      <c r="G4" s="247" t="s">
        <v>2</v>
      </c>
      <c r="H4" s="248" t="s">
        <v>58</v>
      </c>
      <c r="I4" s="248" t="s">
        <v>108</v>
      </c>
      <c r="J4" s="249" t="s">
        <v>2</v>
      </c>
      <c r="K4" s="246" t="s">
        <v>58</v>
      </c>
      <c r="L4" s="246" t="s">
        <v>108</v>
      </c>
      <c r="M4" s="247" t="s">
        <v>2</v>
      </c>
      <c r="N4" s="246" t="s">
        <v>58</v>
      </c>
      <c r="O4" s="246" t="s">
        <v>108</v>
      </c>
      <c r="P4" s="247" t="s">
        <v>2</v>
      </c>
      <c r="Q4" s="248" t="s">
        <v>58</v>
      </c>
      <c r="R4" s="248" t="s">
        <v>108</v>
      </c>
      <c r="S4" s="246" t="s">
        <v>58</v>
      </c>
      <c r="T4" s="246" t="s">
        <v>108</v>
      </c>
      <c r="U4" s="247" t="s">
        <v>2</v>
      </c>
      <c r="V4" s="246" t="s">
        <v>58</v>
      </c>
      <c r="W4" s="246" t="s">
        <v>108</v>
      </c>
      <c r="X4" s="247" t="s">
        <v>2</v>
      </c>
      <c r="Y4" s="245" t="s">
        <v>58</v>
      </c>
      <c r="Z4" s="245" t="s">
        <v>108</v>
      </c>
      <c r="AA4" s="245" t="s">
        <v>2</v>
      </c>
      <c r="AB4" s="250" t="s">
        <v>58</v>
      </c>
      <c r="AC4" s="246" t="s">
        <v>108</v>
      </c>
      <c r="AD4" s="247" t="s">
        <v>2</v>
      </c>
      <c r="AE4" s="246" t="s">
        <v>58</v>
      </c>
      <c r="AF4" s="246" t="s">
        <v>108</v>
      </c>
      <c r="AG4" s="247" t="s">
        <v>2</v>
      </c>
    </row>
    <row r="5" spans="1:37" s="259" customFormat="1" ht="11.25" customHeight="1">
      <c r="A5" s="252" t="s">
        <v>3</v>
      </c>
      <c r="B5" s="253">
        <v>1</v>
      </c>
      <c r="C5" s="254">
        <v>2</v>
      </c>
      <c r="D5" s="254">
        <v>3</v>
      </c>
      <c r="E5" s="255">
        <v>4</v>
      </c>
      <c r="F5" s="256">
        <v>5</v>
      </c>
      <c r="G5" s="255">
        <v>6</v>
      </c>
      <c r="H5" s="254">
        <v>7</v>
      </c>
      <c r="I5" s="254">
        <v>8</v>
      </c>
      <c r="J5" s="254">
        <v>9</v>
      </c>
      <c r="K5" s="255">
        <v>10</v>
      </c>
      <c r="L5" s="256">
        <v>11</v>
      </c>
      <c r="M5" s="255">
        <v>12</v>
      </c>
      <c r="N5" s="255">
        <v>13</v>
      </c>
      <c r="O5" s="256">
        <v>14</v>
      </c>
      <c r="P5" s="255">
        <v>15</v>
      </c>
      <c r="Q5" s="257">
        <v>16</v>
      </c>
      <c r="R5" s="257">
        <v>17</v>
      </c>
      <c r="S5" s="255">
        <v>18</v>
      </c>
      <c r="T5" s="256">
        <v>19</v>
      </c>
      <c r="U5" s="255">
        <v>20</v>
      </c>
      <c r="V5" s="255">
        <v>21</v>
      </c>
      <c r="W5" s="255">
        <v>22</v>
      </c>
      <c r="X5" s="255">
        <v>23</v>
      </c>
      <c r="Y5" s="253">
        <v>24</v>
      </c>
      <c r="Z5" s="254">
        <v>25</v>
      </c>
      <c r="AA5" s="254">
        <v>26</v>
      </c>
      <c r="AB5" s="258">
        <v>27</v>
      </c>
      <c r="AC5" s="255">
        <v>28</v>
      </c>
      <c r="AD5" s="255">
        <v>29</v>
      </c>
      <c r="AE5" s="255">
        <v>30</v>
      </c>
      <c r="AF5" s="255">
        <v>31</v>
      </c>
      <c r="AG5" s="255">
        <v>32</v>
      </c>
    </row>
    <row r="6" spans="1:37" s="268" customFormat="1" ht="18" customHeight="1">
      <c r="A6" s="260" t="s">
        <v>16</v>
      </c>
      <c r="B6" s="261">
        <f>SUM(B7:B10)</f>
        <v>6185</v>
      </c>
      <c r="C6" s="262">
        <f>SUM(C7:C10)</f>
        <v>3428</v>
      </c>
      <c r="D6" s="263">
        <f>C6/B6*100</f>
        <v>55.424413904607931</v>
      </c>
      <c r="E6" s="264">
        <f>SUM(E7:E10)</f>
        <v>5867</v>
      </c>
      <c r="F6" s="261">
        <f>SUM(F7:F10)</f>
        <v>3282</v>
      </c>
      <c r="G6" s="265">
        <f>F6/E6*100</f>
        <v>55.940003408897219</v>
      </c>
      <c r="H6" s="264">
        <f>SUM(H7:H10)</f>
        <v>3064</v>
      </c>
      <c r="I6" s="264">
        <f>SUM(I7:I10)</f>
        <v>1692</v>
      </c>
      <c r="J6" s="265">
        <f>I6/H6*100</f>
        <v>55.221932114882513</v>
      </c>
      <c r="K6" s="264">
        <f>SUM(K7:K10)</f>
        <v>804</v>
      </c>
      <c r="L6" s="261">
        <f>SUM(L7:L10)</f>
        <v>529</v>
      </c>
      <c r="M6" s="265">
        <f t="shared" ref="M6:M10" si="0">L6/K6*100</f>
        <v>65.796019900497512</v>
      </c>
      <c r="N6" s="264">
        <f>SUM(N7:N10)</f>
        <v>158</v>
      </c>
      <c r="O6" s="261">
        <f>SUM(O7:O10)</f>
        <v>123</v>
      </c>
      <c r="P6" s="265">
        <f>O6/N6*100</f>
        <v>77.848101265822791</v>
      </c>
      <c r="Q6" s="261">
        <f>SUM(Q7:Q10)</f>
        <v>0</v>
      </c>
      <c r="R6" s="261">
        <f>SUM(R7:R10)</f>
        <v>0</v>
      </c>
      <c r="S6" s="264">
        <f>SUM(S7:S10)</f>
        <v>218</v>
      </c>
      <c r="T6" s="261">
        <f>SUM(T7:T10)</f>
        <v>221</v>
      </c>
      <c r="U6" s="265">
        <f>T6/S6*100</f>
        <v>101.37614678899082</v>
      </c>
      <c r="V6" s="264">
        <f>SUM(V7:V10)</f>
        <v>4660</v>
      </c>
      <c r="W6" s="264">
        <f>SUM(W7:W10)</f>
        <v>2391</v>
      </c>
      <c r="X6" s="265">
        <f>W6/V6*100</f>
        <v>51.309012875536489</v>
      </c>
      <c r="Y6" s="261">
        <f>SUM(Y7:Y10)</f>
        <v>2619</v>
      </c>
      <c r="Z6" s="262">
        <f>SUM(Z7:Z10)</f>
        <v>1042</v>
      </c>
      <c r="AA6" s="263">
        <f>Z6/Y6*100</f>
        <v>39.786177930507826</v>
      </c>
      <c r="AB6" s="266">
        <f>SUM(AB7:AB10)</f>
        <v>2552</v>
      </c>
      <c r="AC6" s="264">
        <f>SUM(AC7:AC10)</f>
        <v>988</v>
      </c>
      <c r="AD6" s="265">
        <f>AC6/AB6*100</f>
        <v>38.714733542319749</v>
      </c>
      <c r="AE6" s="264">
        <f>SUM(AE7:AE10)</f>
        <v>2125</v>
      </c>
      <c r="AF6" s="264">
        <f>SUM(AF7:AF10)</f>
        <v>502</v>
      </c>
      <c r="AG6" s="265">
        <f>AF6/AE6*100</f>
        <v>23.623529411764707</v>
      </c>
      <c r="AH6" s="267"/>
      <c r="AK6" s="269"/>
    </row>
    <row r="7" spans="1:37" s="269" customFormat="1" ht="24.75" customHeight="1">
      <c r="A7" s="270" t="s">
        <v>109</v>
      </c>
      <c r="B7" s="271">
        <v>2507</v>
      </c>
      <c r="C7" s="272">
        <v>1389</v>
      </c>
      <c r="D7" s="263">
        <f t="shared" ref="D7:D10" si="1">C7/B7*100</f>
        <v>55.40486637415237</v>
      </c>
      <c r="E7" s="272">
        <v>2325</v>
      </c>
      <c r="F7" s="273">
        <v>1291</v>
      </c>
      <c r="G7" s="274">
        <f t="shared" ref="G7:G10" si="2">F7/E7*100</f>
        <v>55.526881720430111</v>
      </c>
      <c r="H7" s="272">
        <v>1299</v>
      </c>
      <c r="I7" s="275">
        <v>724</v>
      </c>
      <c r="J7" s="265">
        <f t="shared" ref="J7:J10" si="3">I7/H7*100</f>
        <v>55.735180908391072</v>
      </c>
      <c r="K7" s="272">
        <v>288</v>
      </c>
      <c r="L7" s="276">
        <v>217</v>
      </c>
      <c r="M7" s="274">
        <f t="shared" si="0"/>
        <v>75.347222222222214</v>
      </c>
      <c r="N7" s="272">
        <v>74</v>
      </c>
      <c r="O7" s="276">
        <v>51</v>
      </c>
      <c r="P7" s="274">
        <f t="shared" ref="P7:P10" si="4">O7/N7*100</f>
        <v>68.918918918918919</v>
      </c>
      <c r="Q7" s="276">
        <v>0</v>
      </c>
      <c r="R7" s="277">
        <v>0</v>
      </c>
      <c r="S7" s="272">
        <v>77</v>
      </c>
      <c r="T7" s="276">
        <v>63</v>
      </c>
      <c r="U7" s="274">
        <f t="shared" ref="U7:U10" si="5">T7/S7*100</f>
        <v>81.818181818181827</v>
      </c>
      <c r="V7" s="272">
        <v>1886</v>
      </c>
      <c r="W7" s="278">
        <v>946</v>
      </c>
      <c r="X7" s="274">
        <f t="shared" ref="X7:X10" si="6">W7/V7*100</f>
        <v>50.159066808059386</v>
      </c>
      <c r="Y7" s="279">
        <v>1035</v>
      </c>
      <c r="Z7" s="272">
        <v>428</v>
      </c>
      <c r="AA7" s="263">
        <f t="shared" ref="AA7:AA10" si="7">Z7/Y7*100</f>
        <v>41.352657004830917</v>
      </c>
      <c r="AB7" s="280">
        <v>1000</v>
      </c>
      <c r="AC7" s="278">
        <v>383</v>
      </c>
      <c r="AD7" s="274">
        <f t="shared" ref="AD7:AD10" si="8">AC7/AB7*100</f>
        <v>38.299999999999997</v>
      </c>
      <c r="AE7" s="278">
        <v>830</v>
      </c>
      <c r="AF7" s="278">
        <v>186</v>
      </c>
      <c r="AG7" s="274">
        <f t="shared" ref="AG7:AG10" si="9">AF7/AE7*100</f>
        <v>22.409638554216869</v>
      </c>
      <c r="AH7" s="267"/>
      <c r="AI7" s="281"/>
    </row>
    <row r="8" spans="1:37" s="283" customFormat="1" ht="23.25" customHeight="1">
      <c r="A8" s="270" t="s">
        <v>110</v>
      </c>
      <c r="B8" s="271">
        <v>1858</v>
      </c>
      <c r="C8" s="272">
        <v>1041</v>
      </c>
      <c r="D8" s="263">
        <f t="shared" si="1"/>
        <v>56.02798708288482</v>
      </c>
      <c r="E8" s="272">
        <v>1751</v>
      </c>
      <c r="F8" s="282">
        <v>1015</v>
      </c>
      <c r="G8" s="274">
        <f t="shared" si="2"/>
        <v>57.966876070816674</v>
      </c>
      <c r="H8" s="272">
        <v>886</v>
      </c>
      <c r="I8" s="275">
        <v>465</v>
      </c>
      <c r="J8" s="265">
        <f t="shared" si="3"/>
        <v>52.483069977426631</v>
      </c>
      <c r="K8" s="272">
        <v>195</v>
      </c>
      <c r="L8" s="276">
        <v>169</v>
      </c>
      <c r="M8" s="274">
        <f t="shared" si="0"/>
        <v>86.666666666666671</v>
      </c>
      <c r="N8" s="272">
        <v>45</v>
      </c>
      <c r="O8" s="276">
        <v>42</v>
      </c>
      <c r="P8" s="274">
        <f t="shared" si="4"/>
        <v>93.333333333333329</v>
      </c>
      <c r="Q8" s="276">
        <v>0</v>
      </c>
      <c r="R8" s="276">
        <v>0</v>
      </c>
      <c r="S8" s="272">
        <v>81</v>
      </c>
      <c r="T8" s="276">
        <v>80</v>
      </c>
      <c r="U8" s="274">
        <f t="shared" si="5"/>
        <v>98.76543209876543</v>
      </c>
      <c r="V8" s="272">
        <v>1406</v>
      </c>
      <c r="W8" s="278">
        <v>709</v>
      </c>
      <c r="X8" s="274">
        <f t="shared" si="6"/>
        <v>50.426742532005683</v>
      </c>
      <c r="Y8" s="279">
        <v>845</v>
      </c>
      <c r="Z8" s="272">
        <v>290</v>
      </c>
      <c r="AA8" s="263">
        <f t="shared" si="7"/>
        <v>34.319526627218934</v>
      </c>
      <c r="AB8" s="280">
        <v>816</v>
      </c>
      <c r="AC8" s="278">
        <v>287</v>
      </c>
      <c r="AD8" s="274">
        <f t="shared" si="8"/>
        <v>35.171568627450981</v>
      </c>
      <c r="AE8" s="278">
        <v>677</v>
      </c>
      <c r="AF8" s="278">
        <v>145</v>
      </c>
      <c r="AG8" s="274">
        <f t="shared" si="9"/>
        <v>21.418020679468242</v>
      </c>
      <c r="AH8" s="267"/>
      <c r="AI8" s="281"/>
    </row>
    <row r="9" spans="1:37" s="269" customFormat="1" ht="24" customHeight="1">
      <c r="A9" s="284" t="s">
        <v>111</v>
      </c>
      <c r="B9" s="285">
        <v>734</v>
      </c>
      <c r="C9" s="286">
        <v>400</v>
      </c>
      <c r="D9" s="263">
        <f t="shared" si="1"/>
        <v>54.495912806539515</v>
      </c>
      <c r="E9" s="272">
        <v>724</v>
      </c>
      <c r="F9" s="282">
        <v>393</v>
      </c>
      <c r="G9" s="274">
        <f t="shared" si="2"/>
        <v>54.281767955801108</v>
      </c>
      <c r="H9" s="272">
        <v>341</v>
      </c>
      <c r="I9" s="275">
        <v>219</v>
      </c>
      <c r="J9" s="265">
        <f t="shared" si="3"/>
        <v>64.222873900293251</v>
      </c>
      <c r="K9" s="272">
        <v>109</v>
      </c>
      <c r="L9" s="276">
        <v>57</v>
      </c>
      <c r="M9" s="274">
        <f t="shared" si="0"/>
        <v>52.293577981651374</v>
      </c>
      <c r="N9" s="272">
        <v>20</v>
      </c>
      <c r="O9" s="276">
        <v>15</v>
      </c>
      <c r="P9" s="274">
        <f t="shared" si="4"/>
        <v>75</v>
      </c>
      <c r="Q9" s="276">
        <v>0</v>
      </c>
      <c r="R9" s="276">
        <v>0</v>
      </c>
      <c r="S9" s="272">
        <v>22</v>
      </c>
      <c r="T9" s="276">
        <v>29</v>
      </c>
      <c r="U9" s="274">
        <f t="shared" si="5"/>
        <v>131.81818181818181</v>
      </c>
      <c r="V9" s="272">
        <v>583</v>
      </c>
      <c r="W9" s="278">
        <v>300</v>
      </c>
      <c r="X9" s="274">
        <f t="shared" si="6"/>
        <v>51.457975986277873</v>
      </c>
      <c r="Y9" s="287">
        <v>312</v>
      </c>
      <c r="Z9" s="286">
        <v>120</v>
      </c>
      <c r="AA9" s="263">
        <f t="shared" si="7"/>
        <v>38.461538461538467</v>
      </c>
      <c r="AB9" s="280">
        <v>310</v>
      </c>
      <c r="AC9" s="278">
        <v>119</v>
      </c>
      <c r="AD9" s="274">
        <f t="shared" si="8"/>
        <v>38.387096774193544</v>
      </c>
      <c r="AE9" s="278">
        <v>277</v>
      </c>
      <c r="AF9" s="278">
        <v>77</v>
      </c>
      <c r="AG9" s="274">
        <f t="shared" si="9"/>
        <v>27.797833935018051</v>
      </c>
      <c r="AH9" s="267"/>
      <c r="AI9" s="281"/>
    </row>
    <row r="10" spans="1:37" s="269" customFormat="1" ht="21" customHeight="1">
      <c r="A10" s="284" t="s">
        <v>112</v>
      </c>
      <c r="B10" s="285">
        <v>1086</v>
      </c>
      <c r="C10" s="286">
        <v>598</v>
      </c>
      <c r="D10" s="263">
        <f t="shared" si="1"/>
        <v>55.064456721915292</v>
      </c>
      <c r="E10" s="272">
        <v>1067</v>
      </c>
      <c r="F10" s="282">
        <v>583</v>
      </c>
      <c r="G10" s="274">
        <f t="shared" si="2"/>
        <v>54.639175257731956</v>
      </c>
      <c r="H10" s="272">
        <v>538</v>
      </c>
      <c r="I10" s="275">
        <v>284</v>
      </c>
      <c r="J10" s="265">
        <f t="shared" si="3"/>
        <v>52.788104089219331</v>
      </c>
      <c r="K10" s="272">
        <v>212</v>
      </c>
      <c r="L10" s="276">
        <v>86</v>
      </c>
      <c r="M10" s="274">
        <f t="shared" si="0"/>
        <v>40.566037735849058</v>
      </c>
      <c r="N10" s="272">
        <v>19</v>
      </c>
      <c r="O10" s="276">
        <v>15</v>
      </c>
      <c r="P10" s="274">
        <f t="shared" si="4"/>
        <v>78.94736842105263</v>
      </c>
      <c r="Q10" s="276">
        <v>0</v>
      </c>
      <c r="R10" s="276">
        <v>0</v>
      </c>
      <c r="S10" s="272">
        <v>38</v>
      </c>
      <c r="T10" s="276">
        <v>49</v>
      </c>
      <c r="U10" s="274">
        <f t="shared" si="5"/>
        <v>128.94736842105263</v>
      </c>
      <c r="V10" s="272">
        <v>785</v>
      </c>
      <c r="W10" s="278">
        <v>436</v>
      </c>
      <c r="X10" s="274">
        <f t="shared" si="6"/>
        <v>55.541401273885349</v>
      </c>
      <c r="Y10" s="287">
        <v>427</v>
      </c>
      <c r="Z10" s="286">
        <v>204</v>
      </c>
      <c r="AA10" s="263">
        <f t="shared" si="7"/>
        <v>47.775175644028103</v>
      </c>
      <c r="AB10" s="280">
        <v>426</v>
      </c>
      <c r="AC10" s="278">
        <v>199</v>
      </c>
      <c r="AD10" s="274">
        <f t="shared" si="8"/>
        <v>46.713615023474183</v>
      </c>
      <c r="AE10" s="278">
        <v>341</v>
      </c>
      <c r="AF10" s="278">
        <v>94</v>
      </c>
      <c r="AG10" s="274">
        <f t="shared" si="9"/>
        <v>27.565982404692079</v>
      </c>
      <c r="AH10" s="267"/>
      <c r="AI10" s="281"/>
    </row>
    <row r="11" spans="1:37">
      <c r="N11" s="289"/>
      <c r="O11" s="289"/>
      <c r="P11" s="289"/>
      <c r="Q11" s="289"/>
      <c r="R11" s="289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</row>
    <row r="12" spans="1:37" ht="30" customHeight="1">
      <c r="N12" s="289"/>
      <c r="O12" s="289"/>
      <c r="P12" s="289"/>
      <c r="Q12" s="289"/>
      <c r="R12" s="28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</row>
    <row r="13" spans="1:37"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AB13" s="290"/>
      <c r="AC13" s="289"/>
      <c r="AD13" s="289"/>
    </row>
    <row r="14" spans="1:37"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AB14" s="290"/>
      <c r="AC14" s="289"/>
      <c r="AD14" s="289"/>
    </row>
    <row r="15" spans="1:37"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AB15" s="290"/>
      <c r="AC15" s="289"/>
      <c r="AD15" s="289"/>
    </row>
    <row r="16" spans="1:37"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AB16" s="290"/>
      <c r="AC16" s="289"/>
      <c r="AD16" s="289"/>
    </row>
    <row r="17" spans="14:30"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AB17" s="290"/>
      <c r="AC17" s="289"/>
      <c r="AD17" s="289"/>
    </row>
    <row r="18" spans="14:30"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AB18" s="290"/>
      <c r="AC18" s="289"/>
      <c r="AD18" s="289"/>
    </row>
    <row r="19" spans="14:30"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AB19" s="290"/>
      <c r="AC19" s="289"/>
      <c r="AD19" s="289"/>
    </row>
    <row r="20" spans="14:30"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AB20" s="290"/>
      <c r="AC20" s="289"/>
      <c r="AD20" s="289"/>
    </row>
    <row r="21" spans="14:30"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AB21" s="290"/>
      <c r="AC21" s="289"/>
      <c r="AD21" s="289"/>
    </row>
    <row r="22" spans="14:30"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AB22" s="290"/>
      <c r="AC22" s="289"/>
      <c r="AD22" s="289"/>
    </row>
    <row r="23" spans="14:30"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AB23" s="290"/>
      <c r="AC23" s="289"/>
      <c r="AD23" s="289"/>
    </row>
    <row r="24" spans="14:30"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AB24" s="290"/>
      <c r="AC24" s="289"/>
      <c r="AD24" s="289"/>
    </row>
    <row r="25" spans="14:30"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AB25" s="290"/>
      <c r="AC25" s="289"/>
      <c r="AD25" s="289"/>
    </row>
    <row r="26" spans="14:30"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AB26" s="290"/>
      <c r="AC26" s="289"/>
      <c r="AD26" s="289"/>
    </row>
    <row r="27" spans="14:30"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AB27" s="290"/>
      <c r="AC27" s="289"/>
      <c r="AD27" s="289"/>
    </row>
    <row r="28" spans="14:30"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AB28" s="290"/>
      <c r="AC28" s="289"/>
      <c r="AD28" s="289"/>
    </row>
    <row r="29" spans="14:30"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AB29" s="290"/>
      <c r="AC29" s="289"/>
      <c r="AD29" s="289"/>
    </row>
    <row r="30" spans="14:30"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AB30" s="290"/>
      <c r="AC30" s="289"/>
      <c r="AD30" s="289"/>
    </row>
    <row r="31" spans="14:30"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AB31" s="290"/>
      <c r="AC31" s="289"/>
      <c r="AD31" s="289"/>
    </row>
    <row r="32" spans="14:30"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AB32" s="290"/>
      <c r="AC32" s="289"/>
      <c r="AD32" s="289"/>
    </row>
    <row r="33" spans="14:30"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AB33" s="290"/>
      <c r="AC33" s="289"/>
      <c r="AD33" s="289"/>
    </row>
    <row r="34" spans="14:30"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AB34" s="290"/>
      <c r="AC34" s="289"/>
      <c r="AD34" s="289"/>
    </row>
    <row r="35" spans="14:30"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AB35" s="290"/>
      <c r="AC35" s="289"/>
      <c r="AD35" s="289"/>
    </row>
    <row r="36" spans="14:30"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AB36" s="290"/>
      <c r="AC36" s="289"/>
      <c r="AD36" s="289"/>
    </row>
    <row r="37" spans="14:30"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AB37" s="290"/>
      <c r="AC37" s="289"/>
      <c r="AD37" s="289"/>
    </row>
    <row r="38" spans="14:30"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AB38" s="290"/>
      <c r="AC38" s="289"/>
      <c r="AD38" s="289"/>
    </row>
    <row r="39" spans="14:30"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AB39" s="290"/>
      <c r="AC39" s="289"/>
      <c r="AD39" s="289"/>
    </row>
    <row r="40" spans="14:30"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AB40" s="290"/>
      <c r="AC40" s="289"/>
      <c r="AD40" s="289"/>
    </row>
    <row r="41" spans="14:30"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AB41" s="290"/>
      <c r="AC41" s="289"/>
      <c r="AD41" s="289"/>
    </row>
    <row r="42" spans="14:30"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AB42" s="290"/>
      <c r="AC42" s="289"/>
      <c r="AD42" s="289"/>
    </row>
    <row r="43" spans="14:30"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AB43" s="290"/>
      <c r="AC43" s="289"/>
      <c r="AD43" s="289"/>
    </row>
    <row r="44" spans="14:30"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AB44" s="290"/>
      <c r="AC44" s="289"/>
      <c r="AD44" s="289"/>
    </row>
    <row r="45" spans="14:30"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AB45" s="290"/>
      <c r="AC45" s="289"/>
      <c r="AD45" s="289"/>
    </row>
    <row r="46" spans="14:30"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AB46" s="290"/>
      <c r="AC46" s="289"/>
      <c r="AD46" s="289"/>
    </row>
    <row r="47" spans="14:30"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AB47" s="290"/>
      <c r="AC47" s="289"/>
      <c r="AD47" s="289"/>
    </row>
    <row r="48" spans="14:30"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AB48" s="290"/>
      <c r="AC48" s="289"/>
      <c r="AD48" s="289"/>
    </row>
    <row r="49" spans="14:30"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AB49" s="290"/>
      <c r="AC49" s="289"/>
      <c r="AD49" s="289"/>
    </row>
    <row r="50" spans="14:30"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AB50" s="290"/>
      <c r="AC50" s="289"/>
      <c r="AD50" s="289"/>
    </row>
    <row r="51" spans="14:30"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AB51" s="290"/>
      <c r="AC51" s="289"/>
      <c r="AD51" s="289"/>
    </row>
    <row r="52" spans="14:30"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AB52" s="290"/>
      <c r="AC52" s="289"/>
      <c r="AD52" s="289"/>
    </row>
    <row r="53" spans="14:30"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AB53" s="290"/>
      <c r="AC53" s="289"/>
      <c r="AD53" s="289"/>
    </row>
    <row r="54" spans="14:30"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AB54" s="290"/>
      <c r="AC54" s="289"/>
      <c r="AD54" s="289"/>
    </row>
    <row r="55" spans="14:30"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AB55" s="290"/>
      <c r="AC55" s="289"/>
      <c r="AD55" s="289"/>
    </row>
    <row r="56" spans="14:30"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AB56" s="290"/>
      <c r="AC56" s="289"/>
      <c r="AD56" s="289"/>
    </row>
    <row r="57" spans="14:30"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AB57" s="290"/>
      <c r="AC57" s="289"/>
      <c r="AD57" s="289"/>
    </row>
    <row r="58" spans="14:30"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AB58" s="290"/>
      <c r="AC58" s="289"/>
      <c r="AD58" s="289"/>
    </row>
    <row r="59" spans="14:30">
      <c r="Q59" s="289"/>
      <c r="R59" s="289"/>
    </row>
    <row r="60" spans="14:30">
      <c r="Q60" s="289"/>
      <c r="R60" s="289"/>
    </row>
    <row r="61" spans="14:30">
      <c r="Q61" s="289"/>
      <c r="R61" s="289"/>
    </row>
    <row r="62" spans="14:30">
      <c r="Q62" s="289"/>
      <c r="R62" s="289"/>
    </row>
  </sheetData>
  <mergeCells count="16">
    <mergeCell ref="S11:AG12"/>
    <mergeCell ref="B1:P1"/>
    <mergeCell ref="AC2:AD2"/>
    <mergeCell ref="AE2:AF2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fitToWidth="2" orientation="landscape" r:id="rId1"/>
  <colBreaks count="1" manualBreakCount="1">
    <brk id="18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topLeftCell="A16" zoomScale="80" zoomScaleNormal="70" zoomScaleSheetLayoutView="80" workbookViewId="0">
      <selection activeCell="E36" sqref="D36:E36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31" t="s">
        <v>113</v>
      </c>
      <c r="B1" s="331"/>
      <c r="C1" s="331"/>
      <c r="D1" s="331"/>
      <c r="E1" s="331"/>
    </row>
    <row r="2" spans="1:11" s="2" customFormat="1" ht="23.25" customHeight="1">
      <c r="A2" s="324" t="s">
        <v>0</v>
      </c>
      <c r="B2" s="332" t="s">
        <v>114</v>
      </c>
      <c r="C2" s="332" t="s">
        <v>115</v>
      </c>
      <c r="D2" s="327" t="s">
        <v>1</v>
      </c>
      <c r="E2" s="328"/>
    </row>
    <row r="3" spans="1:11" s="2" customFormat="1" ht="42" customHeight="1">
      <c r="A3" s="325"/>
      <c r="B3" s="333"/>
      <c r="C3" s="333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116</v>
      </c>
      <c r="B5" s="19">
        <v>1266</v>
      </c>
      <c r="C5" s="19">
        <v>756</v>
      </c>
      <c r="D5" s="9">
        <f>C5/B5*100</f>
        <v>59.715639810426538</v>
      </c>
      <c r="E5" s="20">
        <f>C5-B5</f>
        <v>-510</v>
      </c>
      <c r="K5" s="10"/>
    </row>
    <row r="6" spans="1:11" s="2" customFormat="1" ht="31.5" customHeight="1">
      <c r="A6" s="231" t="s">
        <v>49</v>
      </c>
      <c r="B6" s="19">
        <v>1204</v>
      </c>
      <c r="C6" s="19">
        <v>707</v>
      </c>
      <c r="D6" s="9">
        <f>C6/B6*100</f>
        <v>58.720930232558146</v>
      </c>
      <c r="E6" s="20">
        <f t="shared" ref="E6:E11" si="0">C6-B6</f>
        <v>-497</v>
      </c>
      <c r="K6" s="10"/>
    </row>
    <row r="7" spans="1:11" s="2" customFormat="1" ht="31.5" customHeight="1">
      <c r="A7" s="232" t="s">
        <v>92</v>
      </c>
      <c r="B7" s="19">
        <v>671</v>
      </c>
      <c r="C7" s="19">
        <v>387</v>
      </c>
      <c r="D7" s="9">
        <f>C7/B7*100</f>
        <v>57.67511177347243</v>
      </c>
      <c r="E7" s="20">
        <f t="shared" si="0"/>
        <v>-284</v>
      </c>
      <c r="K7" s="10"/>
    </row>
    <row r="8" spans="1:11" s="2" customFormat="1" ht="54.75" customHeight="1">
      <c r="A8" s="11" t="s">
        <v>93</v>
      </c>
      <c r="B8" s="19">
        <v>171</v>
      </c>
      <c r="C8" s="19">
        <v>121</v>
      </c>
      <c r="D8" s="9">
        <f t="shared" ref="D8:D11" si="1">C8/B8*100</f>
        <v>70.760233918128662</v>
      </c>
      <c r="E8" s="20">
        <f t="shared" si="0"/>
        <v>-50</v>
      </c>
      <c r="K8" s="10"/>
    </row>
    <row r="9" spans="1:11" s="2" customFormat="1" ht="35.25" customHeight="1">
      <c r="A9" s="12" t="s">
        <v>117</v>
      </c>
      <c r="B9" s="292">
        <v>24</v>
      </c>
      <c r="C9" s="293">
        <v>24</v>
      </c>
      <c r="D9" s="9">
        <f t="shared" si="1"/>
        <v>100</v>
      </c>
      <c r="E9" s="20">
        <f t="shared" si="0"/>
        <v>0</v>
      </c>
      <c r="K9" s="10"/>
    </row>
    <row r="10" spans="1:11" s="2" customFormat="1" ht="45.75" customHeight="1">
      <c r="A10" s="12" t="s">
        <v>51</v>
      </c>
      <c r="B10" s="293">
        <v>25</v>
      </c>
      <c r="C10" s="293">
        <v>15</v>
      </c>
      <c r="D10" s="9">
        <f t="shared" si="1"/>
        <v>60</v>
      </c>
      <c r="E10" s="20">
        <f t="shared" si="0"/>
        <v>-10</v>
      </c>
      <c r="K10" s="10"/>
    </row>
    <row r="11" spans="1:11" s="2" customFormat="1" ht="55.5" customHeight="1">
      <c r="A11" s="12" t="s">
        <v>52</v>
      </c>
      <c r="B11" s="19">
        <v>1046</v>
      </c>
      <c r="C11" s="19">
        <v>526</v>
      </c>
      <c r="D11" s="9">
        <f t="shared" si="1"/>
        <v>50.286806883365202</v>
      </c>
      <c r="E11" s="20">
        <f t="shared" si="0"/>
        <v>-520</v>
      </c>
      <c r="K11" s="10"/>
    </row>
    <row r="12" spans="1:11" s="2" customFormat="1" ht="12.75" customHeight="1">
      <c r="A12" s="320" t="s">
        <v>9</v>
      </c>
      <c r="B12" s="321"/>
      <c r="C12" s="321"/>
      <c r="D12" s="321"/>
      <c r="E12" s="321"/>
      <c r="K12" s="10"/>
    </row>
    <row r="13" spans="1:11" s="2" customFormat="1" ht="15" customHeight="1">
      <c r="A13" s="322"/>
      <c r="B13" s="323"/>
      <c r="C13" s="323"/>
      <c r="D13" s="323"/>
      <c r="E13" s="323"/>
      <c r="K13" s="10"/>
    </row>
    <row r="14" spans="1:11" s="2" customFormat="1" ht="20.25" customHeight="1">
      <c r="A14" s="324" t="s">
        <v>0</v>
      </c>
      <c r="B14" s="326" t="s">
        <v>95</v>
      </c>
      <c r="C14" s="326" t="s">
        <v>76</v>
      </c>
      <c r="D14" s="327" t="s">
        <v>1</v>
      </c>
      <c r="E14" s="328"/>
      <c r="K14" s="10"/>
    </row>
    <row r="15" spans="1:11" ht="35.25" customHeight="1">
      <c r="A15" s="325"/>
      <c r="B15" s="326"/>
      <c r="C15" s="326"/>
      <c r="D15" s="3" t="s">
        <v>2</v>
      </c>
      <c r="E15" s="4" t="s">
        <v>10</v>
      </c>
      <c r="K15" s="10"/>
    </row>
    <row r="16" spans="1:11" ht="24" customHeight="1">
      <c r="A16" s="8" t="s">
        <v>116</v>
      </c>
      <c r="B16" s="294">
        <v>553</v>
      </c>
      <c r="C16" s="294">
        <v>206</v>
      </c>
      <c r="D16" s="153">
        <f>C16/B16*100</f>
        <v>37.251356238698015</v>
      </c>
      <c r="E16" s="21">
        <f>C16-B16</f>
        <v>-347</v>
      </c>
      <c r="K16" s="10"/>
    </row>
    <row r="17" spans="1:11" ht="25.5" customHeight="1">
      <c r="A17" s="233" t="s">
        <v>98</v>
      </c>
      <c r="B17" s="294">
        <v>534</v>
      </c>
      <c r="C17" s="294">
        <v>182</v>
      </c>
      <c r="D17" s="153">
        <f t="shared" ref="D17:D18" si="2">C17/B17*100</f>
        <v>34.082397003745321</v>
      </c>
      <c r="E17" s="21">
        <f t="shared" ref="E17:E18" si="3">C17-B17</f>
        <v>-352</v>
      </c>
      <c r="K17" s="10"/>
    </row>
    <row r="18" spans="1:11" ht="33.75" customHeight="1">
      <c r="A18" s="13" t="s">
        <v>53</v>
      </c>
      <c r="B18" s="294">
        <v>477</v>
      </c>
      <c r="C18" s="294">
        <v>120</v>
      </c>
      <c r="D18" s="153">
        <f t="shared" si="2"/>
        <v>25.157232704402517</v>
      </c>
      <c r="E18" s="21">
        <f t="shared" si="3"/>
        <v>-357</v>
      </c>
      <c r="K18" s="10"/>
    </row>
    <row r="19" spans="1:11" ht="41.25" customHeight="1">
      <c r="A19" s="329"/>
      <c r="B19" s="329"/>
      <c r="C19" s="329"/>
      <c r="D19" s="329"/>
      <c r="E19" s="329"/>
    </row>
    <row r="22" spans="1:11">
      <c r="A22" s="295"/>
    </row>
  </sheetData>
  <mergeCells count="11">
    <mergeCell ref="A12:E13"/>
    <mergeCell ref="A1:E1"/>
    <mergeCell ref="A2:A3"/>
    <mergeCell ref="B2:B3"/>
    <mergeCell ref="C2:C3"/>
    <mergeCell ref="D2:E2"/>
    <mergeCell ref="A14:A15"/>
    <mergeCell ref="B14:B15"/>
    <mergeCell ref="C14:C15"/>
    <mergeCell ref="D14:E14"/>
    <mergeCell ref="A19:E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62"/>
  <sheetViews>
    <sheetView view="pageBreakPreview" topLeftCell="U1" zoomScale="90" zoomScaleNormal="90" zoomScaleSheetLayoutView="90" workbookViewId="0">
      <selection activeCell="AE14" sqref="AE14"/>
    </sheetView>
  </sheetViews>
  <sheetFormatPr defaultColWidth="9.109375" defaultRowHeight="13.8"/>
  <cols>
    <col min="1" max="1" width="30.44140625" style="288" customWidth="1"/>
    <col min="2" max="2" width="9.5546875" style="288" customWidth="1"/>
    <col min="3" max="3" width="9.33203125" style="288" customWidth="1"/>
    <col min="4" max="4" width="9.109375" style="288" customWidth="1"/>
    <col min="5" max="7" width="8.6640625" style="288" customWidth="1"/>
    <col min="8" max="10" width="9.6640625" style="288" customWidth="1"/>
    <col min="11" max="16" width="8.6640625" style="288" customWidth="1"/>
    <col min="17" max="18" width="9.6640625" style="288" customWidth="1"/>
    <col min="19" max="20" width="9.44140625" style="288" customWidth="1"/>
    <col min="21" max="21" width="8.5546875" style="288" customWidth="1"/>
    <col min="22" max="23" width="9.44140625" style="288" customWidth="1"/>
    <col min="24" max="24" width="8.5546875" style="288" customWidth="1"/>
    <col min="25" max="25" width="9.5546875" style="288" customWidth="1"/>
    <col min="26" max="26" width="9.33203125" style="288" customWidth="1"/>
    <col min="27" max="27" width="9.109375" style="288" customWidth="1"/>
    <col min="28" max="28" width="8.6640625" style="288" customWidth="1"/>
    <col min="29" max="29" width="8.88671875" style="288" customWidth="1"/>
    <col min="30" max="30" width="8.5546875" style="288" customWidth="1"/>
    <col min="31" max="16384" width="9.109375" style="288"/>
  </cols>
  <sheetData>
    <row r="1" spans="1:35" s="237" customFormat="1" ht="43.5" customHeight="1">
      <c r="A1" s="296" t="s">
        <v>118</v>
      </c>
      <c r="B1" s="340" t="s">
        <v>119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296"/>
      <c r="T1" s="296"/>
      <c r="U1" s="296"/>
      <c r="V1" s="296"/>
      <c r="W1" s="296"/>
      <c r="X1" s="296"/>
      <c r="Y1" s="236"/>
      <c r="Z1" s="236"/>
      <c r="AA1" s="236"/>
      <c r="AB1" s="296"/>
      <c r="AC1" s="296"/>
      <c r="AD1" s="296"/>
      <c r="AE1" s="296"/>
      <c r="AF1" s="296"/>
      <c r="AG1" s="296"/>
    </row>
    <row r="2" spans="1:35" s="240" customFormat="1" ht="14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  <c r="M2" s="238"/>
      <c r="N2" s="238"/>
      <c r="O2" s="239"/>
      <c r="Q2" s="239"/>
      <c r="R2" s="239"/>
      <c r="S2" s="238"/>
      <c r="T2" s="239"/>
      <c r="U2" s="238"/>
      <c r="V2" s="242"/>
      <c r="W2" s="297"/>
      <c r="X2" s="242"/>
      <c r="Y2" s="238"/>
      <c r="Z2" s="238"/>
      <c r="AA2" s="238"/>
      <c r="AC2" s="297"/>
      <c r="AD2" s="298"/>
      <c r="AE2" s="298"/>
      <c r="AF2" s="299"/>
      <c r="AG2" s="298" t="s">
        <v>13</v>
      </c>
    </row>
    <row r="3" spans="1:35" s="244" customFormat="1" ht="74.25" customHeight="1">
      <c r="A3" s="345"/>
      <c r="B3" s="335" t="s">
        <v>101</v>
      </c>
      <c r="C3" s="336"/>
      <c r="D3" s="337"/>
      <c r="E3" s="334" t="s">
        <v>17</v>
      </c>
      <c r="F3" s="334"/>
      <c r="G3" s="334"/>
      <c r="H3" s="334" t="s">
        <v>102</v>
      </c>
      <c r="I3" s="334"/>
      <c r="J3" s="334"/>
      <c r="K3" s="334" t="s">
        <v>103</v>
      </c>
      <c r="L3" s="334"/>
      <c r="M3" s="334"/>
      <c r="N3" s="334" t="s">
        <v>104</v>
      </c>
      <c r="O3" s="334"/>
      <c r="P3" s="334"/>
      <c r="Q3" s="344" t="s">
        <v>70</v>
      </c>
      <c r="R3" s="344"/>
      <c r="S3" s="334" t="s">
        <v>105</v>
      </c>
      <c r="T3" s="334"/>
      <c r="U3" s="334"/>
      <c r="V3" s="335" t="s">
        <v>14</v>
      </c>
      <c r="W3" s="336"/>
      <c r="X3" s="337"/>
      <c r="Y3" s="335" t="s">
        <v>106</v>
      </c>
      <c r="Z3" s="336"/>
      <c r="AA3" s="337"/>
      <c r="AB3" s="335" t="s">
        <v>107</v>
      </c>
      <c r="AC3" s="336"/>
      <c r="AD3" s="337"/>
      <c r="AE3" s="334" t="s">
        <v>120</v>
      </c>
      <c r="AF3" s="334"/>
      <c r="AG3" s="334"/>
    </row>
    <row r="4" spans="1:35" s="251" customFormat="1" ht="26.25" customHeight="1">
      <c r="A4" s="346"/>
      <c r="B4" s="300" t="s">
        <v>58</v>
      </c>
      <c r="C4" s="300" t="s">
        <v>108</v>
      </c>
      <c r="D4" s="245" t="s">
        <v>2</v>
      </c>
      <c r="E4" s="300" t="s">
        <v>58</v>
      </c>
      <c r="F4" s="300" t="s">
        <v>108</v>
      </c>
      <c r="G4" s="247" t="s">
        <v>2</v>
      </c>
      <c r="H4" s="248" t="s">
        <v>58</v>
      </c>
      <c r="I4" s="248" t="s">
        <v>108</v>
      </c>
      <c r="J4" s="249" t="s">
        <v>2</v>
      </c>
      <c r="K4" s="300" t="s">
        <v>58</v>
      </c>
      <c r="L4" s="300" t="s">
        <v>108</v>
      </c>
      <c r="M4" s="247" t="s">
        <v>2</v>
      </c>
      <c r="N4" s="300" t="s">
        <v>58</v>
      </c>
      <c r="O4" s="300" t="s">
        <v>108</v>
      </c>
      <c r="P4" s="247" t="s">
        <v>2</v>
      </c>
      <c r="Q4" s="248" t="s">
        <v>58</v>
      </c>
      <c r="R4" s="248" t="s">
        <v>108</v>
      </c>
      <c r="S4" s="300" t="s">
        <v>58</v>
      </c>
      <c r="T4" s="300" t="s">
        <v>108</v>
      </c>
      <c r="U4" s="247" t="s">
        <v>2</v>
      </c>
      <c r="V4" s="300" t="s">
        <v>58</v>
      </c>
      <c r="W4" s="300" t="s">
        <v>108</v>
      </c>
      <c r="X4" s="247" t="s">
        <v>2</v>
      </c>
      <c r="Y4" s="245" t="s">
        <v>58</v>
      </c>
      <c r="Z4" s="245" t="s">
        <v>108</v>
      </c>
      <c r="AA4" s="245" t="s">
        <v>2</v>
      </c>
      <c r="AB4" s="301" t="s">
        <v>58</v>
      </c>
      <c r="AC4" s="301" t="s">
        <v>108</v>
      </c>
      <c r="AD4" s="302" t="s">
        <v>2</v>
      </c>
      <c r="AE4" s="300" t="s">
        <v>58</v>
      </c>
      <c r="AF4" s="300" t="s">
        <v>108</v>
      </c>
      <c r="AG4" s="247" t="s">
        <v>2</v>
      </c>
    </row>
    <row r="5" spans="1:35" s="303" customFormat="1" ht="11.25" customHeight="1">
      <c r="A5" s="253" t="s">
        <v>3</v>
      </c>
      <c r="B5" s="253">
        <v>1</v>
      </c>
      <c r="C5" s="254">
        <v>2</v>
      </c>
      <c r="D5" s="254">
        <v>3</v>
      </c>
      <c r="E5" s="254">
        <v>4</v>
      </c>
      <c r="F5" s="254">
        <v>5</v>
      </c>
      <c r="G5" s="254">
        <v>6</v>
      </c>
      <c r="H5" s="254">
        <v>7</v>
      </c>
      <c r="I5" s="254">
        <v>8</v>
      </c>
      <c r="J5" s="254">
        <v>9</v>
      </c>
      <c r="K5" s="254">
        <v>10</v>
      </c>
      <c r="L5" s="257">
        <v>11</v>
      </c>
      <c r="M5" s="254">
        <v>12</v>
      </c>
      <c r="N5" s="254">
        <v>13</v>
      </c>
      <c r="O5" s="257">
        <v>14</v>
      </c>
      <c r="P5" s="254">
        <v>15</v>
      </c>
      <c r="Q5" s="257">
        <v>16</v>
      </c>
      <c r="R5" s="257">
        <v>17</v>
      </c>
      <c r="S5" s="254">
        <v>18</v>
      </c>
      <c r="T5" s="257">
        <v>19</v>
      </c>
      <c r="U5" s="254">
        <v>20</v>
      </c>
      <c r="V5" s="254">
        <v>21</v>
      </c>
      <c r="W5" s="257">
        <v>22</v>
      </c>
      <c r="X5" s="254">
        <v>23</v>
      </c>
      <c r="Y5" s="253">
        <v>24</v>
      </c>
      <c r="Z5" s="254">
        <v>25</v>
      </c>
      <c r="AA5" s="254">
        <v>26</v>
      </c>
      <c r="AB5" s="254">
        <v>27</v>
      </c>
      <c r="AC5" s="257">
        <v>28</v>
      </c>
      <c r="AD5" s="254">
        <v>29</v>
      </c>
      <c r="AE5" s="254">
        <v>30</v>
      </c>
      <c r="AF5" s="257">
        <v>31</v>
      </c>
      <c r="AG5" s="254">
        <v>32</v>
      </c>
    </row>
    <row r="6" spans="1:35" s="268" customFormat="1" ht="16.5" customHeight="1">
      <c r="A6" s="260" t="s">
        <v>16</v>
      </c>
      <c r="B6" s="304">
        <f>SUM(B7:B10)</f>
        <v>1266</v>
      </c>
      <c r="C6" s="262">
        <f>SUM(C7:C10)</f>
        <v>756</v>
      </c>
      <c r="D6" s="263">
        <f>C6/B6*100</f>
        <v>59.715639810426538</v>
      </c>
      <c r="E6" s="264">
        <f>SUM(E7:E10)</f>
        <v>1204</v>
      </c>
      <c r="F6" s="264">
        <f>SUM(F7:F10)</f>
        <v>707</v>
      </c>
      <c r="G6" s="265">
        <f>F6/E6*100</f>
        <v>58.720930232558146</v>
      </c>
      <c r="H6" s="264">
        <f>SUM(H7:H10)</f>
        <v>671</v>
      </c>
      <c r="I6" s="264">
        <f>SUM(I7:I10)</f>
        <v>387</v>
      </c>
      <c r="J6" s="265">
        <f>I6/H6*100</f>
        <v>57.67511177347243</v>
      </c>
      <c r="K6" s="264">
        <f>SUM(K7:K10)</f>
        <v>171</v>
      </c>
      <c r="L6" s="261">
        <f>SUM(L7:L10)</f>
        <v>121</v>
      </c>
      <c r="M6" s="265">
        <f>L6/K6*100</f>
        <v>70.760233918128662</v>
      </c>
      <c r="N6" s="264">
        <f>SUM(N7:N10)</f>
        <v>24</v>
      </c>
      <c r="O6" s="261">
        <f>SUM(O7:O10)</f>
        <v>24</v>
      </c>
      <c r="P6" s="265">
        <f>O6/N6*100</f>
        <v>100</v>
      </c>
      <c r="Q6" s="261">
        <f>SUM(Q7:Q10)</f>
        <v>0</v>
      </c>
      <c r="R6" s="261">
        <f>SUM(R7:R10)</f>
        <v>0</v>
      </c>
      <c r="S6" s="264">
        <f>SUM(S7:S10)</f>
        <v>25</v>
      </c>
      <c r="T6" s="261">
        <f>SUM(T7:T10)</f>
        <v>15</v>
      </c>
      <c r="U6" s="265">
        <f>T6/S6*100</f>
        <v>60</v>
      </c>
      <c r="V6" s="264">
        <f>SUM(V7:V10)</f>
        <v>1046</v>
      </c>
      <c r="W6" s="261">
        <f>SUM(W7:W10)</f>
        <v>526</v>
      </c>
      <c r="X6" s="265">
        <f>W6/V6*100</f>
        <v>50.286806883365202</v>
      </c>
      <c r="Y6" s="304">
        <f>SUM(Y7:Y10)</f>
        <v>553</v>
      </c>
      <c r="Z6" s="262">
        <f>SUM(Z7:Z10)</f>
        <v>206</v>
      </c>
      <c r="AA6" s="263">
        <f>Z6/Y6*100</f>
        <v>37.251356238698015</v>
      </c>
      <c r="AB6" s="264">
        <f>SUM(AB7:AB10)</f>
        <v>534</v>
      </c>
      <c r="AC6" s="261">
        <f>SUM(AC7:AC10)</f>
        <v>182</v>
      </c>
      <c r="AD6" s="265">
        <f>AC6/AB6*100</f>
        <v>34.082397003745321</v>
      </c>
      <c r="AE6" s="264">
        <f>SUM(AE7:AE10)</f>
        <v>477</v>
      </c>
      <c r="AF6" s="261">
        <f>SUM(AF7:AF10)</f>
        <v>120</v>
      </c>
      <c r="AG6" s="265">
        <f>AF6/AE6*100</f>
        <v>25.157232704402517</v>
      </c>
      <c r="AH6" s="267"/>
    </row>
    <row r="7" spans="1:35" s="269" customFormat="1" ht="21.75" customHeight="1">
      <c r="A7" s="279" t="s">
        <v>109</v>
      </c>
      <c r="B7" s="271">
        <v>612</v>
      </c>
      <c r="C7" s="272">
        <v>351</v>
      </c>
      <c r="D7" s="263">
        <f t="shared" ref="D7:D10" si="0">C7/B7*100</f>
        <v>57.352941176470587</v>
      </c>
      <c r="E7" s="272">
        <v>566</v>
      </c>
      <c r="F7" s="275">
        <v>320</v>
      </c>
      <c r="G7" s="265">
        <f t="shared" ref="G7:G10" si="1">F7/E7*100</f>
        <v>56.537102473498237</v>
      </c>
      <c r="H7" s="272">
        <v>336</v>
      </c>
      <c r="I7" s="275">
        <v>181</v>
      </c>
      <c r="J7" s="265">
        <f t="shared" ref="J7:J10" si="2">I7/H7*100</f>
        <v>53.869047619047613</v>
      </c>
      <c r="K7" s="272">
        <v>72</v>
      </c>
      <c r="L7" s="276">
        <v>60</v>
      </c>
      <c r="M7" s="265">
        <f t="shared" ref="M7:M10" si="3">L7/K7*100</f>
        <v>83.333333333333343</v>
      </c>
      <c r="N7" s="272">
        <v>9</v>
      </c>
      <c r="O7" s="276">
        <v>10</v>
      </c>
      <c r="P7" s="265">
        <f t="shared" ref="P7:P9" si="4">O7/N7*100</f>
        <v>111.11111111111111</v>
      </c>
      <c r="Q7" s="276">
        <v>0</v>
      </c>
      <c r="R7" s="277">
        <v>0</v>
      </c>
      <c r="S7" s="305">
        <v>14</v>
      </c>
      <c r="T7" s="276">
        <v>1</v>
      </c>
      <c r="U7" s="265">
        <f t="shared" ref="U7:U9" si="5">T7/S7*100</f>
        <v>7.1428571428571423</v>
      </c>
      <c r="V7" s="272">
        <v>517</v>
      </c>
      <c r="W7" s="276">
        <v>233</v>
      </c>
      <c r="X7" s="265">
        <f t="shared" ref="X7:X10" si="6">W7/V7*100</f>
        <v>45.067698259187623</v>
      </c>
      <c r="Y7" s="271">
        <v>272</v>
      </c>
      <c r="Z7" s="272">
        <v>92</v>
      </c>
      <c r="AA7" s="263">
        <f t="shared" ref="AA7:AA10" si="7">Z7/Y7*100</f>
        <v>33.82352941176471</v>
      </c>
      <c r="AB7" s="272">
        <v>257</v>
      </c>
      <c r="AC7" s="276">
        <v>75</v>
      </c>
      <c r="AD7" s="265">
        <f t="shared" ref="AD7:AD10" si="8">AC7/AB7*100</f>
        <v>29.18287937743191</v>
      </c>
      <c r="AE7" s="272">
        <v>233</v>
      </c>
      <c r="AF7" s="276">
        <v>56</v>
      </c>
      <c r="AG7" s="265">
        <f t="shared" ref="AG7:AG10" si="9">AF7/AE7*100</f>
        <v>24.034334763948497</v>
      </c>
      <c r="AH7" s="306"/>
      <c r="AI7" s="281"/>
    </row>
    <row r="8" spans="1:35" s="283" customFormat="1" ht="21" customHeight="1">
      <c r="A8" s="279" t="s">
        <v>110</v>
      </c>
      <c r="B8" s="271">
        <v>293</v>
      </c>
      <c r="C8" s="272">
        <v>194</v>
      </c>
      <c r="D8" s="263">
        <f t="shared" si="0"/>
        <v>66.211604095563132</v>
      </c>
      <c r="E8" s="272">
        <v>279</v>
      </c>
      <c r="F8" s="275">
        <v>190</v>
      </c>
      <c r="G8" s="265">
        <f t="shared" si="1"/>
        <v>68.100358422939067</v>
      </c>
      <c r="H8" s="272">
        <v>154</v>
      </c>
      <c r="I8" s="275">
        <v>95</v>
      </c>
      <c r="J8" s="265">
        <f t="shared" si="2"/>
        <v>61.688311688311693</v>
      </c>
      <c r="K8" s="272">
        <v>33</v>
      </c>
      <c r="L8" s="276">
        <v>28</v>
      </c>
      <c r="M8" s="265">
        <f t="shared" si="3"/>
        <v>84.848484848484844</v>
      </c>
      <c r="N8" s="272">
        <v>6</v>
      </c>
      <c r="O8" s="276">
        <v>6</v>
      </c>
      <c r="P8" s="265">
        <f t="shared" si="4"/>
        <v>100</v>
      </c>
      <c r="Q8" s="276">
        <v>0</v>
      </c>
      <c r="R8" s="276">
        <v>0</v>
      </c>
      <c r="S8" s="305">
        <v>3</v>
      </c>
      <c r="T8" s="276">
        <v>4</v>
      </c>
      <c r="U8" s="265">
        <f t="shared" si="5"/>
        <v>133.33333333333331</v>
      </c>
      <c r="V8" s="272">
        <v>244</v>
      </c>
      <c r="W8" s="276">
        <v>144</v>
      </c>
      <c r="X8" s="265">
        <f t="shared" si="6"/>
        <v>59.016393442622949</v>
      </c>
      <c r="Y8" s="271">
        <v>136</v>
      </c>
      <c r="Z8" s="272">
        <v>46</v>
      </c>
      <c r="AA8" s="263">
        <f t="shared" si="7"/>
        <v>33.82352941176471</v>
      </c>
      <c r="AB8" s="272">
        <v>133</v>
      </c>
      <c r="AC8" s="276">
        <v>46</v>
      </c>
      <c r="AD8" s="265">
        <f t="shared" si="8"/>
        <v>34.586466165413533</v>
      </c>
      <c r="AE8" s="272">
        <v>117</v>
      </c>
      <c r="AF8" s="276">
        <v>27</v>
      </c>
      <c r="AG8" s="265">
        <f t="shared" si="9"/>
        <v>23.076923076923077</v>
      </c>
      <c r="AH8" s="306"/>
      <c r="AI8" s="281"/>
    </row>
    <row r="9" spans="1:35" s="269" customFormat="1" ht="18.75" customHeight="1">
      <c r="A9" s="287" t="s">
        <v>111</v>
      </c>
      <c r="B9" s="285">
        <v>176</v>
      </c>
      <c r="C9" s="286">
        <v>96</v>
      </c>
      <c r="D9" s="263">
        <f t="shared" si="0"/>
        <v>54.54545454545454</v>
      </c>
      <c r="E9" s="272">
        <v>175</v>
      </c>
      <c r="F9" s="275">
        <v>94</v>
      </c>
      <c r="G9" s="265">
        <f t="shared" si="1"/>
        <v>53.714285714285715</v>
      </c>
      <c r="H9" s="272">
        <v>78</v>
      </c>
      <c r="I9" s="275">
        <v>58</v>
      </c>
      <c r="J9" s="265">
        <f t="shared" si="2"/>
        <v>74.358974358974365</v>
      </c>
      <c r="K9" s="272">
        <v>30</v>
      </c>
      <c r="L9" s="276">
        <v>18</v>
      </c>
      <c r="M9" s="265">
        <f t="shared" si="3"/>
        <v>60</v>
      </c>
      <c r="N9" s="272">
        <v>9</v>
      </c>
      <c r="O9" s="276">
        <v>8</v>
      </c>
      <c r="P9" s="265">
        <f t="shared" si="4"/>
        <v>88.888888888888886</v>
      </c>
      <c r="Q9" s="276">
        <v>0</v>
      </c>
      <c r="R9" s="276">
        <v>0</v>
      </c>
      <c r="S9" s="305">
        <v>7</v>
      </c>
      <c r="T9" s="276">
        <v>5</v>
      </c>
      <c r="U9" s="265">
        <f t="shared" si="5"/>
        <v>71.428571428571431</v>
      </c>
      <c r="V9" s="272">
        <v>143</v>
      </c>
      <c r="W9" s="276">
        <v>77</v>
      </c>
      <c r="X9" s="265">
        <f t="shared" si="6"/>
        <v>53.846153846153847</v>
      </c>
      <c r="Y9" s="285">
        <v>73</v>
      </c>
      <c r="Z9" s="286">
        <v>32</v>
      </c>
      <c r="AA9" s="263">
        <f t="shared" si="7"/>
        <v>43.835616438356162</v>
      </c>
      <c r="AB9" s="272">
        <v>72</v>
      </c>
      <c r="AC9" s="276">
        <v>31</v>
      </c>
      <c r="AD9" s="265">
        <f t="shared" si="8"/>
        <v>43.055555555555557</v>
      </c>
      <c r="AE9" s="272">
        <v>65</v>
      </c>
      <c r="AF9" s="276">
        <v>19</v>
      </c>
      <c r="AG9" s="265">
        <f t="shared" si="9"/>
        <v>29.230769230769234</v>
      </c>
      <c r="AH9" s="306"/>
      <c r="AI9" s="281"/>
    </row>
    <row r="10" spans="1:35" s="269" customFormat="1" ht="20.25" customHeight="1">
      <c r="A10" s="287" t="s">
        <v>112</v>
      </c>
      <c r="B10" s="285">
        <v>185</v>
      </c>
      <c r="C10" s="286">
        <v>115</v>
      </c>
      <c r="D10" s="263">
        <f t="shared" si="0"/>
        <v>62.162162162162161</v>
      </c>
      <c r="E10" s="272">
        <v>184</v>
      </c>
      <c r="F10" s="275">
        <v>103</v>
      </c>
      <c r="G10" s="265">
        <f t="shared" si="1"/>
        <v>55.978260869565219</v>
      </c>
      <c r="H10" s="272">
        <v>103</v>
      </c>
      <c r="I10" s="275">
        <v>53</v>
      </c>
      <c r="J10" s="265">
        <f t="shared" si="2"/>
        <v>51.456310679611647</v>
      </c>
      <c r="K10" s="272">
        <v>36</v>
      </c>
      <c r="L10" s="276">
        <v>15</v>
      </c>
      <c r="M10" s="265">
        <f t="shared" si="3"/>
        <v>41.666666666666671</v>
      </c>
      <c r="N10" s="272">
        <v>0</v>
      </c>
      <c r="O10" s="276">
        <v>0</v>
      </c>
      <c r="P10" s="265" t="s">
        <v>121</v>
      </c>
      <c r="Q10" s="276">
        <v>0</v>
      </c>
      <c r="R10" s="276">
        <v>0</v>
      </c>
      <c r="S10" s="305">
        <v>1</v>
      </c>
      <c r="T10" s="276">
        <v>5</v>
      </c>
      <c r="U10" s="265" t="s">
        <v>122</v>
      </c>
      <c r="V10" s="272">
        <v>142</v>
      </c>
      <c r="W10" s="276">
        <v>72</v>
      </c>
      <c r="X10" s="265">
        <f t="shared" si="6"/>
        <v>50.704225352112672</v>
      </c>
      <c r="Y10" s="285">
        <v>72</v>
      </c>
      <c r="Z10" s="286">
        <v>36</v>
      </c>
      <c r="AA10" s="263">
        <f t="shared" si="7"/>
        <v>50</v>
      </c>
      <c r="AB10" s="272">
        <v>72</v>
      </c>
      <c r="AC10" s="276">
        <v>30</v>
      </c>
      <c r="AD10" s="265">
        <f t="shared" si="8"/>
        <v>41.666666666666671</v>
      </c>
      <c r="AE10" s="272">
        <v>62</v>
      </c>
      <c r="AF10" s="276">
        <v>18</v>
      </c>
      <c r="AG10" s="265">
        <f t="shared" si="9"/>
        <v>29.032258064516132</v>
      </c>
      <c r="AH10" s="306"/>
      <c r="AI10" s="281"/>
    </row>
    <row r="11" spans="1:35" ht="39.75" customHeight="1">
      <c r="N11" s="289"/>
      <c r="O11" s="289"/>
      <c r="P11" s="289"/>
      <c r="Q11" s="289"/>
      <c r="R11" s="289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</row>
    <row r="12" spans="1:35"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</row>
    <row r="13" spans="1:35"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AB13" s="289"/>
      <c r="AC13" s="289"/>
      <c r="AD13" s="289"/>
    </row>
    <row r="14" spans="1:35"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AB14" s="289"/>
      <c r="AC14" s="289"/>
      <c r="AD14" s="289"/>
    </row>
    <row r="15" spans="1:35"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AB15" s="289"/>
      <c r="AC15" s="289"/>
      <c r="AD15" s="289"/>
    </row>
    <row r="16" spans="1:35"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AB16" s="289"/>
      <c r="AC16" s="289"/>
      <c r="AD16" s="289"/>
    </row>
    <row r="17" spans="14:30"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AB17" s="289"/>
      <c r="AC17" s="289"/>
      <c r="AD17" s="289"/>
    </row>
    <row r="18" spans="14:30"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AB18" s="289"/>
      <c r="AC18" s="289"/>
      <c r="AD18" s="289"/>
    </row>
    <row r="19" spans="14:30"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AB19" s="289"/>
      <c r="AC19" s="289"/>
      <c r="AD19" s="289"/>
    </row>
    <row r="20" spans="14:30"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AB20" s="289"/>
      <c r="AC20" s="289"/>
      <c r="AD20" s="289"/>
    </row>
    <row r="21" spans="14:30"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AB21" s="289"/>
      <c r="AC21" s="289"/>
      <c r="AD21" s="289"/>
    </row>
    <row r="22" spans="14:30"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AB22" s="289"/>
      <c r="AC22" s="289"/>
      <c r="AD22" s="289"/>
    </row>
    <row r="23" spans="14:30"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AB23" s="289"/>
      <c r="AC23" s="289"/>
      <c r="AD23" s="289"/>
    </row>
    <row r="24" spans="14:30"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AB24" s="289"/>
      <c r="AC24" s="289"/>
      <c r="AD24" s="289"/>
    </row>
    <row r="25" spans="14:30"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AB25" s="289"/>
      <c r="AC25" s="289"/>
      <c r="AD25" s="289"/>
    </row>
    <row r="26" spans="14:30"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AB26" s="289"/>
      <c r="AC26" s="289"/>
      <c r="AD26" s="289"/>
    </row>
    <row r="27" spans="14:30"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AB27" s="289"/>
      <c r="AC27" s="289"/>
      <c r="AD27" s="289"/>
    </row>
    <row r="28" spans="14:30"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AB28" s="289"/>
      <c r="AC28" s="289"/>
      <c r="AD28" s="289"/>
    </row>
    <row r="29" spans="14:30"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AB29" s="289"/>
      <c r="AC29" s="289"/>
      <c r="AD29" s="289"/>
    </row>
    <row r="30" spans="14:30"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AB30" s="289"/>
      <c r="AC30" s="289"/>
      <c r="AD30" s="289"/>
    </row>
    <row r="31" spans="14:30"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AB31" s="289"/>
      <c r="AC31" s="289"/>
      <c r="AD31" s="289"/>
    </row>
    <row r="32" spans="14:30"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AB32" s="289"/>
      <c r="AC32" s="289"/>
      <c r="AD32" s="289"/>
    </row>
    <row r="33" spans="14:30"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AB33" s="289"/>
      <c r="AC33" s="289"/>
      <c r="AD33" s="289"/>
    </row>
    <row r="34" spans="14:30"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AB34" s="289"/>
      <c r="AC34" s="289"/>
      <c r="AD34" s="289"/>
    </row>
    <row r="35" spans="14:30"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AB35" s="289"/>
      <c r="AC35" s="289"/>
      <c r="AD35" s="289"/>
    </row>
    <row r="36" spans="14:30"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AB36" s="289"/>
      <c r="AC36" s="289"/>
      <c r="AD36" s="289"/>
    </row>
    <row r="37" spans="14:30"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AB37" s="289"/>
      <c r="AC37" s="289"/>
      <c r="AD37" s="289"/>
    </row>
    <row r="38" spans="14:30"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AB38" s="289"/>
      <c r="AC38" s="289"/>
      <c r="AD38" s="289"/>
    </row>
    <row r="39" spans="14:30"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AB39" s="289"/>
      <c r="AC39" s="289"/>
      <c r="AD39" s="289"/>
    </row>
    <row r="40" spans="14:30"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AB40" s="289"/>
      <c r="AC40" s="289"/>
      <c r="AD40" s="289"/>
    </row>
    <row r="41" spans="14:30"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AB41" s="289"/>
      <c r="AC41" s="289"/>
      <c r="AD41" s="289"/>
    </row>
    <row r="42" spans="14:30"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AB42" s="289"/>
      <c r="AC42" s="289"/>
      <c r="AD42" s="289"/>
    </row>
    <row r="43" spans="14:30"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AB43" s="289"/>
      <c r="AC43" s="289"/>
      <c r="AD43" s="289"/>
    </row>
    <row r="44" spans="14:30"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AB44" s="289"/>
      <c r="AC44" s="289"/>
      <c r="AD44" s="289"/>
    </row>
    <row r="45" spans="14:30"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AB45" s="289"/>
      <c r="AC45" s="289"/>
      <c r="AD45" s="289"/>
    </row>
    <row r="46" spans="14:30"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AB46" s="289"/>
      <c r="AC46" s="289"/>
      <c r="AD46" s="289"/>
    </row>
    <row r="47" spans="14:30"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AB47" s="289"/>
      <c r="AC47" s="289"/>
      <c r="AD47" s="289"/>
    </row>
    <row r="48" spans="14:30"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AB48" s="289"/>
      <c r="AC48" s="289"/>
      <c r="AD48" s="289"/>
    </row>
    <row r="49" spans="14:30"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AB49" s="289"/>
      <c r="AC49" s="289"/>
      <c r="AD49" s="289"/>
    </row>
    <row r="50" spans="14:30"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AB50" s="289"/>
      <c r="AC50" s="289"/>
      <c r="AD50" s="289"/>
    </row>
    <row r="51" spans="14:30"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AB51" s="289"/>
      <c r="AC51" s="289"/>
      <c r="AD51" s="289"/>
    </row>
    <row r="52" spans="14:30"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AB52" s="289"/>
      <c r="AC52" s="289"/>
      <c r="AD52" s="289"/>
    </row>
    <row r="53" spans="14:30"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AB53" s="289"/>
      <c r="AC53" s="289"/>
      <c r="AD53" s="289"/>
    </row>
    <row r="54" spans="14:30"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AB54" s="289"/>
      <c r="AC54" s="289"/>
      <c r="AD54" s="289"/>
    </row>
    <row r="55" spans="14:30"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AB55" s="289"/>
      <c r="AC55" s="289"/>
      <c r="AD55" s="289"/>
    </row>
    <row r="56" spans="14:30"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AB56" s="289"/>
      <c r="AC56" s="289"/>
      <c r="AD56" s="289"/>
    </row>
    <row r="57" spans="14:30"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AB57" s="289"/>
      <c r="AC57" s="289"/>
      <c r="AD57" s="289"/>
    </row>
    <row r="58" spans="14:30"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AB58" s="289"/>
      <c r="AC58" s="289"/>
      <c r="AD58" s="289"/>
    </row>
    <row r="59" spans="14:30">
      <c r="Q59" s="289"/>
      <c r="R59" s="289"/>
    </row>
    <row r="60" spans="14:30">
      <c r="Q60" s="289"/>
      <c r="R60" s="289"/>
    </row>
    <row r="61" spans="14:30">
      <c r="Q61" s="289"/>
      <c r="R61" s="289"/>
    </row>
    <row r="62" spans="14:30">
      <c r="Q62" s="289"/>
      <c r="R62" s="289"/>
    </row>
  </sheetData>
  <mergeCells count="14">
    <mergeCell ref="S11:AG11"/>
    <mergeCell ref="B1:R1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A19" sqref="A19:E19"/>
    </sheetView>
  </sheetViews>
  <sheetFormatPr defaultColWidth="8" defaultRowHeight="13.2"/>
  <cols>
    <col min="1" max="1" width="61.6640625" style="1" customWidth="1"/>
    <col min="2" max="2" width="16.332031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57.6" customHeight="1">
      <c r="A1" s="348" t="s">
        <v>67</v>
      </c>
      <c r="B1" s="348"/>
      <c r="C1" s="348"/>
      <c r="D1" s="348"/>
      <c r="E1" s="348"/>
    </row>
    <row r="2" spans="1:9" ht="9.75" customHeight="1">
      <c r="A2" s="349"/>
      <c r="B2" s="349"/>
      <c r="C2" s="349"/>
      <c r="D2" s="349"/>
      <c r="E2" s="349"/>
    </row>
    <row r="3" spans="1:9" s="2" customFormat="1" ht="23.25" customHeight="1">
      <c r="A3" s="324" t="s">
        <v>0</v>
      </c>
      <c r="B3" s="332" t="s">
        <v>73</v>
      </c>
      <c r="C3" s="332" t="s">
        <v>74</v>
      </c>
      <c r="D3" s="350" t="s">
        <v>1</v>
      </c>
      <c r="E3" s="351"/>
    </row>
    <row r="4" spans="1:9" s="2" customFormat="1" ht="32.4" customHeight="1">
      <c r="A4" s="325"/>
      <c r="B4" s="333"/>
      <c r="C4" s="333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45" t="s">
        <v>55</v>
      </c>
      <c r="B6" s="151">
        <v>506</v>
      </c>
      <c r="C6" s="146">
        <v>116</v>
      </c>
      <c r="D6" s="152">
        <f>C6/B6*100</f>
        <v>22.92490118577075</v>
      </c>
      <c r="E6" s="148">
        <f>C6-B6</f>
        <v>-390</v>
      </c>
    </row>
    <row r="7" spans="1:9" s="2" customFormat="1" ht="29.25" customHeight="1">
      <c r="A7" s="8" t="s">
        <v>49</v>
      </c>
      <c r="B7" s="43">
        <v>494</v>
      </c>
      <c r="C7" s="44">
        <v>114</v>
      </c>
      <c r="D7" s="22">
        <f t="shared" ref="D7:D11" si="0">C7/B7*100</f>
        <v>23.076923076923077</v>
      </c>
      <c r="E7" s="20">
        <f t="shared" ref="E7:E11" si="1">C7-B7</f>
        <v>-380</v>
      </c>
      <c r="I7" s="10"/>
    </row>
    <row r="8" spans="1:9" s="2" customFormat="1" ht="48.75" customHeight="1">
      <c r="A8" s="11" t="s">
        <v>50</v>
      </c>
      <c r="B8" s="43">
        <v>98</v>
      </c>
      <c r="C8" s="44">
        <v>12</v>
      </c>
      <c r="D8" s="22">
        <f t="shared" si="0"/>
        <v>12.244897959183673</v>
      </c>
      <c r="E8" s="20">
        <f t="shared" si="1"/>
        <v>-86</v>
      </c>
      <c r="I8" s="10"/>
    </row>
    <row r="9" spans="1:9" s="2" customFormat="1" ht="34.5" customHeight="1">
      <c r="A9" s="12" t="s">
        <v>6</v>
      </c>
      <c r="B9" s="43">
        <v>16</v>
      </c>
      <c r="C9" s="44">
        <v>2</v>
      </c>
      <c r="D9" s="22">
        <f t="shared" si="0"/>
        <v>12.5</v>
      </c>
      <c r="E9" s="20">
        <f t="shared" si="1"/>
        <v>-14</v>
      </c>
      <c r="I9" s="10"/>
    </row>
    <row r="10" spans="1:9" s="2" customFormat="1" ht="48.75" customHeight="1">
      <c r="A10" s="12" t="s">
        <v>51</v>
      </c>
      <c r="B10" s="43">
        <v>4</v>
      </c>
      <c r="C10" s="44">
        <v>1</v>
      </c>
      <c r="D10" s="22">
        <f t="shared" si="0"/>
        <v>25</v>
      </c>
      <c r="E10" s="20">
        <f t="shared" si="1"/>
        <v>-3</v>
      </c>
      <c r="I10" s="10"/>
    </row>
    <row r="11" spans="1:9" s="2" customFormat="1" ht="54.75" customHeight="1">
      <c r="A11" s="12" t="s">
        <v>52</v>
      </c>
      <c r="B11" s="19">
        <v>375</v>
      </c>
      <c r="C11" s="19">
        <v>84</v>
      </c>
      <c r="D11" s="22">
        <f t="shared" si="0"/>
        <v>22.400000000000002</v>
      </c>
      <c r="E11" s="20">
        <f t="shared" si="1"/>
        <v>-291</v>
      </c>
      <c r="I11" s="10"/>
    </row>
    <row r="12" spans="1:9" s="2" customFormat="1" ht="12.75" customHeight="1">
      <c r="A12" s="352" t="s">
        <v>9</v>
      </c>
      <c r="B12" s="353"/>
      <c r="C12" s="353"/>
      <c r="D12" s="353"/>
      <c r="E12" s="353"/>
      <c r="I12" s="10"/>
    </row>
    <row r="13" spans="1:9" s="2" customFormat="1" ht="18" customHeight="1">
      <c r="A13" s="354"/>
      <c r="B13" s="355"/>
      <c r="C13" s="355"/>
      <c r="D13" s="355"/>
      <c r="E13" s="355"/>
      <c r="I13" s="10"/>
    </row>
    <row r="14" spans="1:9" s="2" customFormat="1" ht="20.25" customHeight="1">
      <c r="A14" s="324" t="s">
        <v>0</v>
      </c>
      <c r="B14" s="326" t="s">
        <v>75</v>
      </c>
      <c r="C14" s="326" t="s">
        <v>76</v>
      </c>
      <c r="D14" s="350" t="s">
        <v>1</v>
      </c>
      <c r="E14" s="351"/>
      <c r="I14" s="10"/>
    </row>
    <row r="15" spans="1:9" ht="32.4" customHeight="1">
      <c r="A15" s="325"/>
      <c r="B15" s="326"/>
      <c r="C15" s="326"/>
      <c r="D15" s="17" t="s">
        <v>2</v>
      </c>
      <c r="E15" s="4" t="s">
        <v>10</v>
      </c>
      <c r="I15" s="10"/>
    </row>
    <row r="16" spans="1:9" ht="27.75" customHeight="1">
      <c r="A16" s="158" t="s">
        <v>55</v>
      </c>
      <c r="B16" s="209">
        <v>83</v>
      </c>
      <c r="C16" s="144">
        <v>44</v>
      </c>
      <c r="D16" s="153">
        <f>C16/B16*100</f>
        <v>53.01204819277109</v>
      </c>
      <c r="E16" s="154">
        <f>C16-B16</f>
        <v>-39</v>
      </c>
      <c r="I16" s="10"/>
    </row>
    <row r="17" spans="1:9" ht="25.5" customHeight="1">
      <c r="A17" s="13" t="s">
        <v>49</v>
      </c>
      <c r="B17" s="208">
        <v>83</v>
      </c>
      <c r="C17" s="45">
        <v>42</v>
      </c>
      <c r="D17" s="23">
        <f t="shared" ref="D17:D18" si="2">C17/B17*100</f>
        <v>50.602409638554214</v>
      </c>
      <c r="E17" s="21">
        <f t="shared" ref="E17:E18" si="3">C17-B17</f>
        <v>-41</v>
      </c>
      <c r="I17" s="10"/>
    </row>
    <row r="18" spans="1:9" ht="27.75" customHeight="1">
      <c r="A18" s="13" t="s">
        <v>53</v>
      </c>
      <c r="B18" s="208">
        <v>79</v>
      </c>
      <c r="C18" s="45">
        <v>35</v>
      </c>
      <c r="D18" s="23">
        <f t="shared" si="2"/>
        <v>44.303797468354425</v>
      </c>
      <c r="E18" s="21">
        <f t="shared" si="3"/>
        <v>-44</v>
      </c>
      <c r="I18" s="10"/>
    </row>
    <row r="19" spans="1:9" ht="13.8" customHeight="1">
      <c r="A19" s="347"/>
      <c r="B19" s="347"/>
      <c r="C19" s="347"/>
      <c r="D19" s="347"/>
      <c r="E19" s="347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C18"/>
  <sheetViews>
    <sheetView view="pageBreakPreview" zoomScale="63" zoomScaleNormal="85" zoomScaleSheetLayoutView="63" workbookViewId="0">
      <selection activeCell="Y18" sqref="Y18"/>
    </sheetView>
  </sheetViews>
  <sheetFormatPr defaultRowHeight="15.6"/>
  <cols>
    <col min="1" max="1" width="43.21875" style="41" customWidth="1"/>
    <col min="2" max="2" width="10.33203125" style="41" customWidth="1"/>
    <col min="3" max="3" width="10" style="41" customWidth="1"/>
    <col min="4" max="4" width="9.33203125" style="41" customWidth="1"/>
    <col min="5" max="6" width="10.109375" style="39" customWidth="1"/>
    <col min="7" max="7" width="9.88671875" style="42" customWidth="1"/>
    <col min="8" max="8" width="10.109375" style="39" customWidth="1"/>
    <col min="9" max="9" width="10" style="39" customWidth="1"/>
    <col min="10" max="10" width="9.77734375" style="42" customWidth="1"/>
    <col min="11" max="11" width="10" style="39" customWidth="1"/>
    <col min="12" max="12" width="9.6640625" style="39" customWidth="1"/>
    <col min="13" max="13" width="9.6640625" style="42" customWidth="1"/>
    <col min="14" max="14" width="9.33203125" style="42" customWidth="1"/>
    <col min="15" max="15" width="9.77734375" style="42" customWidth="1"/>
    <col min="16" max="16" width="9.44140625" style="42" customWidth="1"/>
    <col min="17" max="17" width="10.33203125" style="39" customWidth="1"/>
    <col min="18" max="18" width="9.6640625" style="39" customWidth="1"/>
    <col min="19" max="20" width="10.44140625" style="42" customWidth="1"/>
    <col min="21" max="21" width="9.33203125" style="42" customWidth="1"/>
    <col min="22" max="22" width="10.6640625" style="42" customWidth="1"/>
    <col min="23" max="23" width="10.44140625" style="39" customWidth="1"/>
    <col min="24" max="24" width="10.21875" style="39" customWidth="1"/>
    <col min="25" max="25" width="9.88671875" style="42" customWidth="1"/>
    <col min="26" max="26" width="9.6640625" style="39" customWidth="1"/>
    <col min="27" max="27" width="9.33203125" style="40" customWidth="1"/>
    <col min="28" max="28" width="9.5546875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4" width="9.109375" style="39"/>
  </cols>
  <sheetData>
    <row r="1" spans="1:29" s="29" customFormat="1" ht="54" customHeight="1">
      <c r="A1" s="24"/>
      <c r="B1" s="378" t="s">
        <v>77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128"/>
      <c r="R1" s="128"/>
      <c r="S1" s="128"/>
      <c r="T1" s="169"/>
      <c r="U1" s="27"/>
      <c r="V1" s="27"/>
      <c r="W1" s="26"/>
      <c r="X1" s="26"/>
      <c r="Y1" s="28"/>
      <c r="AA1" s="30"/>
      <c r="AB1" s="16" t="s">
        <v>12</v>
      </c>
    </row>
    <row r="2" spans="1:29" s="29" customFormat="1" ht="13.5" customHeight="1">
      <c r="A2" s="24"/>
      <c r="B2" s="24"/>
      <c r="C2" s="24"/>
      <c r="D2" s="24"/>
      <c r="E2" s="135"/>
      <c r="F2" s="135"/>
      <c r="G2" s="135"/>
      <c r="H2" s="136"/>
      <c r="I2" s="136"/>
      <c r="J2" s="136"/>
      <c r="K2" s="135"/>
      <c r="L2" s="135"/>
      <c r="N2" s="137"/>
      <c r="O2" s="137"/>
      <c r="P2" s="132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132" t="s">
        <v>13</v>
      </c>
      <c r="AB2" s="30"/>
    </row>
    <row r="3" spans="1:29" s="29" customFormat="1" ht="27.75" customHeight="1">
      <c r="A3" s="356"/>
      <c r="B3" s="369" t="s">
        <v>55</v>
      </c>
      <c r="C3" s="370"/>
      <c r="D3" s="371"/>
      <c r="E3" s="359" t="s">
        <v>17</v>
      </c>
      <c r="F3" s="360"/>
      <c r="G3" s="361"/>
      <c r="H3" s="368" t="s">
        <v>33</v>
      </c>
      <c r="I3" s="368"/>
      <c r="J3" s="368"/>
      <c r="K3" s="359" t="s">
        <v>19</v>
      </c>
      <c r="L3" s="360"/>
      <c r="M3" s="361"/>
      <c r="N3" s="359" t="s">
        <v>20</v>
      </c>
      <c r="O3" s="360"/>
      <c r="P3" s="361"/>
      <c r="Q3" s="359" t="s">
        <v>14</v>
      </c>
      <c r="R3" s="360"/>
      <c r="S3" s="361"/>
      <c r="T3" s="359" t="s">
        <v>59</v>
      </c>
      <c r="U3" s="360"/>
      <c r="V3" s="361"/>
      <c r="W3" s="369" t="s">
        <v>21</v>
      </c>
      <c r="X3" s="370"/>
      <c r="Y3" s="371"/>
      <c r="Z3" s="359" t="s">
        <v>15</v>
      </c>
      <c r="AA3" s="360"/>
      <c r="AB3" s="361"/>
    </row>
    <row r="4" spans="1:29" s="33" customFormat="1" ht="14.25" customHeight="1">
      <c r="A4" s="357"/>
      <c r="B4" s="372"/>
      <c r="C4" s="373"/>
      <c r="D4" s="374"/>
      <c r="E4" s="362"/>
      <c r="F4" s="363"/>
      <c r="G4" s="364"/>
      <c r="H4" s="368"/>
      <c r="I4" s="368"/>
      <c r="J4" s="368"/>
      <c r="K4" s="363"/>
      <c r="L4" s="363"/>
      <c r="M4" s="364"/>
      <c r="N4" s="362"/>
      <c r="O4" s="363"/>
      <c r="P4" s="364"/>
      <c r="Q4" s="362"/>
      <c r="R4" s="363"/>
      <c r="S4" s="364"/>
      <c r="T4" s="362"/>
      <c r="U4" s="363"/>
      <c r="V4" s="364"/>
      <c r="W4" s="372"/>
      <c r="X4" s="373"/>
      <c r="Y4" s="374"/>
      <c r="Z4" s="362"/>
      <c r="AA4" s="363"/>
      <c r="AB4" s="364"/>
    </row>
    <row r="5" spans="1:29" s="33" customFormat="1" ht="39.6" customHeight="1">
      <c r="A5" s="357"/>
      <c r="B5" s="375"/>
      <c r="C5" s="376"/>
      <c r="D5" s="377"/>
      <c r="E5" s="365"/>
      <c r="F5" s="366"/>
      <c r="G5" s="367"/>
      <c r="H5" s="368"/>
      <c r="I5" s="368"/>
      <c r="J5" s="368"/>
      <c r="K5" s="366"/>
      <c r="L5" s="366"/>
      <c r="M5" s="367"/>
      <c r="N5" s="365"/>
      <c r="O5" s="366"/>
      <c r="P5" s="367"/>
      <c r="Q5" s="365"/>
      <c r="R5" s="366"/>
      <c r="S5" s="367"/>
      <c r="T5" s="365"/>
      <c r="U5" s="366"/>
      <c r="V5" s="367"/>
      <c r="W5" s="375"/>
      <c r="X5" s="376"/>
      <c r="Y5" s="377"/>
      <c r="Z5" s="365"/>
      <c r="AA5" s="366"/>
      <c r="AB5" s="367"/>
    </row>
    <row r="6" spans="1:29" s="33" customFormat="1" ht="21.6" customHeight="1">
      <c r="A6" s="358"/>
      <c r="B6" s="133">
        <v>2022</v>
      </c>
      <c r="C6" s="133">
        <v>2023</v>
      </c>
      <c r="D6" s="133" t="s">
        <v>2</v>
      </c>
      <c r="E6" s="133">
        <v>2022</v>
      </c>
      <c r="F6" s="133">
        <v>2023</v>
      </c>
      <c r="G6" s="134" t="s">
        <v>2</v>
      </c>
      <c r="H6" s="133">
        <v>2022</v>
      </c>
      <c r="I6" s="133">
        <v>2023</v>
      </c>
      <c r="J6" s="134" t="s">
        <v>2</v>
      </c>
      <c r="K6" s="133">
        <v>2022</v>
      </c>
      <c r="L6" s="133">
        <v>2023</v>
      </c>
      <c r="M6" s="134" t="s">
        <v>2</v>
      </c>
      <c r="N6" s="133">
        <v>2022</v>
      </c>
      <c r="O6" s="133">
        <v>2023</v>
      </c>
      <c r="P6" s="134" t="s">
        <v>2</v>
      </c>
      <c r="Q6" s="133">
        <v>2022</v>
      </c>
      <c r="R6" s="133">
        <v>2023</v>
      </c>
      <c r="S6" s="134" t="s">
        <v>2</v>
      </c>
      <c r="T6" s="134">
        <v>2022</v>
      </c>
      <c r="U6" s="134">
        <v>2023</v>
      </c>
      <c r="V6" s="134" t="s">
        <v>2</v>
      </c>
      <c r="W6" s="133">
        <v>2022</v>
      </c>
      <c r="X6" s="133">
        <v>2023</v>
      </c>
      <c r="Y6" s="134" t="s">
        <v>2</v>
      </c>
      <c r="Z6" s="133">
        <v>2021</v>
      </c>
      <c r="AA6" s="133">
        <v>2022</v>
      </c>
      <c r="AB6" s="134" t="s">
        <v>2</v>
      </c>
    </row>
    <row r="7" spans="1:29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  <c r="Y7" s="35">
        <v>24</v>
      </c>
      <c r="Z7" s="35">
        <v>25</v>
      </c>
      <c r="AA7" s="35">
        <v>26</v>
      </c>
      <c r="AB7" s="35">
        <v>27</v>
      </c>
    </row>
    <row r="8" spans="1:29" s="37" customFormat="1" ht="28.2" customHeight="1">
      <c r="A8" s="126" t="s">
        <v>32</v>
      </c>
      <c r="B8" s="180">
        <f>SUM(B9:B12)</f>
        <v>506</v>
      </c>
      <c r="C8" s="180">
        <f>SUM(C9:C12)</f>
        <v>116</v>
      </c>
      <c r="D8" s="192">
        <f>C8/B8*100</f>
        <v>22.92490118577075</v>
      </c>
      <c r="E8" s="181">
        <f>SUM(E9:E12)</f>
        <v>494</v>
      </c>
      <c r="F8" s="181">
        <f>SUM(F9:F12)</f>
        <v>114</v>
      </c>
      <c r="G8" s="188">
        <f>F8/E8*100</f>
        <v>23.076923076923077</v>
      </c>
      <c r="H8" s="181">
        <f>SUM(H9:H12)</f>
        <v>98</v>
      </c>
      <c r="I8" s="181">
        <f>SUM(I9:I12)</f>
        <v>12</v>
      </c>
      <c r="J8" s="188">
        <f>I8/H8*100</f>
        <v>12.244897959183673</v>
      </c>
      <c r="K8" s="181">
        <f>SUM(K9:K12)</f>
        <v>16</v>
      </c>
      <c r="L8" s="181">
        <f>SUM(L9:L12)</f>
        <v>2</v>
      </c>
      <c r="M8" s="188">
        <f>L8/K8*100</f>
        <v>12.5</v>
      </c>
      <c r="N8" s="181">
        <f>SUM(N9:N12)</f>
        <v>4</v>
      </c>
      <c r="O8" s="181">
        <f>SUM(O9:O12)</f>
        <v>1</v>
      </c>
      <c r="P8" s="188">
        <f>O8/N8*100</f>
        <v>25</v>
      </c>
      <c r="Q8" s="181">
        <f>SUM(Q9:Q12)</f>
        <v>375</v>
      </c>
      <c r="R8" s="181">
        <f>SUM(R9:R12)</f>
        <v>84</v>
      </c>
      <c r="S8" s="188">
        <f>R8/Q8*100</f>
        <v>22.400000000000002</v>
      </c>
      <c r="T8" s="181">
        <f>SUM(T9:T12)</f>
        <v>83</v>
      </c>
      <c r="U8" s="181">
        <f>SUM(U9:U12)</f>
        <v>44</v>
      </c>
      <c r="V8" s="188">
        <f>U8/T8*100</f>
        <v>53.01204819277109</v>
      </c>
      <c r="W8" s="181">
        <f>SUM(W9:W12)</f>
        <v>371.3616079856489</v>
      </c>
      <c r="X8" s="181">
        <f>SUM(X9:X12)</f>
        <v>42</v>
      </c>
      <c r="Y8" s="188">
        <f>X8/W8*100</f>
        <v>11.309731296085692</v>
      </c>
      <c r="Z8" s="181">
        <f>SUM(Z9:Z12)</f>
        <v>79</v>
      </c>
      <c r="AA8" s="182">
        <f>SUM(AA9:AA12)</f>
        <v>35</v>
      </c>
      <c r="AB8" s="189">
        <f>AA8/Z8*100</f>
        <v>44.303797468354425</v>
      </c>
    </row>
    <row r="9" spans="1:29" ht="36" customHeight="1">
      <c r="A9" s="205" t="s">
        <v>61</v>
      </c>
      <c r="B9" s="183">
        <v>219</v>
      </c>
      <c r="C9" s="190">
        <v>44</v>
      </c>
      <c r="D9" s="192">
        <f t="shared" ref="D9:D12" si="0">C9/B9*100</f>
        <v>20.091324200913242</v>
      </c>
      <c r="E9" s="198">
        <v>211</v>
      </c>
      <c r="F9" s="199">
        <v>43</v>
      </c>
      <c r="G9" s="188">
        <f t="shared" ref="G9:G12" si="1">F9/E9*100</f>
        <v>20.379146919431278</v>
      </c>
      <c r="H9" s="200">
        <v>50</v>
      </c>
      <c r="I9" s="200">
        <v>3</v>
      </c>
      <c r="J9" s="188">
        <f t="shared" ref="J9:J12" si="2">I9/H9*100</f>
        <v>6</v>
      </c>
      <c r="K9" s="199">
        <v>7</v>
      </c>
      <c r="L9" s="199">
        <v>0</v>
      </c>
      <c r="M9" s="188">
        <f t="shared" ref="M9:M12" si="3">L9/K9*100</f>
        <v>0</v>
      </c>
      <c r="N9" s="200">
        <v>2</v>
      </c>
      <c r="O9" s="200">
        <v>0</v>
      </c>
      <c r="P9" s="188">
        <f t="shared" ref="P9:P11" si="4">O9/N9*100</f>
        <v>0</v>
      </c>
      <c r="Q9" s="201">
        <v>166</v>
      </c>
      <c r="R9" s="200">
        <v>30</v>
      </c>
      <c r="S9" s="188">
        <f t="shared" ref="S9:S12" si="5">R9/Q9*100</f>
        <v>18.072289156626507</v>
      </c>
      <c r="T9" s="200">
        <v>30</v>
      </c>
      <c r="U9" s="200">
        <v>15</v>
      </c>
      <c r="V9" s="188">
        <f t="shared" ref="V9:V12" si="6">U9/T9*100</f>
        <v>50</v>
      </c>
      <c r="W9" s="200">
        <v>86.963228587269498</v>
      </c>
      <c r="X9" s="202">
        <v>14</v>
      </c>
      <c r="Y9" s="188">
        <f t="shared" ref="Y9:Y12" si="7">X9/W9*100</f>
        <v>16.098758322836066</v>
      </c>
      <c r="Z9" s="199">
        <v>30</v>
      </c>
      <c r="AA9" s="198">
        <v>12</v>
      </c>
      <c r="AB9" s="189">
        <f t="shared" ref="AB9:AB12" si="8">AA9/Z9*100</f>
        <v>40</v>
      </c>
      <c r="AC9" s="38"/>
    </row>
    <row r="10" spans="1:29" ht="36" customHeight="1">
      <c r="A10" s="205" t="s">
        <v>62</v>
      </c>
      <c r="B10" s="183">
        <v>134</v>
      </c>
      <c r="C10" s="190">
        <v>30</v>
      </c>
      <c r="D10" s="192">
        <f t="shared" si="0"/>
        <v>22.388059701492537</v>
      </c>
      <c r="E10" s="199">
        <v>130</v>
      </c>
      <c r="F10" s="199">
        <v>29</v>
      </c>
      <c r="G10" s="188">
        <f t="shared" si="1"/>
        <v>22.30769230769231</v>
      </c>
      <c r="H10" s="200">
        <v>16</v>
      </c>
      <c r="I10" s="200">
        <v>6</v>
      </c>
      <c r="J10" s="188">
        <f t="shared" si="2"/>
        <v>37.5</v>
      </c>
      <c r="K10" s="199">
        <v>1</v>
      </c>
      <c r="L10" s="199">
        <v>0</v>
      </c>
      <c r="M10" s="188">
        <f t="shared" si="3"/>
        <v>0</v>
      </c>
      <c r="N10" s="200">
        <v>1</v>
      </c>
      <c r="O10" s="200">
        <v>0</v>
      </c>
      <c r="P10" s="188">
        <f t="shared" si="4"/>
        <v>0</v>
      </c>
      <c r="Q10" s="203">
        <v>96</v>
      </c>
      <c r="R10" s="200">
        <v>21</v>
      </c>
      <c r="S10" s="188">
        <f t="shared" si="5"/>
        <v>21.875</v>
      </c>
      <c r="T10" s="200">
        <v>30</v>
      </c>
      <c r="U10" s="200">
        <v>11</v>
      </c>
      <c r="V10" s="188">
        <f t="shared" si="6"/>
        <v>36.666666666666664</v>
      </c>
      <c r="W10" s="199">
        <v>101.16161616161615</v>
      </c>
      <c r="X10" s="202">
        <v>10</v>
      </c>
      <c r="Y10" s="188">
        <f t="shared" si="7"/>
        <v>9.8851722416375445</v>
      </c>
      <c r="Z10" s="199">
        <v>27</v>
      </c>
      <c r="AA10" s="198">
        <v>9</v>
      </c>
      <c r="AB10" s="189">
        <f t="shared" si="8"/>
        <v>33.333333333333329</v>
      </c>
      <c r="AC10" s="38"/>
    </row>
    <row r="11" spans="1:29" ht="36" customHeight="1">
      <c r="A11" s="205" t="s">
        <v>63</v>
      </c>
      <c r="B11" s="228">
        <v>70</v>
      </c>
      <c r="C11" s="204">
        <v>20</v>
      </c>
      <c r="D11" s="192">
        <f t="shared" si="0"/>
        <v>28.571428571428569</v>
      </c>
      <c r="E11" s="199">
        <v>70</v>
      </c>
      <c r="F11" s="199">
        <v>20</v>
      </c>
      <c r="G11" s="188">
        <f t="shared" si="1"/>
        <v>28.571428571428569</v>
      </c>
      <c r="H11" s="200">
        <v>18</v>
      </c>
      <c r="I11" s="200">
        <v>1</v>
      </c>
      <c r="J11" s="188">
        <f t="shared" si="2"/>
        <v>5.5555555555555554</v>
      </c>
      <c r="K11" s="199">
        <v>3</v>
      </c>
      <c r="L11" s="199">
        <v>1</v>
      </c>
      <c r="M11" s="188">
        <f t="shared" si="3"/>
        <v>33.333333333333329</v>
      </c>
      <c r="N11" s="200">
        <v>1</v>
      </c>
      <c r="O11" s="200">
        <v>0</v>
      </c>
      <c r="P11" s="188">
        <f t="shared" si="4"/>
        <v>0</v>
      </c>
      <c r="Q11" s="203">
        <v>53</v>
      </c>
      <c r="R11" s="200">
        <v>15</v>
      </c>
      <c r="S11" s="188">
        <f t="shared" si="5"/>
        <v>28.30188679245283</v>
      </c>
      <c r="T11" s="200">
        <v>12</v>
      </c>
      <c r="U11" s="200">
        <v>9</v>
      </c>
      <c r="V11" s="188">
        <f t="shared" si="6"/>
        <v>75</v>
      </c>
      <c r="W11" s="199">
        <v>93.951048951048961</v>
      </c>
      <c r="X11" s="202">
        <v>9</v>
      </c>
      <c r="Y11" s="188">
        <f t="shared" si="7"/>
        <v>9.579456643096389</v>
      </c>
      <c r="Z11" s="199">
        <v>12</v>
      </c>
      <c r="AA11" s="198">
        <v>8</v>
      </c>
      <c r="AB11" s="189">
        <f t="shared" si="8"/>
        <v>66.666666666666657</v>
      </c>
      <c r="AC11" s="38"/>
    </row>
    <row r="12" spans="1:29" ht="36" customHeight="1">
      <c r="A12" s="205" t="s">
        <v>64</v>
      </c>
      <c r="B12" s="228">
        <v>83</v>
      </c>
      <c r="C12" s="204">
        <v>22</v>
      </c>
      <c r="D12" s="192">
        <f t="shared" si="0"/>
        <v>26.506024096385545</v>
      </c>
      <c r="E12" s="199">
        <v>83</v>
      </c>
      <c r="F12" s="199">
        <v>22</v>
      </c>
      <c r="G12" s="188">
        <f t="shared" si="1"/>
        <v>26.506024096385545</v>
      </c>
      <c r="H12" s="200">
        <v>14</v>
      </c>
      <c r="I12" s="200">
        <v>2</v>
      </c>
      <c r="J12" s="188">
        <f t="shared" si="2"/>
        <v>14.285714285714285</v>
      </c>
      <c r="K12" s="199">
        <v>5</v>
      </c>
      <c r="L12" s="199">
        <v>1</v>
      </c>
      <c r="M12" s="188">
        <f t="shared" si="3"/>
        <v>20</v>
      </c>
      <c r="N12" s="200">
        <v>0</v>
      </c>
      <c r="O12" s="200">
        <v>1</v>
      </c>
      <c r="P12" s="188">
        <v>0</v>
      </c>
      <c r="Q12" s="203">
        <v>60</v>
      </c>
      <c r="R12" s="200">
        <v>18</v>
      </c>
      <c r="S12" s="188">
        <f t="shared" si="5"/>
        <v>30</v>
      </c>
      <c r="T12" s="200">
        <v>11</v>
      </c>
      <c r="U12" s="200">
        <v>9</v>
      </c>
      <c r="V12" s="188">
        <f t="shared" si="6"/>
        <v>81.818181818181827</v>
      </c>
      <c r="W12" s="199">
        <v>89.285714285714278</v>
      </c>
      <c r="X12" s="202">
        <v>9</v>
      </c>
      <c r="Y12" s="188">
        <f t="shared" si="7"/>
        <v>10.080000000000002</v>
      </c>
      <c r="Z12" s="199">
        <v>10</v>
      </c>
      <c r="AA12" s="198">
        <v>6</v>
      </c>
      <c r="AB12" s="189">
        <f t="shared" si="8"/>
        <v>60</v>
      </c>
      <c r="AC12" s="38"/>
    </row>
    <row r="13" spans="1:29" ht="51" customHeight="1"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159"/>
      <c r="R13" s="159"/>
      <c r="S13" s="159"/>
      <c r="T13" s="168"/>
      <c r="U13" s="159"/>
      <c r="V13" s="159"/>
      <c r="W13" s="159"/>
      <c r="X13" s="159"/>
      <c r="Y13" s="159"/>
      <c r="Z13" s="159"/>
      <c r="AA13" s="159"/>
      <c r="AB13" s="159"/>
    </row>
    <row r="18" spans="5:28" ht="409.6" customHeight="1"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</row>
  </sheetData>
  <mergeCells count="12">
    <mergeCell ref="B1:P1"/>
    <mergeCell ref="B13:P13"/>
    <mergeCell ref="Q3:S5"/>
    <mergeCell ref="W3:Y5"/>
    <mergeCell ref="Z3:AB5"/>
    <mergeCell ref="T3:V5"/>
    <mergeCell ref="A3:A6"/>
    <mergeCell ref="E3:G5"/>
    <mergeCell ref="H3:J5"/>
    <mergeCell ref="K3:M5"/>
    <mergeCell ref="N3:P5"/>
    <mergeCell ref="B3:D5"/>
  </mergeCells>
  <printOptions horizontalCentered="1"/>
  <pageMargins left="0" right="0" top="0" bottom="0" header="0" footer="0"/>
  <pageSetup paperSize="9" scale="62" orientation="landscape" r:id="rId1"/>
  <headerFooter alignWithMargins="0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view="pageBreakPreview" zoomScale="80" zoomScaleNormal="70" zoomScaleSheetLayoutView="80" workbookViewId="0">
      <selection activeCell="I42" sqref="I41:I42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31" t="s">
        <v>129</v>
      </c>
      <c r="B1" s="331"/>
      <c r="C1" s="331"/>
      <c r="D1" s="331"/>
      <c r="E1" s="331"/>
    </row>
    <row r="2" spans="1:9" ht="29.25" customHeight="1">
      <c r="A2" s="380" t="s">
        <v>130</v>
      </c>
      <c r="B2" s="380"/>
      <c r="C2" s="380"/>
      <c r="D2" s="380"/>
      <c r="E2" s="380"/>
    </row>
    <row r="3" spans="1:9" s="2" customFormat="1" ht="23.25" customHeight="1">
      <c r="A3" s="324" t="s">
        <v>0</v>
      </c>
      <c r="B3" s="332" t="s">
        <v>114</v>
      </c>
      <c r="C3" s="332" t="s">
        <v>115</v>
      </c>
      <c r="D3" s="350" t="s">
        <v>1</v>
      </c>
      <c r="E3" s="351"/>
    </row>
    <row r="4" spans="1:9" s="2" customFormat="1" ht="27.6">
      <c r="A4" s="325"/>
      <c r="B4" s="333"/>
      <c r="C4" s="333"/>
      <c r="D4" s="3" t="s">
        <v>2</v>
      </c>
      <c r="E4" s="4" t="s">
        <v>131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116</v>
      </c>
      <c r="B6" s="317">
        <v>2281</v>
      </c>
      <c r="C6" s="317">
        <v>1415</v>
      </c>
      <c r="D6" s="152">
        <f>C6/B6*100</f>
        <v>62.034195528277067</v>
      </c>
      <c r="E6" s="20">
        <f>C6-B6</f>
        <v>-866</v>
      </c>
      <c r="I6" s="10"/>
    </row>
    <row r="7" spans="1:9" s="2" customFormat="1" ht="29.25" customHeight="1">
      <c r="A7" s="231" t="s">
        <v>49</v>
      </c>
      <c r="B7" s="317">
        <v>1710</v>
      </c>
      <c r="C7" s="317">
        <v>1192</v>
      </c>
      <c r="D7" s="152">
        <f t="shared" ref="D7:D12" si="0">C7/B7*100</f>
        <v>69.707602339181278</v>
      </c>
      <c r="E7" s="20">
        <f t="shared" ref="E7:E12" si="1">C7-B7</f>
        <v>-518</v>
      </c>
      <c r="I7" s="10"/>
    </row>
    <row r="8" spans="1:9" s="2" customFormat="1" ht="29.25" customHeight="1">
      <c r="A8" s="232" t="s">
        <v>92</v>
      </c>
      <c r="B8" s="317">
        <v>1677</v>
      </c>
      <c r="C8" s="317">
        <v>510</v>
      </c>
      <c r="D8" s="152">
        <f t="shared" si="0"/>
        <v>30.411449016100178</v>
      </c>
      <c r="E8" s="20">
        <f t="shared" si="1"/>
        <v>-1167</v>
      </c>
      <c r="I8" s="10"/>
    </row>
    <row r="9" spans="1:9" s="2" customFormat="1" ht="48.75" customHeight="1">
      <c r="A9" s="11" t="s">
        <v>93</v>
      </c>
      <c r="B9" s="317">
        <v>395</v>
      </c>
      <c r="C9" s="317">
        <v>271</v>
      </c>
      <c r="D9" s="152">
        <f t="shared" si="0"/>
        <v>68.607594936708864</v>
      </c>
      <c r="E9" s="20">
        <f t="shared" si="1"/>
        <v>-124</v>
      </c>
      <c r="I9" s="10"/>
    </row>
    <row r="10" spans="1:9" s="2" customFormat="1" ht="34.5" customHeight="1">
      <c r="A10" s="12" t="s">
        <v>94</v>
      </c>
      <c r="B10" s="317">
        <v>31</v>
      </c>
      <c r="C10" s="317">
        <v>47</v>
      </c>
      <c r="D10" s="152">
        <f t="shared" si="0"/>
        <v>151.61290322580646</v>
      </c>
      <c r="E10" s="20">
        <f t="shared" si="1"/>
        <v>16</v>
      </c>
      <c r="I10" s="10"/>
    </row>
    <row r="11" spans="1:9" s="2" customFormat="1" ht="48.75" customHeight="1">
      <c r="A11" s="12" t="s">
        <v>51</v>
      </c>
      <c r="B11" s="317">
        <v>21</v>
      </c>
      <c r="C11" s="317">
        <v>43</v>
      </c>
      <c r="D11" s="152" t="s">
        <v>124</v>
      </c>
      <c r="E11" s="20">
        <f t="shared" si="1"/>
        <v>22</v>
      </c>
      <c r="I11" s="10"/>
    </row>
    <row r="12" spans="1:9" s="2" customFormat="1" ht="54.75" customHeight="1">
      <c r="A12" s="12" t="s">
        <v>52</v>
      </c>
      <c r="B12" s="292">
        <v>1621</v>
      </c>
      <c r="C12" s="292">
        <v>766</v>
      </c>
      <c r="D12" s="152">
        <f t="shared" si="0"/>
        <v>47.254780999383094</v>
      </c>
      <c r="E12" s="20">
        <f t="shared" si="1"/>
        <v>-855</v>
      </c>
      <c r="I12" s="10"/>
    </row>
    <row r="13" spans="1:9" s="2" customFormat="1" ht="12.75" customHeight="1">
      <c r="A13" s="320" t="s">
        <v>9</v>
      </c>
      <c r="B13" s="321"/>
      <c r="C13" s="321"/>
      <c r="D13" s="321"/>
      <c r="E13" s="321"/>
      <c r="I13" s="10"/>
    </row>
    <row r="14" spans="1:9" s="2" customFormat="1" ht="18" customHeight="1">
      <c r="A14" s="322"/>
      <c r="B14" s="323"/>
      <c r="C14" s="323"/>
      <c r="D14" s="323"/>
      <c r="E14" s="323"/>
      <c r="I14" s="10"/>
    </row>
    <row r="15" spans="1:9" s="2" customFormat="1" ht="20.25" customHeight="1">
      <c r="A15" s="324" t="s">
        <v>0</v>
      </c>
      <c r="B15" s="326" t="s">
        <v>95</v>
      </c>
      <c r="C15" s="326" t="s">
        <v>76</v>
      </c>
      <c r="D15" s="350" t="s">
        <v>1</v>
      </c>
      <c r="E15" s="351"/>
      <c r="I15" s="10"/>
    </row>
    <row r="16" spans="1:9" ht="35.25" customHeight="1">
      <c r="A16" s="325"/>
      <c r="B16" s="326"/>
      <c r="C16" s="326"/>
      <c r="D16" s="17" t="s">
        <v>2</v>
      </c>
      <c r="E16" s="4" t="s">
        <v>96</v>
      </c>
      <c r="I16" s="10"/>
    </row>
    <row r="17" spans="1:9" ht="28.5" customHeight="1">
      <c r="A17" s="8" t="s">
        <v>132</v>
      </c>
      <c r="B17" s="292">
        <v>1331</v>
      </c>
      <c r="C17" s="292">
        <v>280</v>
      </c>
      <c r="D17" s="152">
        <f>C17/B17*100</f>
        <v>21.036814425244177</v>
      </c>
      <c r="E17" s="318">
        <f>C17-B17</f>
        <v>-1051</v>
      </c>
      <c r="I17" s="10"/>
    </row>
    <row r="18" spans="1:9" ht="25.5" customHeight="1">
      <c r="A18" s="233" t="s">
        <v>133</v>
      </c>
      <c r="B18" s="292">
        <v>1100</v>
      </c>
      <c r="C18" s="292">
        <v>204</v>
      </c>
      <c r="D18" s="152">
        <f t="shared" ref="D18:D19" si="2">C18/B18*100</f>
        <v>18.545454545454547</v>
      </c>
      <c r="E18" s="21">
        <f t="shared" ref="E18:E19" si="3">C18-B18</f>
        <v>-896</v>
      </c>
      <c r="I18" s="10"/>
    </row>
    <row r="19" spans="1:9" ht="30" customHeight="1">
      <c r="A19" s="13" t="s">
        <v>53</v>
      </c>
      <c r="B19" s="292">
        <v>982</v>
      </c>
      <c r="C19" s="292">
        <v>98</v>
      </c>
      <c r="D19" s="152">
        <f t="shared" si="2"/>
        <v>9.9796334012219958</v>
      </c>
      <c r="E19" s="21">
        <f t="shared" si="3"/>
        <v>-884</v>
      </c>
      <c r="I19" s="10"/>
    </row>
    <row r="20" spans="1:9">
      <c r="A20" s="329"/>
      <c r="B20" s="329"/>
      <c r="C20" s="329"/>
      <c r="D20" s="329"/>
      <c r="E20" s="329"/>
    </row>
    <row r="21" spans="1:9" ht="30" customHeight="1">
      <c r="A21" s="330"/>
      <c r="B21" s="330"/>
      <c r="C21" s="330"/>
      <c r="D21" s="330"/>
      <c r="E21" s="330"/>
    </row>
    <row r="23" spans="1:9">
      <c r="C23" s="319"/>
    </row>
    <row r="25" spans="1:9">
      <c r="A25" s="319"/>
    </row>
  </sheetData>
  <mergeCells count="12">
    <mergeCell ref="A20:E21"/>
    <mergeCell ref="A1:E1"/>
    <mergeCell ref="A2:E2"/>
    <mergeCell ref="A3:A4"/>
    <mergeCell ref="B3:B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2"/>
  <sheetViews>
    <sheetView view="pageBreakPreview" topLeftCell="A10" zoomScale="81" zoomScaleNormal="90" zoomScaleSheetLayoutView="81" workbookViewId="0">
      <selection activeCell="J35" sqref="J35"/>
    </sheetView>
  </sheetViews>
  <sheetFormatPr defaultColWidth="9.109375" defaultRowHeight="13.8"/>
  <cols>
    <col min="1" max="1" width="30.6640625" style="288" customWidth="1"/>
    <col min="2" max="2" width="9.5546875" style="288" customWidth="1"/>
    <col min="3" max="3" width="9.33203125" style="288" customWidth="1"/>
    <col min="4" max="4" width="9.109375" style="288" customWidth="1"/>
    <col min="5" max="8" width="9.6640625" style="288" customWidth="1"/>
    <col min="9" max="9" width="9.6640625" style="291" customWidth="1"/>
    <col min="10" max="12" width="9.6640625" style="288" customWidth="1"/>
    <col min="13" max="13" width="11.33203125" style="288" customWidth="1"/>
    <col min="14" max="15" width="9.6640625" style="288" customWidth="1"/>
    <col min="16" max="16" width="11.6640625" style="288" customWidth="1"/>
    <col min="17" max="18" width="9.6640625" style="288" customWidth="1"/>
    <col min="19" max="20" width="8" style="288" customWidth="1"/>
    <col min="21" max="21" width="9.88671875" style="288" customWidth="1"/>
    <col min="22" max="22" width="8.33203125" style="288" customWidth="1"/>
    <col min="23" max="23" width="8.109375" style="288" customWidth="1"/>
    <col min="24" max="24" width="10" style="288" customWidth="1"/>
    <col min="25" max="25" width="9.5546875" style="288" customWidth="1"/>
    <col min="26" max="26" width="9.33203125" style="288" customWidth="1"/>
    <col min="27" max="27" width="9.109375" style="288" customWidth="1"/>
    <col min="28" max="29" width="8.88671875" style="288" customWidth="1"/>
    <col min="30" max="30" width="8.6640625" style="288" customWidth="1"/>
    <col min="31" max="31" width="8.109375" style="288" customWidth="1"/>
    <col min="32" max="16384" width="9.109375" style="288"/>
  </cols>
  <sheetData>
    <row r="1" spans="1:33" s="237" customFormat="1" ht="57.75" customHeight="1">
      <c r="A1" s="236" t="s">
        <v>118</v>
      </c>
      <c r="B1" s="340" t="s">
        <v>123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</row>
    <row r="2" spans="1:33" s="240" customFormat="1" ht="14.25" customHeight="1">
      <c r="A2" s="238"/>
      <c r="B2" s="238"/>
      <c r="C2" s="238"/>
      <c r="D2" s="238"/>
      <c r="E2" s="238"/>
      <c r="F2" s="238"/>
      <c r="G2" s="238"/>
      <c r="H2" s="239"/>
      <c r="I2" s="307"/>
      <c r="J2" s="238"/>
      <c r="K2" s="238"/>
      <c r="L2" s="239"/>
      <c r="M2" s="238"/>
      <c r="N2" s="238"/>
      <c r="O2" s="238"/>
      <c r="P2" s="298"/>
      <c r="Q2" s="239"/>
      <c r="R2" s="239"/>
      <c r="S2" s="238"/>
      <c r="T2" s="239"/>
      <c r="U2" s="238"/>
      <c r="V2" s="242"/>
      <c r="W2" s="297"/>
      <c r="X2" s="242"/>
      <c r="Y2" s="238"/>
      <c r="Z2" s="238"/>
      <c r="AA2" s="238"/>
      <c r="AC2" s="242"/>
      <c r="AD2" s="298"/>
      <c r="AE2" s="298"/>
      <c r="AF2" s="299"/>
      <c r="AG2" s="298" t="s">
        <v>13</v>
      </c>
    </row>
    <row r="3" spans="1:33" s="244" customFormat="1" ht="60" customHeight="1">
      <c r="A3" s="345"/>
      <c r="B3" s="335" t="s">
        <v>101</v>
      </c>
      <c r="C3" s="336"/>
      <c r="D3" s="337"/>
      <c r="E3" s="334" t="s">
        <v>17</v>
      </c>
      <c r="F3" s="334"/>
      <c r="G3" s="334"/>
      <c r="H3" s="334" t="s">
        <v>102</v>
      </c>
      <c r="I3" s="334"/>
      <c r="J3" s="334"/>
      <c r="K3" s="334" t="s">
        <v>103</v>
      </c>
      <c r="L3" s="334"/>
      <c r="M3" s="334"/>
      <c r="N3" s="334" t="s">
        <v>104</v>
      </c>
      <c r="O3" s="334"/>
      <c r="P3" s="334"/>
      <c r="Q3" s="344" t="s">
        <v>70</v>
      </c>
      <c r="R3" s="344"/>
      <c r="S3" s="334" t="s">
        <v>105</v>
      </c>
      <c r="T3" s="334"/>
      <c r="U3" s="334"/>
      <c r="V3" s="335" t="s">
        <v>14</v>
      </c>
      <c r="W3" s="336"/>
      <c r="X3" s="337"/>
      <c r="Y3" s="335" t="s">
        <v>106</v>
      </c>
      <c r="Z3" s="336"/>
      <c r="AA3" s="337"/>
      <c r="AB3" s="334" t="s">
        <v>107</v>
      </c>
      <c r="AC3" s="334"/>
      <c r="AD3" s="334"/>
      <c r="AE3" s="334" t="s">
        <v>120</v>
      </c>
      <c r="AF3" s="334"/>
      <c r="AG3" s="334"/>
    </row>
    <row r="4" spans="1:33" s="309" customFormat="1" ht="26.25" customHeight="1">
      <c r="A4" s="346"/>
      <c r="B4" s="245" t="s">
        <v>58</v>
      </c>
      <c r="C4" s="245" t="s">
        <v>108</v>
      </c>
      <c r="D4" s="245" t="s">
        <v>2</v>
      </c>
      <c r="E4" s="248" t="s">
        <v>58</v>
      </c>
      <c r="F4" s="248" t="s">
        <v>108</v>
      </c>
      <c r="G4" s="249" t="s">
        <v>2</v>
      </c>
      <c r="H4" s="248" t="s">
        <v>58</v>
      </c>
      <c r="I4" s="308" t="s">
        <v>108</v>
      </c>
      <c r="J4" s="249" t="s">
        <v>2</v>
      </c>
      <c r="K4" s="248" t="s">
        <v>58</v>
      </c>
      <c r="L4" s="248" t="s">
        <v>108</v>
      </c>
      <c r="M4" s="249" t="s">
        <v>2</v>
      </c>
      <c r="N4" s="248" t="s">
        <v>58</v>
      </c>
      <c r="O4" s="248" t="s">
        <v>108</v>
      </c>
      <c r="P4" s="249" t="s">
        <v>2</v>
      </c>
      <c r="Q4" s="248" t="s">
        <v>58</v>
      </c>
      <c r="R4" s="248" t="s">
        <v>108</v>
      </c>
      <c r="S4" s="248" t="s">
        <v>58</v>
      </c>
      <c r="T4" s="248" t="s">
        <v>108</v>
      </c>
      <c r="U4" s="249" t="s">
        <v>2</v>
      </c>
      <c r="V4" s="248" t="s">
        <v>58</v>
      </c>
      <c r="W4" s="248" t="s">
        <v>108</v>
      </c>
      <c r="X4" s="249" t="s">
        <v>2</v>
      </c>
      <c r="Y4" s="245" t="s">
        <v>58</v>
      </c>
      <c r="Z4" s="245" t="s">
        <v>108</v>
      </c>
      <c r="AA4" s="245" t="s">
        <v>2</v>
      </c>
      <c r="AB4" s="248" t="s">
        <v>58</v>
      </c>
      <c r="AC4" s="248" t="s">
        <v>108</v>
      </c>
      <c r="AD4" s="249" t="s">
        <v>2</v>
      </c>
      <c r="AE4" s="248" t="s">
        <v>58</v>
      </c>
      <c r="AF4" s="300" t="s">
        <v>108</v>
      </c>
      <c r="AG4" s="249" t="s">
        <v>2</v>
      </c>
    </row>
    <row r="5" spans="1:33" s="303" customFormat="1" ht="11.25" customHeight="1">
      <c r="A5" s="253" t="s">
        <v>3</v>
      </c>
      <c r="B5" s="253">
        <v>1</v>
      </c>
      <c r="C5" s="254">
        <v>2</v>
      </c>
      <c r="D5" s="254">
        <v>3</v>
      </c>
      <c r="E5" s="254">
        <v>4</v>
      </c>
      <c r="F5" s="254">
        <v>5</v>
      </c>
      <c r="G5" s="254">
        <v>6</v>
      </c>
      <c r="H5" s="257">
        <v>7</v>
      </c>
      <c r="I5" s="310">
        <v>8</v>
      </c>
      <c r="J5" s="254">
        <v>9</v>
      </c>
      <c r="K5" s="254">
        <v>10</v>
      </c>
      <c r="L5" s="257">
        <v>11</v>
      </c>
      <c r="M5" s="254">
        <v>12</v>
      </c>
      <c r="N5" s="254">
        <v>13</v>
      </c>
      <c r="O5" s="254">
        <v>14</v>
      </c>
      <c r="P5" s="254">
        <v>15</v>
      </c>
      <c r="Q5" s="257">
        <v>16</v>
      </c>
      <c r="R5" s="257">
        <v>17</v>
      </c>
      <c r="S5" s="254">
        <v>18</v>
      </c>
      <c r="T5" s="257">
        <v>19</v>
      </c>
      <c r="U5" s="254">
        <v>20</v>
      </c>
      <c r="V5" s="254">
        <v>21</v>
      </c>
      <c r="W5" s="257">
        <v>22</v>
      </c>
      <c r="X5" s="254">
        <v>23</v>
      </c>
      <c r="Y5" s="253">
        <v>24</v>
      </c>
      <c r="Z5" s="254">
        <v>25</v>
      </c>
      <c r="AA5" s="254">
        <v>26</v>
      </c>
      <c r="AB5" s="254">
        <v>27</v>
      </c>
      <c r="AC5" s="254">
        <v>28</v>
      </c>
      <c r="AD5" s="254">
        <v>29</v>
      </c>
      <c r="AE5" s="254">
        <v>30</v>
      </c>
      <c r="AF5" s="257">
        <v>31</v>
      </c>
      <c r="AG5" s="254">
        <v>32</v>
      </c>
    </row>
    <row r="6" spans="1:33" s="268" customFormat="1" ht="16.5" customHeight="1">
      <c r="A6" s="260" t="s">
        <v>16</v>
      </c>
      <c r="B6" s="304">
        <f>SUM(B7:B10)</f>
        <v>2281</v>
      </c>
      <c r="C6" s="262">
        <f>SUM(C7:C10)</f>
        <v>1415</v>
      </c>
      <c r="D6" s="263">
        <f>C6/B6*100</f>
        <v>62.034195528277067</v>
      </c>
      <c r="E6" s="264">
        <f>SUM(E7:E10)</f>
        <v>1710</v>
      </c>
      <c r="F6" s="264">
        <f>SUM(F7:F10)</f>
        <v>1192</v>
      </c>
      <c r="G6" s="265">
        <f>F6/E6*100</f>
        <v>69.707602339181278</v>
      </c>
      <c r="H6" s="261">
        <f>SUM(H7:H10)</f>
        <v>1677</v>
      </c>
      <c r="I6" s="311">
        <f>SUM(I7:I10)</f>
        <v>510</v>
      </c>
      <c r="J6" s="265">
        <f>I6/H6*100</f>
        <v>30.411449016100178</v>
      </c>
      <c r="K6" s="264">
        <f>SUM(K7:K10)</f>
        <v>395</v>
      </c>
      <c r="L6" s="261">
        <f>SUM(L7:L10)</f>
        <v>271</v>
      </c>
      <c r="M6" s="265">
        <f>L6/K6*100</f>
        <v>68.607594936708864</v>
      </c>
      <c r="N6" s="264">
        <f>SUM(N7:N10)</f>
        <v>31</v>
      </c>
      <c r="O6" s="264">
        <f>SUM(O7:O10)</f>
        <v>47</v>
      </c>
      <c r="P6" s="265">
        <f>O6/N6*100</f>
        <v>151.61290322580646</v>
      </c>
      <c r="Q6" s="261">
        <f>SUM(Q7:Q10)</f>
        <v>0</v>
      </c>
      <c r="R6" s="261">
        <f>SUM(R7:R10)</f>
        <v>23</v>
      </c>
      <c r="S6" s="264">
        <f>SUM(S7:S10)</f>
        <v>21</v>
      </c>
      <c r="T6" s="261">
        <f>SUM(T7:T10)</f>
        <v>43</v>
      </c>
      <c r="U6" s="265" t="s">
        <v>124</v>
      </c>
      <c r="V6" s="264">
        <f>SUM(V7:V10)</f>
        <v>1621</v>
      </c>
      <c r="W6" s="261">
        <f>SUM(W7:W10)</f>
        <v>766</v>
      </c>
      <c r="X6" s="265">
        <f>W6/V6*100</f>
        <v>47.254780999383094</v>
      </c>
      <c r="Y6" s="304">
        <f>SUM(Y7:Y10)</f>
        <v>1331</v>
      </c>
      <c r="Z6" s="262">
        <f>SUM(Z7:Z10)</f>
        <v>280</v>
      </c>
      <c r="AA6" s="263">
        <f>Z6/Y6*100</f>
        <v>21.036814425244177</v>
      </c>
      <c r="AB6" s="264">
        <f>SUM(AB7:AB10)</f>
        <v>1100</v>
      </c>
      <c r="AC6" s="264">
        <f>SUM(AC7:AC10)</f>
        <v>204</v>
      </c>
      <c r="AD6" s="265">
        <f>AC6/AB6*100</f>
        <v>18.545454545454547</v>
      </c>
      <c r="AE6" s="264">
        <f>SUM(AE7:AE10)</f>
        <v>982</v>
      </c>
      <c r="AF6" s="261">
        <f>SUM(AF7:AF10)</f>
        <v>98</v>
      </c>
      <c r="AG6" s="265">
        <f>AF6/AE6*100</f>
        <v>9.9796334012219958</v>
      </c>
    </row>
    <row r="7" spans="1:33" s="269" customFormat="1" ht="21" customHeight="1">
      <c r="A7" s="279" t="s">
        <v>109</v>
      </c>
      <c r="B7" s="271">
        <v>1170</v>
      </c>
      <c r="C7" s="272">
        <v>647</v>
      </c>
      <c r="D7" s="263">
        <f t="shared" ref="D7:D10" si="0">C7/B7*100</f>
        <v>55.299145299145302</v>
      </c>
      <c r="E7" s="272">
        <v>772</v>
      </c>
      <c r="F7" s="275">
        <v>496</v>
      </c>
      <c r="G7" s="265">
        <f t="shared" ref="G7:G10" si="1">F7/E7*100</f>
        <v>64.248704663212436</v>
      </c>
      <c r="H7" s="276">
        <v>762</v>
      </c>
      <c r="I7" s="312">
        <v>250</v>
      </c>
      <c r="J7" s="265">
        <f t="shared" ref="J7:J10" si="2">I7/H7*100</f>
        <v>32.808398950131235</v>
      </c>
      <c r="K7" s="272">
        <v>248</v>
      </c>
      <c r="L7" s="276">
        <v>146</v>
      </c>
      <c r="M7" s="265">
        <f t="shared" ref="M7:M10" si="3">L7/K7*100</f>
        <v>58.870967741935488</v>
      </c>
      <c r="N7" s="272">
        <v>22</v>
      </c>
      <c r="O7" s="313">
        <v>24</v>
      </c>
      <c r="P7" s="265">
        <f t="shared" ref="P7" si="4">O7/N7*100</f>
        <v>109.09090909090908</v>
      </c>
      <c r="Q7" s="276">
        <v>0</v>
      </c>
      <c r="R7" s="314">
        <v>15</v>
      </c>
      <c r="S7" s="272">
        <v>9</v>
      </c>
      <c r="T7" s="276">
        <v>18</v>
      </c>
      <c r="U7" s="265" t="s">
        <v>124</v>
      </c>
      <c r="V7" s="272">
        <v>708</v>
      </c>
      <c r="W7" s="276">
        <v>315</v>
      </c>
      <c r="X7" s="265">
        <f t="shared" ref="X7:X10" si="5">W7/V7*100</f>
        <v>44.49152542372881</v>
      </c>
      <c r="Y7" s="271">
        <v>611</v>
      </c>
      <c r="Z7" s="272">
        <v>124</v>
      </c>
      <c r="AA7" s="263">
        <f t="shared" ref="AA7:AA10" si="6">Z7/Y7*100</f>
        <v>20.294599018003272</v>
      </c>
      <c r="AB7" s="272">
        <v>451</v>
      </c>
      <c r="AC7" s="315">
        <v>79</v>
      </c>
      <c r="AD7" s="265">
        <f t="shared" ref="AD7:AD10" si="7">AC7/AB7*100</f>
        <v>17.516629711751662</v>
      </c>
      <c r="AE7" s="272">
        <v>392</v>
      </c>
      <c r="AF7" s="276">
        <v>44</v>
      </c>
      <c r="AG7" s="265">
        <f t="shared" ref="AG7:AG10" si="8">AF7/AE7*100</f>
        <v>11.224489795918368</v>
      </c>
    </row>
    <row r="8" spans="1:33" s="283" customFormat="1" ht="23.25" customHeight="1">
      <c r="A8" s="279" t="s">
        <v>110</v>
      </c>
      <c r="B8" s="271">
        <v>587</v>
      </c>
      <c r="C8" s="272">
        <v>442</v>
      </c>
      <c r="D8" s="263">
        <f t="shared" si="0"/>
        <v>75.298126064735953</v>
      </c>
      <c r="E8" s="272">
        <v>483</v>
      </c>
      <c r="F8" s="275">
        <v>392</v>
      </c>
      <c r="G8" s="265">
        <f t="shared" si="1"/>
        <v>81.159420289855078</v>
      </c>
      <c r="H8" s="276">
        <v>469</v>
      </c>
      <c r="I8" s="312">
        <v>144</v>
      </c>
      <c r="J8" s="265">
        <f t="shared" si="2"/>
        <v>30.703624733475483</v>
      </c>
      <c r="K8" s="272">
        <v>86</v>
      </c>
      <c r="L8" s="276">
        <v>74</v>
      </c>
      <c r="M8" s="265">
        <f t="shared" si="3"/>
        <v>86.04651162790698</v>
      </c>
      <c r="N8" s="272">
        <v>5</v>
      </c>
      <c r="O8" s="272">
        <v>13</v>
      </c>
      <c r="P8" s="265" t="s">
        <v>125</v>
      </c>
      <c r="Q8" s="276">
        <v>0</v>
      </c>
      <c r="R8" s="276">
        <v>7</v>
      </c>
      <c r="S8" s="272">
        <v>9</v>
      </c>
      <c r="T8" s="276">
        <v>13</v>
      </c>
      <c r="U8" s="265">
        <f t="shared" ref="U8" si="9">T8/S8*100</f>
        <v>144.44444444444443</v>
      </c>
      <c r="V8" s="272">
        <v>471</v>
      </c>
      <c r="W8" s="276">
        <v>242</v>
      </c>
      <c r="X8" s="265">
        <f t="shared" si="5"/>
        <v>51.380042462845012</v>
      </c>
      <c r="Y8" s="271">
        <v>383</v>
      </c>
      <c r="Z8" s="272">
        <v>92</v>
      </c>
      <c r="AA8" s="263">
        <f t="shared" si="6"/>
        <v>24.020887728459531</v>
      </c>
      <c r="AB8" s="272">
        <v>334</v>
      </c>
      <c r="AC8" s="315">
        <v>69</v>
      </c>
      <c r="AD8" s="265">
        <f t="shared" si="7"/>
        <v>20.658682634730539</v>
      </c>
      <c r="AE8" s="272">
        <v>300</v>
      </c>
      <c r="AF8" s="276">
        <v>26</v>
      </c>
      <c r="AG8" s="265">
        <f t="shared" si="8"/>
        <v>8.6666666666666679</v>
      </c>
    </row>
    <row r="9" spans="1:33" s="269" customFormat="1" ht="21.75" customHeight="1">
      <c r="A9" s="287" t="s">
        <v>111</v>
      </c>
      <c r="B9" s="285">
        <v>262</v>
      </c>
      <c r="C9" s="286">
        <v>150</v>
      </c>
      <c r="D9" s="263">
        <f t="shared" si="0"/>
        <v>57.251908396946561</v>
      </c>
      <c r="E9" s="272">
        <v>232</v>
      </c>
      <c r="F9" s="275">
        <v>143</v>
      </c>
      <c r="G9" s="265">
        <f t="shared" si="1"/>
        <v>61.637931034482762</v>
      </c>
      <c r="H9" s="276">
        <v>230</v>
      </c>
      <c r="I9" s="312">
        <v>55</v>
      </c>
      <c r="J9" s="265">
        <f t="shared" si="2"/>
        <v>23.913043478260871</v>
      </c>
      <c r="K9" s="272">
        <v>22</v>
      </c>
      <c r="L9" s="276">
        <v>25</v>
      </c>
      <c r="M9" s="265">
        <f t="shared" si="3"/>
        <v>113.63636363636364</v>
      </c>
      <c r="N9" s="272">
        <v>2</v>
      </c>
      <c r="O9" s="272">
        <v>5</v>
      </c>
      <c r="P9" s="265" t="s">
        <v>126</v>
      </c>
      <c r="Q9" s="276">
        <v>0</v>
      </c>
      <c r="R9" s="276">
        <v>1</v>
      </c>
      <c r="S9" s="272">
        <v>0</v>
      </c>
      <c r="T9" s="276">
        <v>4</v>
      </c>
      <c r="U9" s="265" t="s">
        <v>121</v>
      </c>
      <c r="V9" s="272">
        <v>230</v>
      </c>
      <c r="W9" s="276">
        <v>97</v>
      </c>
      <c r="X9" s="265">
        <f t="shared" si="5"/>
        <v>42.173913043478265</v>
      </c>
      <c r="Y9" s="285">
        <v>175</v>
      </c>
      <c r="Z9" s="286">
        <v>21</v>
      </c>
      <c r="AA9" s="263">
        <f t="shared" si="6"/>
        <v>12</v>
      </c>
      <c r="AB9" s="272">
        <v>169</v>
      </c>
      <c r="AC9" s="286">
        <v>21</v>
      </c>
      <c r="AD9" s="265">
        <f t="shared" si="7"/>
        <v>12.42603550295858</v>
      </c>
      <c r="AE9" s="272">
        <v>156</v>
      </c>
      <c r="AF9" s="276">
        <v>13</v>
      </c>
      <c r="AG9" s="265">
        <f t="shared" si="8"/>
        <v>8.3333333333333321</v>
      </c>
    </row>
    <row r="10" spans="1:33" s="269" customFormat="1" ht="21" customHeight="1">
      <c r="A10" s="287" t="s">
        <v>112</v>
      </c>
      <c r="B10" s="285">
        <v>262</v>
      </c>
      <c r="C10" s="286">
        <v>176</v>
      </c>
      <c r="D10" s="263">
        <f t="shared" si="0"/>
        <v>67.175572519083971</v>
      </c>
      <c r="E10" s="272">
        <v>223</v>
      </c>
      <c r="F10" s="275">
        <v>161</v>
      </c>
      <c r="G10" s="265">
        <f t="shared" si="1"/>
        <v>72.197309417040358</v>
      </c>
      <c r="H10" s="276">
        <v>216</v>
      </c>
      <c r="I10" s="312">
        <v>61</v>
      </c>
      <c r="J10" s="265">
        <f t="shared" si="2"/>
        <v>28.240740740740737</v>
      </c>
      <c r="K10" s="272">
        <v>39</v>
      </c>
      <c r="L10" s="276">
        <v>26</v>
      </c>
      <c r="M10" s="265">
        <f t="shared" si="3"/>
        <v>66.666666666666657</v>
      </c>
      <c r="N10" s="272">
        <v>2</v>
      </c>
      <c r="O10" s="272">
        <v>5</v>
      </c>
      <c r="P10" s="265" t="s">
        <v>127</v>
      </c>
      <c r="Q10" s="276">
        <v>0</v>
      </c>
      <c r="R10" s="276">
        <v>0</v>
      </c>
      <c r="S10" s="272">
        <v>3</v>
      </c>
      <c r="T10" s="276">
        <v>8</v>
      </c>
      <c r="U10" s="265" t="s">
        <v>128</v>
      </c>
      <c r="V10" s="272">
        <v>212</v>
      </c>
      <c r="W10" s="276">
        <v>112</v>
      </c>
      <c r="X10" s="265">
        <f t="shared" si="5"/>
        <v>52.830188679245282</v>
      </c>
      <c r="Y10" s="285">
        <v>162</v>
      </c>
      <c r="Z10" s="286">
        <v>43</v>
      </c>
      <c r="AA10" s="263">
        <f t="shared" si="6"/>
        <v>26.543209876543212</v>
      </c>
      <c r="AB10" s="272">
        <v>146</v>
      </c>
      <c r="AC10" s="286">
        <v>35</v>
      </c>
      <c r="AD10" s="265">
        <f t="shared" si="7"/>
        <v>23.972602739726025</v>
      </c>
      <c r="AE10" s="272">
        <v>134</v>
      </c>
      <c r="AF10" s="276">
        <v>15</v>
      </c>
      <c r="AG10" s="265">
        <f t="shared" si="8"/>
        <v>11.194029850746269</v>
      </c>
    </row>
    <row r="11" spans="1:33">
      <c r="H11" s="316"/>
      <c r="N11" s="289"/>
      <c r="O11" s="289"/>
      <c r="P11" s="289"/>
      <c r="Q11" s="289"/>
      <c r="R11" s="289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</row>
    <row r="12" spans="1:33" ht="30" customHeight="1">
      <c r="N12" s="289"/>
      <c r="O12" s="289"/>
      <c r="P12" s="289"/>
      <c r="Q12" s="289"/>
      <c r="R12" s="289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</row>
    <row r="13" spans="1:33"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AB13" s="289"/>
      <c r="AC13" s="289"/>
      <c r="AD13" s="289"/>
    </row>
    <row r="14" spans="1:33"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AB14" s="289"/>
      <c r="AC14" s="289"/>
      <c r="AD14" s="289"/>
    </row>
    <row r="15" spans="1:33"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AB15" s="289"/>
      <c r="AC15" s="289"/>
      <c r="AD15" s="289"/>
    </row>
    <row r="16" spans="1:33"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AB16" s="289"/>
      <c r="AC16" s="289"/>
      <c r="AD16" s="289"/>
    </row>
    <row r="17" spans="14:30"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AB17" s="289"/>
      <c r="AC17" s="289"/>
      <c r="AD17" s="289"/>
    </row>
    <row r="18" spans="14:30"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AB18" s="289"/>
      <c r="AC18" s="289"/>
      <c r="AD18" s="289"/>
    </row>
    <row r="19" spans="14:30"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AB19" s="289"/>
      <c r="AC19" s="289"/>
      <c r="AD19" s="289"/>
    </row>
    <row r="20" spans="14:30"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AB20" s="289"/>
      <c r="AC20" s="289"/>
      <c r="AD20" s="289"/>
    </row>
    <row r="21" spans="14:30"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AB21" s="289"/>
      <c r="AC21" s="289"/>
      <c r="AD21" s="289"/>
    </row>
    <row r="22" spans="14:30"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AB22" s="289"/>
      <c r="AC22" s="289"/>
      <c r="AD22" s="289"/>
    </row>
    <row r="23" spans="14:30"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AB23" s="289"/>
      <c r="AC23" s="289"/>
      <c r="AD23" s="289"/>
    </row>
    <row r="24" spans="14:30"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AB24" s="289"/>
      <c r="AC24" s="289"/>
      <c r="AD24" s="289"/>
    </row>
    <row r="25" spans="14:30"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AB25" s="289"/>
      <c r="AC25" s="289"/>
      <c r="AD25" s="289"/>
    </row>
    <row r="26" spans="14:30"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AB26" s="289"/>
      <c r="AC26" s="289"/>
      <c r="AD26" s="289"/>
    </row>
    <row r="27" spans="14:30"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AB27" s="289"/>
      <c r="AC27" s="289"/>
      <c r="AD27" s="289"/>
    </row>
    <row r="28" spans="14:30"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AB28" s="289"/>
      <c r="AC28" s="289"/>
      <c r="AD28" s="289"/>
    </row>
    <row r="29" spans="14:30"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AB29" s="289"/>
      <c r="AC29" s="289"/>
      <c r="AD29" s="289"/>
    </row>
    <row r="30" spans="14:30"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AB30" s="289"/>
      <c r="AC30" s="289"/>
      <c r="AD30" s="289"/>
    </row>
    <row r="31" spans="14:30"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AB31" s="289"/>
      <c r="AC31" s="289"/>
      <c r="AD31" s="289"/>
    </row>
    <row r="32" spans="14:30"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AB32" s="289"/>
      <c r="AC32" s="289"/>
      <c r="AD32" s="289"/>
    </row>
    <row r="33" spans="14:30"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AB33" s="289"/>
      <c r="AC33" s="289"/>
      <c r="AD33" s="289"/>
    </row>
    <row r="34" spans="14:30"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AB34" s="289"/>
      <c r="AC34" s="289"/>
      <c r="AD34" s="289"/>
    </row>
    <row r="35" spans="14:30"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AB35" s="289"/>
      <c r="AC35" s="289"/>
      <c r="AD35" s="289"/>
    </row>
    <row r="36" spans="14:30"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AB36" s="289"/>
      <c r="AC36" s="289"/>
      <c r="AD36" s="289"/>
    </row>
    <row r="37" spans="14:30"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AB37" s="289"/>
      <c r="AC37" s="289"/>
      <c r="AD37" s="289"/>
    </row>
    <row r="38" spans="14:30"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AB38" s="289"/>
      <c r="AC38" s="289"/>
      <c r="AD38" s="289"/>
    </row>
    <row r="39" spans="14:30"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AB39" s="289"/>
      <c r="AC39" s="289"/>
      <c r="AD39" s="289"/>
    </row>
    <row r="40" spans="14:30"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AB40" s="289"/>
      <c r="AC40" s="289"/>
      <c r="AD40" s="289"/>
    </row>
    <row r="41" spans="14:30"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AB41" s="289"/>
      <c r="AC41" s="289"/>
      <c r="AD41" s="289"/>
    </row>
    <row r="42" spans="14:30"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AB42" s="289"/>
      <c r="AC42" s="289"/>
      <c r="AD42" s="289"/>
    </row>
    <row r="43" spans="14:30"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AB43" s="289"/>
      <c r="AC43" s="289"/>
      <c r="AD43" s="289"/>
    </row>
    <row r="44" spans="14:30"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AB44" s="289"/>
      <c r="AC44" s="289"/>
      <c r="AD44" s="289"/>
    </row>
    <row r="45" spans="14:30"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AB45" s="289"/>
      <c r="AC45" s="289"/>
      <c r="AD45" s="289"/>
    </row>
    <row r="46" spans="14:30"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AB46" s="289"/>
      <c r="AC46" s="289"/>
      <c r="AD46" s="289"/>
    </row>
    <row r="47" spans="14:30"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AB47" s="289"/>
      <c r="AC47" s="289"/>
      <c r="AD47" s="289"/>
    </row>
    <row r="48" spans="14:30"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AB48" s="289"/>
      <c r="AC48" s="289"/>
      <c r="AD48" s="289"/>
    </row>
    <row r="49" spans="14:30"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AB49" s="289"/>
      <c r="AC49" s="289"/>
      <c r="AD49" s="289"/>
    </row>
    <row r="50" spans="14:30"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AB50" s="289"/>
      <c r="AC50" s="289"/>
      <c r="AD50" s="289"/>
    </row>
    <row r="51" spans="14:30"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AB51" s="289"/>
      <c r="AC51" s="289"/>
      <c r="AD51" s="289"/>
    </row>
    <row r="52" spans="14:30"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AB52" s="289"/>
      <c r="AC52" s="289"/>
      <c r="AD52" s="289"/>
    </row>
    <row r="53" spans="14:30"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AB53" s="289"/>
      <c r="AC53" s="289"/>
      <c r="AD53" s="289"/>
    </row>
    <row r="54" spans="14:30"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AB54" s="289"/>
      <c r="AC54" s="289"/>
      <c r="AD54" s="289"/>
    </row>
    <row r="55" spans="14:30"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AB55" s="289"/>
      <c r="AC55" s="289"/>
      <c r="AD55" s="289"/>
    </row>
    <row r="56" spans="14:30"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AB56" s="289"/>
      <c r="AC56" s="289"/>
      <c r="AD56" s="289"/>
    </row>
    <row r="57" spans="14:30"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AB57" s="289"/>
      <c r="AC57" s="289"/>
      <c r="AD57" s="289"/>
    </row>
    <row r="58" spans="14:30"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AB58" s="289"/>
      <c r="AC58" s="289"/>
      <c r="AD58" s="289"/>
    </row>
    <row r="59" spans="14:30"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AB59" s="289"/>
      <c r="AC59" s="289"/>
      <c r="AD59" s="289"/>
    </row>
    <row r="60" spans="14:30"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AB60" s="289"/>
      <c r="AC60" s="289"/>
      <c r="AD60" s="289"/>
    </row>
    <row r="61" spans="14:30"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AB61" s="289"/>
      <c r="AC61" s="289"/>
      <c r="AD61" s="289"/>
    </row>
    <row r="62" spans="14:30"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AB62" s="289"/>
      <c r="AC62" s="289"/>
      <c r="AD62" s="289"/>
    </row>
  </sheetData>
  <mergeCells count="14">
    <mergeCell ref="S11:AG12"/>
    <mergeCell ref="B1:R1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7" orientation="landscape" r:id="rId1"/>
  <colBreaks count="1" manualBreakCount="1">
    <brk id="18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zoomScale="80" zoomScaleNormal="70" zoomScaleSheetLayoutView="80" workbookViewId="0">
      <selection activeCell="H18" sqref="H18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48" t="s">
        <v>23</v>
      </c>
      <c r="B1" s="348"/>
      <c r="C1" s="348"/>
      <c r="D1" s="348"/>
      <c r="E1" s="348"/>
    </row>
    <row r="2" spans="1:11" ht="23.25" customHeight="1">
      <c r="A2" s="348" t="s">
        <v>48</v>
      </c>
      <c r="B2" s="348"/>
      <c r="C2" s="348"/>
      <c r="D2" s="348"/>
      <c r="E2" s="348"/>
    </row>
    <row r="3" spans="1:11" ht="6" customHeight="1">
      <c r="A3" s="47"/>
    </row>
    <row r="4" spans="1:11" s="2" customFormat="1" ht="23.25" customHeight="1">
      <c r="A4" s="326"/>
      <c r="B4" s="332" t="s">
        <v>73</v>
      </c>
      <c r="C4" s="332" t="s">
        <v>74</v>
      </c>
      <c r="D4" s="350" t="s">
        <v>1</v>
      </c>
      <c r="E4" s="351"/>
    </row>
    <row r="5" spans="1:11" s="2" customFormat="1" ht="32.25" customHeight="1">
      <c r="A5" s="326"/>
      <c r="B5" s="333"/>
      <c r="C5" s="333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45" t="s">
        <v>55</v>
      </c>
      <c r="B7" s="146">
        <v>8806</v>
      </c>
      <c r="C7" s="146">
        <v>3992</v>
      </c>
      <c r="D7" s="152">
        <f>C7/B7*100</f>
        <v>45.332727685668864</v>
      </c>
      <c r="E7" s="148">
        <f>C7-B7</f>
        <v>-4814</v>
      </c>
    </row>
    <row r="8" spans="1:11" s="2" customFormat="1" ht="31.5" customHeight="1">
      <c r="A8" s="8" t="s">
        <v>4</v>
      </c>
      <c r="B8" s="50">
        <v>7645</v>
      </c>
      <c r="C8" s="19">
        <v>3381</v>
      </c>
      <c r="D8" s="9">
        <f>C8/B8*100</f>
        <v>44.224983649444084</v>
      </c>
      <c r="E8" s="131">
        <f>C8-B8</f>
        <v>-4264</v>
      </c>
      <c r="K8" s="10"/>
    </row>
    <row r="9" spans="1:11" s="2" customFormat="1" ht="54.75" customHeight="1">
      <c r="A9" s="11" t="s">
        <v>5</v>
      </c>
      <c r="B9" s="19">
        <v>1759</v>
      </c>
      <c r="C9" s="19">
        <v>952</v>
      </c>
      <c r="D9" s="9">
        <f t="shared" ref="D9:D12" si="0">C9/B9*100</f>
        <v>54.121660034110285</v>
      </c>
      <c r="E9" s="131">
        <f t="shared" ref="E9:E12" si="1">C9-B9</f>
        <v>-807</v>
      </c>
      <c r="K9" s="10"/>
    </row>
    <row r="10" spans="1:11" s="2" customFormat="1" ht="35.25" customHeight="1">
      <c r="A10" s="12" t="s">
        <v>6</v>
      </c>
      <c r="B10" s="19">
        <v>325</v>
      </c>
      <c r="C10" s="19">
        <v>210</v>
      </c>
      <c r="D10" s="9">
        <f t="shared" si="0"/>
        <v>64.615384615384613</v>
      </c>
      <c r="E10" s="131">
        <f t="shared" si="1"/>
        <v>-115</v>
      </c>
      <c r="K10" s="10"/>
    </row>
    <row r="11" spans="1:11" s="2" customFormat="1" ht="45.75" customHeight="1">
      <c r="A11" s="12" t="s">
        <v>7</v>
      </c>
      <c r="B11" s="130">
        <v>249</v>
      </c>
      <c r="C11" s="19">
        <v>162</v>
      </c>
      <c r="D11" s="9">
        <f t="shared" si="0"/>
        <v>65.060240963855421</v>
      </c>
      <c r="E11" s="131">
        <f t="shared" si="1"/>
        <v>-87</v>
      </c>
      <c r="K11" s="10"/>
    </row>
    <row r="12" spans="1:11" s="2" customFormat="1" ht="55.5" customHeight="1">
      <c r="A12" s="12" t="s">
        <v>8</v>
      </c>
      <c r="B12" s="19">
        <v>6115</v>
      </c>
      <c r="C12" s="19">
        <v>2391</v>
      </c>
      <c r="D12" s="9">
        <f t="shared" si="0"/>
        <v>39.100572363041699</v>
      </c>
      <c r="E12" s="131">
        <f t="shared" si="1"/>
        <v>-3724</v>
      </c>
      <c r="K12" s="10"/>
    </row>
    <row r="13" spans="1:11" s="2" customFormat="1" ht="12.75" customHeight="1">
      <c r="A13" s="320" t="s">
        <v>9</v>
      </c>
      <c r="B13" s="321"/>
      <c r="C13" s="321"/>
      <c r="D13" s="321"/>
      <c r="E13" s="321"/>
      <c r="K13" s="10"/>
    </row>
    <row r="14" spans="1:11" s="2" customFormat="1" ht="15" customHeight="1">
      <c r="A14" s="322"/>
      <c r="B14" s="323"/>
      <c r="C14" s="323"/>
      <c r="D14" s="323"/>
      <c r="E14" s="323"/>
      <c r="K14" s="10"/>
    </row>
    <row r="15" spans="1:11" s="2" customFormat="1" ht="20.25" customHeight="1">
      <c r="A15" s="324" t="s">
        <v>0</v>
      </c>
      <c r="B15" s="326" t="s">
        <v>75</v>
      </c>
      <c r="C15" s="326" t="s">
        <v>76</v>
      </c>
      <c r="D15" s="350" t="s">
        <v>1</v>
      </c>
      <c r="E15" s="351"/>
      <c r="K15" s="10"/>
    </row>
    <row r="16" spans="1:11" ht="35.25" customHeight="1">
      <c r="A16" s="325"/>
      <c r="B16" s="326"/>
      <c r="C16" s="326"/>
      <c r="D16" s="3" t="s">
        <v>2</v>
      </c>
      <c r="E16" s="4" t="s">
        <v>10</v>
      </c>
      <c r="K16" s="10"/>
    </row>
    <row r="17" spans="1:11" ht="24" customHeight="1">
      <c r="A17" s="158" t="s">
        <v>55</v>
      </c>
      <c r="B17" s="144">
        <v>3269</v>
      </c>
      <c r="C17" s="144">
        <v>1073</v>
      </c>
      <c r="D17" s="153">
        <f>C17/B17*100</f>
        <v>32.823493423065159</v>
      </c>
      <c r="E17" s="179">
        <f>C17-B17</f>
        <v>-2196</v>
      </c>
      <c r="K17" s="10"/>
    </row>
    <row r="18" spans="1:11" ht="25.5" customHeight="1">
      <c r="A18" s="13" t="s">
        <v>4</v>
      </c>
      <c r="B18" s="52">
        <v>2978</v>
      </c>
      <c r="C18" s="51">
        <v>888</v>
      </c>
      <c r="D18" s="48">
        <f t="shared" ref="D18:D19" si="2">C18/B18*100</f>
        <v>29.818670248488921</v>
      </c>
      <c r="E18" s="53">
        <f t="shared" ref="E18:E19" si="3">C18-B18</f>
        <v>-2090</v>
      </c>
      <c r="K18" s="10"/>
    </row>
    <row r="19" spans="1:11" ht="43.5" customHeight="1">
      <c r="A19" s="13" t="s">
        <v>11</v>
      </c>
      <c r="B19" s="52">
        <v>2401</v>
      </c>
      <c r="C19" s="51">
        <v>388</v>
      </c>
      <c r="D19" s="48">
        <f t="shared" si="2"/>
        <v>16.15993336109954</v>
      </c>
      <c r="E19" s="53">
        <f t="shared" si="3"/>
        <v>-2013</v>
      </c>
      <c r="K19" s="10"/>
    </row>
    <row r="20" spans="1:11" ht="18" customHeight="1">
      <c r="A20" s="347">
        <f>'5'!$A$19</f>
        <v>0</v>
      </c>
      <c r="B20" s="347"/>
      <c r="C20" s="347"/>
      <c r="D20" s="347"/>
      <c r="E20" s="347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2023-07-12T12:41:24Z</cp:lastPrinted>
  <dcterms:created xsi:type="dcterms:W3CDTF">2021-01-25T09:15:06Z</dcterms:created>
  <dcterms:modified xsi:type="dcterms:W3CDTF">2023-08-17T10:47:54Z</dcterms:modified>
</cp:coreProperties>
</file>