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2" yWindow="816" windowWidth="20640" windowHeight="10248" activeTab="4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'10'!$A$1:$AB$11</definedName>
    <definedName name="_xlnm.Print_Area" localSheetId="10">'11'!$A$1:$F$20</definedName>
    <definedName name="_xlnm.Print_Area" localSheetId="11">'12'!$A$1:$L$11</definedName>
    <definedName name="_xlnm.Print_Area" localSheetId="12">'13'!$A$1:$L$10</definedName>
    <definedName name="_xlnm.Print_Area" localSheetId="13">'14'!$A$1:$I$21</definedName>
    <definedName name="_xlnm.Print_Area" localSheetId="14">'15'!$A$1:$AD$13</definedName>
    <definedName name="_xlnm.Print_Area" localSheetId="15">'16'!$A$1:$AD$12</definedName>
    <definedName name="_xlnm.Print_Area" localSheetId="1">'2'!$A$1:$AG$10</definedName>
    <definedName name="_xlnm.Print_Area" localSheetId="2">'3'!$A$1:$E$18</definedName>
    <definedName name="_xlnm.Print_Area" localSheetId="3">'4'!$A$1:$AG$10</definedName>
    <definedName name="_xlnm.Print_Area" localSheetId="4">'5'!$A$1:$E$20</definedName>
    <definedName name="_xlnm.Print_Area" localSheetId="5">'6'!$A$1:$AD$12</definedName>
    <definedName name="_xlnm.Print_Area" localSheetId="6">'7'!$A$1:$E$19</definedName>
    <definedName name="_xlnm.Print_Area" localSheetId="7">'8'!$A$1:$AG$12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9" i="25" l="1"/>
  <c r="D19" i="25"/>
  <c r="E18" i="25"/>
  <c r="D18" i="25"/>
  <c r="E17" i="25"/>
  <c r="D17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AG10" i="24"/>
  <c r="AD10" i="24"/>
  <c r="AA10" i="24"/>
  <c r="X10" i="24"/>
  <c r="U10" i="24"/>
  <c r="P10" i="24"/>
  <c r="M10" i="24"/>
  <c r="J10" i="24"/>
  <c r="G10" i="24"/>
  <c r="D10" i="24"/>
  <c r="AG9" i="24"/>
  <c r="AD9" i="24"/>
  <c r="AA9" i="24"/>
  <c r="X9" i="24"/>
  <c r="U9" i="24"/>
  <c r="P9" i="24"/>
  <c r="M9" i="24"/>
  <c r="J9" i="24"/>
  <c r="G9" i="24"/>
  <c r="D9" i="24"/>
  <c r="AG8" i="24"/>
  <c r="AD8" i="24"/>
  <c r="AA8" i="24"/>
  <c r="X8" i="24"/>
  <c r="U8" i="24"/>
  <c r="P8" i="24"/>
  <c r="M8" i="24"/>
  <c r="J8" i="24"/>
  <c r="G8" i="24"/>
  <c r="D8" i="24"/>
  <c r="AG7" i="24"/>
  <c r="AD7" i="24"/>
  <c r="AA7" i="24"/>
  <c r="X7" i="24"/>
  <c r="U7" i="24"/>
  <c r="P7" i="24"/>
  <c r="M7" i="24"/>
  <c r="J7" i="24"/>
  <c r="G7" i="24"/>
  <c r="D7" i="24"/>
  <c r="AF6" i="24"/>
  <c r="AE6" i="24"/>
  <c r="AG6" i="24" s="1"/>
  <c r="AC6" i="24"/>
  <c r="AD6" i="24" s="1"/>
  <c r="AB6" i="24"/>
  <c r="Z6" i="24"/>
  <c r="Y6" i="24"/>
  <c r="AA6" i="24" s="1"/>
  <c r="W6" i="24"/>
  <c r="X6" i="24" s="1"/>
  <c r="V6" i="24"/>
  <c r="U6" i="24"/>
  <c r="T6" i="24"/>
  <c r="S6" i="24"/>
  <c r="R6" i="24"/>
  <c r="Q6" i="24"/>
  <c r="O6" i="24"/>
  <c r="P6" i="24" s="1"/>
  <c r="N6" i="24"/>
  <c r="L6" i="24"/>
  <c r="K6" i="24"/>
  <c r="M6" i="24" s="1"/>
  <c r="I6" i="24"/>
  <c r="J6" i="24" s="1"/>
  <c r="H6" i="24"/>
  <c r="F6" i="24"/>
  <c r="E6" i="24"/>
  <c r="G6" i="24" s="1"/>
  <c r="C6" i="24"/>
  <c r="D6" i="24" s="1"/>
  <c r="B6" i="24"/>
  <c r="E18" i="23"/>
  <c r="D18" i="23"/>
  <c r="E17" i="23"/>
  <c r="D17" i="23"/>
  <c r="E16" i="23"/>
  <c r="D16" i="23"/>
  <c r="E11" i="23"/>
  <c r="D11" i="23"/>
  <c r="E10" i="23"/>
  <c r="D10" i="23"/>
  <c r="E9" i="23"/>
  <c r="D9" i="23"/>
  <c r="E8" i="23"/>
  <c r="D8" i="23"/>
  <c r="E7" i="23"/>
  <c r="D7" i="23"/>
  <c r="E6" i="23"/>
  <c r="D6" i="23"/>
  <c r="E5" i="23"/>
  <c r="D5" i="23"/>
  <c r="AG10" i="22"/>
  <c r="AD10" i="22"/>
  <c r="AA10" i="22"/>
  <c r="X10" i="22"/>
  <c r="M10" i="22"/>
  <c r="J10" i="22"/>
  <c r="G10" i="22"/>
  <c r="D10" i="22"/>
  <c r="AG9" i="22"/>
  <c r="AD9" i="22"/>
  <c r="AA9" i="22"/>
  <c r="X9" i="22"/>
  <c r="U9" i="22"/>
  <c r="P9" i="22"/>
  <c r="M9" i="22"/>
  <c r="J9" i="22"/>
  <c r="G9" i="22"/>
  <c r="D9" i="22"/>
  <c r="AG8" i="22"/>
  <c r="AD8" i="22"/>
  <c r="AA8" i="22"/>
  <c r="X8" i="22"/>
  <c r="U8" i="22"/>
  <c r="P8" i="22"/>
  <c r="M8" i="22"/>
  <c r="J8" i="22"/>
  <c r="G8" i="22"/>
  <c r="D8" i="22"/>
  <c r="AG7" i="22"/>
  <c r="AD7" i="22"/>
  <c r="AA7" i="22"/>
  <c r="X7" i="22"/>
  <c r="U7" i="22"/>
  <c r="P7" i="22"/>
  <c r="M7" i="22"/>
  <c r="J7" i="22"/>
  <c r="G7" i="22"/>
  <c r="D7" i="22"/>
  <c r="AF6" i="22"/>
  <c r="AE6" i="22"/>
  <c r="AG6" i="22" s="1"/>
  <c r="AC6" i="22"/>
  <c r="AD6" i="22" s="1"/>
  <c r="AB6" i="22"/>
  <c r="Z6" i="22"/>
  <c r="Y6" i="22"/>
  <c r="AA6" i="22" s="1"/>
  <c r="W6" i="22"/>
  <c r="X6" i="22" s="1"/>
  <c r="V6" i="22"/>
  <c r="T6" i="22"/>
  <c r="S6" i="22"/>
  <c r="U6" i="22" s="1"/>
  <c r="R6" i="22"/>
  <c r="Q6" i="22"/>
  <c r="O6" i="22"/>
  <c r="P6" i="22" s="1"/>
  <c r="N6" i="22"/>
  <c r="L6" i="22"/>
  <c r="K6" i="22"/>
  <c r="M6" i="22" s="1"/>
  <c r="I6" i="22"/>
  <c r="J6" i="22" s="1"/>
  <c r="H6" i="22"/>
  <c r="F6" i="22"/>
  <c r="E6" i="22"/>
  <c r="G6" i="22" s="1"/>
  <c r="C6" i="22"/>
  <c r="D6" i="22" s="1"/>
  <c r="B6" i="22"/>
  <c r="E19" i="21"/>
  <c r="D19" i="21"/>
  <c r="E18" i="21"/>
  <c r="D18" i="21"/>
  <c r="E17" i="21"/>
  <c r="D17" i="21"/>
  <c r="E12" i="21"/>
  <c r="D12" i="21"/>
  <c r="E11" i="21"/>
  <c r="D11" i="21"/>
  <c r="E10" i="21"/>
  <c r="D10" i="21"/>
  <c r="E9" i="21"/>
  <c r="D9" i="21"/>
  <c r="E8" i="21"/>
  <c r="D8" i="21"/>
  <c r="E7" i="21"/>
  <c r="D7" i="21"/>
  <c r="E6" i="21"/>
  <c r="D6" i="21"/>
  <c r="AG10" i="20"/>
  <c r="AD10" i="20"/>
  <c r="AA10" i="20"/>
  <c r="X10" i="20"/>
  <c r="U10" i="20"/>
  <c r="M10" i="20"/>
  <c r="J10" i="20"/>
  <c r="G10" i="20"/>
  <c r="D10" i="20"/>
  <c r="AG9" i="20"/>
  <c r="AD9" i="20"/>
  <c r="AA9" i="20"/>
  <c r="X9" i="20"/>
  <c r="M9" i="20"/>
  <c r="J9" i="20"/>
  <c r="G9" i="20"/>
  <c r="D9" i="20"/>
  <c r="AG8" i="20"/>
  <c r="AD8" i="20"/>
  <c r="AA8" i="20"/>
  <c r="X8" i="20"/>
  <c r="U8" i="20"/>
  <c r="P8" i="20"/>
  <c r="M8" i="20"/>
  <c r="J8" i="20"/>
  <c r="G8" i="20"/>
  <c r="D8" i="20"/>
  <c r="AG7" i="20"/>
  <c r="AD7" i="20"/>
  <c r="AA7" i="20"/>
  <c r="X7" i="20"/>
  <c r="U7" i="20"/>
  <c r="P7" i="20"/>
  <c r="M7" i="20"/>
  <c r="J7" i="20"/>
  <c r="G7" i="20"/>
  <c r="D7" i="20"/>
  <c r="AF6" i="20"/>
  <c r="AG6" i="20" s="1"/>
  <c r="AE6" i="20"/>
  <c r="AC6" i="20"/>
  <c r="AB6" i="20"/>
  <c r="AD6" i="20" s="1"/>
  <c r="Z6" i="20"/>
  <c r="AA6" i="20" s="1"/>
  <c r="Y6" i="20"/>
  <c r="W6" i="20"/>
  <c r="V6" i="20"/>
  <c r="X6" i="20" s="1"/>
  <c r="T6" i="20"/>
  <c r="U6" i="20" s="1"/>
  <c r="S6" i="20"/>
  <c r="R6" i="20"/>
  <c r="Q6" i="20"/>
  <c r="O6" i="20"/>
  <c r="N6" i="20"/>
  <c r="P6" i="20" s="1"/>
  <c r="L6" i="20"/>
  <c r="M6" i="20" s="1"/>
  <c r="K6" i="20"/>
  <c r="I6" i="20"/>
  <c r="H6" i="20"/>
  <c r="J6" i="20" s="1"/>
  <c r="F6" i="20"/>
  <c r="G6" i="20" s="1"/>
  <c r="E6" i="20"/>
  <c r="C6" i="20"/>
  <c r="B6" i="20"/>
  <c r="D6" i="20" s="1"/>
  <c r="O8" i="15" l="1"/>
  <c r="O8" i="16" l="1"/>
  <c r="D12" i="7" l="1"/>
  <c r="E11" i="7"/>
  <c r="E12" i="7"/>
  <c r="D11" i="7"/>
  <c r="E10" i="7"/>
  <c r="I12" i="14" l="1"/>
  <c r="E12" i="14"/>
  <c r="D8" i="17" l="1"/>
  <c r="D9" i="17"/>
  <c r="D10" i="17"/>
  <c r="D11" i="17"/>
  <c r="D12" i="17"/>
  <c r="D13" i="17"/>
  <c r="F8" i="17"/>
  <c r="F9" i="17"/>
  <c r="F10" i="17"/>
  <c r="F11" i="17"/>
  <c r="F12" i="17"/>
  <c r="F13" i="17"/>
  <c r="M12" i="15" l="1"/>
  <c r="F19" i="17" l="1"/>
  <c r="F20" i="17"/>
  <c r="F18" i="17"/>
  <c r="F7" i="17"/>
  <c r="D19" i="17"/>
  <c r="D20" i="17"/>
  <c r="D18" i="17"/>
  <c r="D7" i="17"/>
  <c r="G6" i="19"/>
  <c r="G7" i="18"/>
  <c r="AA9" i="15" l="1"/>
  <c r="AA10" i="15"/>
  <c r="AA11" i="15"/>
  <c r="AA12" i="15"/>
  <c r="M10" i="8"/>
  <c r="X9" i="8" l="1"/>
  <c r="X10" i="8"/>
  <c r="X11" i="8"/>
  <c r="X12" i="8"/>
  <c r="R12" i="15" l="1"/>
  <c r="R12" i="16" l="1"/>
  <c r="M12" i="16"/>
  <c r="M11" i="10"/>
  <c r="P10" i="10"/>
  <c r="P11" i="10"/>
  <c r="R9" i="8"/>
  <c r="R10" i="8"/>
  <c r="R11" i="8"/>
  <c r="M11" i="8"/>
  <c r="M12" i="8"/>
  <c r="V8" i="10" l="1"/>
  <c r="V9" i="10"/>
  <c r="V10" i="10"/>
  <c r="V11" i="10"/>
  <c r="I19" i="14"/>
  <c r="H19" i="14"/>
  <c r="E19" i="14"/>
  <c r="D19" i="14"/>
  <c r="I8" i="14"/>
  <c r="H8" i="14"/>
  <c r="E8" i="14"/>
  <c r="D8" i="14"/>
  <c r="D9" i="15"/>
  <c r="D10" i="15"/>
  <c r="D11" i="15"/>
  <c r="D12" i="15"/>
  <c r="X9" i="15"/>
  <c r="X10" i="15"/>
  <c r="X11" i="15"/>
  <c r="X12" i="15"/>
  <c r="X9" i="16"/>
  <c r="X10" i="16"/>
  <c r="X11" i="16"/>
  <c r="X12" i="16"/>
  <c r="V8" i="16"/>
  <c r="D9" i="16"/>
  <c r="D10" i="16"/>
  <c r="D11" i="16"/>
  <c r="D12" i="16"/>
  <c r="W8" i="15" l="1"/>
  <c r="C8" i="15"/>
  <c r="W8" i="16"/>
  <c r="X8" i="16" s="1"/>
  <c r="C8" i="16"/>
  <c r="E17" i="9" l="1"/>
  <c r="D17" i="9"/>
  <c r="E7" i="9"/>
  <c r="D7" i="9"/>
  <c r="J11" i="8"/>
  <c r="D8" i="10"/>
  <c r="D9" i="10"/>
  <c r="D10" i="10"/>
  <c r="D11" i="10"/>
  <c r="C7" i="10"/>
  <c r="U7" i="10" l="1"/>
  <c r="D9" i="8" l="1"/>
  <c r="D10" i="8"/>
  <c r="D11" i="8"/>
  <c r="D12" i="8"/>
  <c r="V8" i="8"/>
  <c r="C8" i="8"/>
  <c r="E17" i="7"/>
  <c r="D17" i="7"/>
  <c r="E6" i="7"/>
  <c r="D6" i="7"/>
  <c r="D9" i="9" l="1"/>
  <c r="D10" i="9"/>
  <c r="D11" i="9"/>
  <c r="D12" i="9"/>
  <c r="D18" i="9" l="1"/>
  <c r="E18" i="9"/>
  <c r="D19" i="9"/>
  <c r="E19" i="9"/>
  <c r="A20" i="9"/>
  <c r="Y8" i="10" l="1"/>
  <c r="Y9" i="10"/>
  <c r="Y10" i="10"/>
  <c r="Y11" i="10"/>
  <c r="W7" i="10" l="1"/>
  <c r="X7" i="10"/>
  <c r="Y7" i="10" l="1"/>
  <c r="G8" i="10" l="1"/>
  <c r="J8" i="10"/>
  <c r="M8" i="10"/>
  <c r="P8" i="10"/>
  <c r="G9" i="10"/>
  <c r="J9" i="10"/>
  <c r="M9" i="10"/>
  <c r="P9" i="10"/>
  <c r="G10" i="10"/>
  <c r="J10" i="10"/>
  <c r="M10" i="10"/>
  <c r="G11" i="10"/>
  <c r="J11" i="10"/>
  <c r="J12" i="8"/>
  <c r="M9" i="8" l="1"/>
  <c r="J9" i="8"/>
  <c r="J10" i="8"/>
  <c r="M11" i="16" l="1"/>
  <c r="R10" i="15" l="1"/>
  <c r="R11" i="15"/>
  <c r="M10" i="15"/>
  <c r="M11" i="15"/>
  <c r="Y8" i="15" l="1"/>
  <c r="M9" i="16" l="1"/>
  <c r="M10" i="16"/>
  <c r="B8" i="8" l="1"/>
  <c r="D8" i="8" s="1"/>
  <c r="V8" i="15" l="1"/>
  <c r="X8" i="15" s="1"/>
  <c r="V4" i="16"/>
  <c r="B7" i="10"/>
  <c r="D7" i="10" s="1"/>
  <c r="W8" i="8"/>
  <c r="X8" i="8" s="1"/>
  <c r="R9" i="15" l="1"/>
  <c r="B8" i="15"/>
  <c r="D8" i="15" s="1"/>
  <c r="B8" i="16"/>
  <c r="D8" i="16" s="1"/>
  <c r="B6" i="19" l="1"/>
  <c r="J6" i="19" l="1"/>
  <c r="J7" i="18"/>
  <c r="B7" i="18"/>
  <c r="T7" i="10" l="1"/>
  <c r="V7" i="10" s="1"/>
  <c r="I10" i="14" l="1"/>
  <c r="H10" i="14"/>
  <c r="E9" i="9" l="1"/>
  <c r="E10" i="9"/>
  <c r="E11" i="9"/>
  <c r="E12" i="9"/>
  <c r="E8" i="9"/>
  <c r="D8" i="9"/>
  <c r="E8" i="8" l="1"/>
  <c r="F8" i="8"/>
  <c r="AB8" i="10" l="1"/>
  <c r="AB9" i="10"/>
  <c r="AB10" i="10"/>
  <c r="AB11" i="10"/>
  <c r="S8" i="10"/>
  <c r="S9" i="10"/>
  <c r="S10" i="10"/>
  <c r="S11" i="10"/>
  <c r="AD9" i="8"/>
  <c r="AD10" i="8"/>
  <c r="AD11" i="8"/>
  <c r="AD12" i="8"/>
  <c r="AA9" i="8"/>
  <c r="AA10" i="8"/>
  <c r="AA11" i="8"/>
  <c r="AA12" i="8"/>
  <c r="U9" i="8"/>
  <c r="U10" i="8"/>
  <c r="U11" i="8"/>
  <c r="U12" i="8"/>
  <c r="G9" i="8"/>
  <c r="G10" i="8"/>
  <c r="G11" i="8"/>
  <c r="G12" i="8"/>
  <c r="G9" i="15"/>
  <c r="J9" i="15"/>
  <c r="M9" i="15"/>
  <c r="U9" i="15"/>
  <c r="AD9" i="15"/>
  <c r="G10" i="15"/>
  <c r="J10" i="15"/>
  <c r="U10" i="15"/>
  <c r="AD10" i="15"/>
  <c r="G11" i="15"/>
  <c r="J11" i="15"/>
  <c r="U11" i="15"/>
  <c r="AD11" i="15"/>
  <c r="G12" i="15"/>
  <c r="J12" i="15"/>
  <c r="U12" i="15"/>
  <c r="AD12" i="15"/>
  <c r="L6" i="19" l="1"/>
  <c r="K6" i="19"/>
  <c r="I6" i="19"/>
  <c r="H6" i="19"/>
  <c r="F6" i="19"/>
  <c r="E6" i="19"/>
  <c r="D6" i="19"/>
  <c r="C6" i="19"/>
  <c r="L7" i="18" l="1"/>
  <c r="K7" i="18"/>
  <c r="I7" i="18"/>
  <c r="H7" i="18"/>
  <c r="F7" i="18"/>
  <c r="E7" i="18"/>
  <c r="D7" i="18"/>
  <c r="C7" i="18"/>
  <c r="AA9" i="16" l="1"/>
  <c r="AA10" i="16"/>
  <c r="AA11" i="16"/>
  <c r="AA12" i="16"/>
  <c r="E10" i="14" l="1"/>
  <c r="E11" i="14"/>
  <c r="E13" i="14"/>
  <c r="E14" i="14"/>
  <c r="E20" i="14"/>
  <c r="E21" i="14"/>
  <c r="R10" i="16" l="1"/>
  <c r="G8" i="8" l="1"/>
  <c r="AC8" i="15"/>
  <c r="Z8" i="15"/>
  <c r="T8" i="15"/>
  <c r="Q8" i="15"/>
  <c r="L8" i="15"/>
  <c r="I8" i="15"/>
  <c r="F8" i="15"/>
  <c r="AB8" i="15"/>
  <c r="S8" i="15"/>
  <c r="P8" i="15"/>
  <c r="K8" i="15"/>
  <c r="H8" i="15"/>
  <c r="E8" i="15"/>
  <c r="AD9" i="16"/>
  <c r="AD10" i="16"/>
  <c r="AD11" i="16"/>
  <c r="AD12" i="16"/>
  <c r="AB8" i="16"/>
  <c r="Y8" i="16"/>
  <c r="U9" i="16"/>
  <c r="U10" i="16"/>
  <c r="U11" i="16"/>
  <c r="U12" i="16"/>
  <c r="S8" i="16"/>
  <c r="R9" i="16"/>
  <c r="R11" i="16"/>
  <c r="P8" i="16"/>
  <c r="K8" i="16"/>
  <c r="J9" i="16"/>
  <c r="J10" i="16"/>
  <c r="J11" i="16"/>
  <c r="J12" i="16"/>
  <c r="H8" i="16"/>
  <c r="G9" i="16"/>
  <c r="G10" i="16"/>
  <c r="G11" i="16"/>
  <c r="G12" i="16"/>
  <c r="E8" i="16"/>
  <c r="Z8" i="16"/>
  <c r="AC8" i="16"/>
  <c r="T8" i="16"/>
  <c r="Q8" i="16"/>
  <c r="L8" i="16"/>
  <c r="I8" i="16"/>
  <c r="F8" i="16"/>
  <c r="H20" i="14"/>
  <c r="H21" i="14"/>
  <c r="I20" i="14"/>
  <c r="I21" i="14"/>
  <c r="H9" i="14"/>
  <c r="H11" i="14"/>
  <c r="H13" i="14"/>
  <c r="H14" i="14"/>
  <c r="I9" i="14"/>
  <c r="I11" i="14"/>
  <c r="I13" i="14"/>
  <c r="I14" i="14"/>
  <c r="D20" i="14"/>
  <c r="D21" i="14"/>
  <c r="D9" i="14"/>
  <c r="D10" i="14"/>
  <c r="D11" i="14"/>
  <c r="D13" i="14"/>
  <c r="D14" i="14"/>
  <c r="E9" i="14"/>
  <c r="J8" i="16" l="1"/>
  <c r="AA8" i="16"/>
  <c r="U8" i="16"/>
  <c r="R8" i="16"/>
  <c r="AD8" i="16"/>
  <c r="M8" i="16"/>
  <c r="AD8" i="15"/>
  <c r="AA8" i="15"/>
  <c r="U8" i="15"/>
  <c r="R8" i="15"/>
  <c r="M8" i="15"/>
  <c r="J8" i="15"/>
  <c r="G8" i="15"/>
  <c r="G8" i="16"/>
  <c r="AA7" i="10" l="1"/>
  <c r="R7" i="10"/>
  <c r="O7" i="10"/>
  <c r="L7" i="10"/>
  <c r="I7" i="10"/>
  <c r="Z7" i="10"/>
  <c r="Q7" i="10"/>
  <c r="N7" i="10"/>
  <c r="K7" i="10"/>
  <c r="E7" i="10"/>
  <c r="H7" i="10"/>
  <c r="F7" i="10"/>
  <c r="AB8" i="8"/>
  <c r="Y8" i="8"/>
  <c r="S8" i="8"/>
  <c r="K8" i="8"/>
  <c r="P8" i="8"/>
  <c r="H8" i="8"/>
  <c r="AC8" i="8"/>
  <c r="Z8" i="8"/>
  <c r="T8" i="8"/>
  <c r="Q8" i="8"/>
  <c r="L8" i="8"/>
  <c r="I8" i="8"/>
  <c r="E18" i="7"/>
  <c r="E19" i="7"/>
  <c r="D18" i="7"/>
  <c r="D19" i="7"/>
  <c r="E7" i="7"/>
  <c r="E8" i="7"/>
  <c r="E9" i="7"/>
  <c r="D7" i="7"/>
  <c r="D8" i="7"/>
  <c r="D9" i="7"/>
  <c r="G7" i="10" l="1"/>
  <c r="AD8" i="8"/>
  <c r="U8" i="8"/>
  <c r="R8" i="8"/>
  <c r="M8" i="8"/>
  <c r="AB7" i="10"/>
  <c r="S7" i="10"/>
  <c r="P7" i="10"/>
  <c r="M7" i="10"/>
  <c r="J7" i="10"/>
  <c r="AA8" i="8"/>
  <c r="J8" i="8"/>
</calcChain>
</file>

<file path=xl/sharedStrings.xml><?xml version="1.0" encoding="utf-8"?>
<sst xmlns="http://schemas.openxmlformats.org/spreadsheetml/2006/main" count="516" uniqueCount="132">
  <si>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</si>
  <si>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</si>
  <si>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</si>
  <si>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</si>
  <si>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</si>
  <si>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</si>
  <si>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</si>
  <si>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</si>
  <si>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</si>
  <si>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</si>
  <si>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</si>
  <si>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</si>
  <si>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</si>
  <si>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</si>
  <si>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</si>
  <si>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</si>
  <si>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</si>
  <si>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</si>
  <si>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</si>
  <si>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</si>
  <si>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</si>
  <si>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</si>
  <si>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</si>
  <si>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</si>
  <si>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</si>
  <si>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</si>
  <si>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</si>
  <si>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</si>
  <si>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</si>
  <si>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</si>
  <si>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</si>
  <si>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</si>
  <si>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</si>
  <si>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</si>
  <si>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</si>
  <si>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</si>
  <si>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</si>
  <si>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</si>
  <si>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</si>
  <si>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</si>
  <si>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</si>
  <si>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</si>
  <si>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</si>
  <si>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</si>
  <si>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</si>
  <si>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</si>
  <si>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</si>
  <si>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</si>
  <si>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</si>
  <si>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</si>
  <si>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</si>
  <si>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</si>
  <si>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</si>
  <si>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</si>
  <si>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</si>
  <si>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</si>
  <si>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</si>
  <si>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</si>
  <si>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</si>
  <si>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</si>
  <si>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</si>
  <si>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</si>
  <si>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</si>
  <si>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</si>
  <si>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</si>
  <si>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</si>
  <si>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</si>
  <si>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</si>
  <si>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Отримували послуги,                  тис. осіб</t>
  </si>
  <si>
    <t>Отримали ваучер 
на навчання</t>
  </si>
  <si>
    <t>Отримали ваучер на навчання</t>
  </si>
  <si>
    <t>Отримали ваучер на навчання,  осіб</t>
  </si>
  <si>
    <t>у % до                   гр. 1</t>
  </si>
  <si>
    <t>Станом на 1 вересня 2023 року:</t>
  </si>
  <si>
    <t>Отримали ваучер на навчання, осіб</t>
  </si>
  <si>
    <t>Надання послуг службою зайнятості Кіровоградської області особам з числа учасників бойовиї дій                                                  у січні-вересні 2022-2023 рр.</t>
  </si>
  <si>
    <t xml:space="preserve"> Січень-вересень           2022 р.</t>
  </si>
  <si>
    <t xml:space="preserve"> Січень-вересень           2023 р.</t>
  </si>
  <si>
    <t xml:space="preserve">  1 жовтня           2022 р.</t>
  </si>
  <si>
    <t xml:space="preserve">  1 жовтня           2023 р.</t>
  </si>
  <si>
    <t>Надання послуг службою зайнятості Кіровоградської області                                                                                молоді   у віці до 35 років   у   січні-вересні    2022-2023 рр.</t>
  </si>
  <si>
    <t>у   січні-вересні   2023  року</t>
  </si>
  <si>
    <t>Надання послуг службою зайнятості Кіровоградської області жінкам  усічні-вересні 2023 року</t>
  </si>
  <si>
    <t>Надання послуг службою зайнятості Кіровоградської області чоловікам у січні-вересні  2023  року</t>
  </si>
  <si>
    <t>особам з числа мешканців міських поселень  у січні-вересні   2022 - 2023 рр.</t>
  </si>
  <si>
    <t>особам з числа мешканців сільської місцевості у  січні-вересні   2022 - 2023 рр.</t>
  </si>
  <si>
    <t>Станом на: 1 жовтня</t>
  </si>
  <si>
    <t xml:space="preserve">    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</si>
  <si>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січні-вересні 2022-2023 рр.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</si>
  <si>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Отримували послуги</t>
  </si>
  <si>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</si>
  <si>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</si>
  <si>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</si>
  <si>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</si>
  <si>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</si>
  <si>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</si>
  <si>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</si>
  <si>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2023 р.</t>
  </si>
  <si>
    <t xml:space="preserve">Кропивницька філія </t>
  </si>
  <si>
    <t xml:space="preserve">Олександрiйська філія  </t>
  </si>
  <si>
    <t xml:space="preserve">Голованівська філія </t>
  </si>
  <si>
    <t>у 2,0 р.</t>
  </si>
  <si>
    <t>-</t>
  </si>
  <si>
    <t xml:space="preserve">Новоукраїнська філія </t>
  </si>
  <si>
    <t>у 2,3 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</si>
  <si>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</si>
  <si>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</si>
  <si>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січень-вересень               2022 р.</t>
  </si>
  <si>
    <t xml:space="preserve"> січень-вересень              2023 р.</t>
  </si>
  <si>
    <t xml:space="preserve"> + (-)                             осіб</t>
  </si>
  <si>
    <t>Отримували послуги,  осіб</t>
  </si>
  <si>
    <t>у т.ч. зареєстровані у звітному періоді,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</si>
  <si>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</si>
  <si>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</si>
  <si>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жовтня            2022 р.</t>
  </si>
  <si>
    <t xml:space="preserve"> + (-)                       осіб</t>
  </si>
  <si>
    <t xml:space="preserve">Отримували послуги,  осіб </t>
  </si>
  <si>
    <t>з них, мали статус безробітного,  осіб</t>
  </si>
  <si>
    <t>Надання послуг службою зайнятості Кіровоградської області особам з інвалідністю у січні-вересні 2022-2023 рр.</t>
  </si>
  <si>
    <t>у 10 ,0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</si>
  <si>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</si>
  <si>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Проходили професійне навчання, осіб</t>
  </si>
  <si>
    <t>з них, мали статус безробітного, осіб</t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</si>
  <si>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січні-вересні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</si>
  <si>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</si>
  <si>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січень-вересень                2022 р.</t>
  </si>
  <si>
    <t xml:space="preserve"> січень-вересень            2023 р.</t>
  </si>
  <si>
    <t xml:space="preserve"> + (-)                        осіб</t>
  </si>
  <si>
    <t>Всього отримали послуги, осіб</t>
  </si>
  <si>
    <t>Мали статус безробітного, осіб</t>
  </si>
  <si>
    <t xml:space="preserve">Всього отримали послуги,  осіб </t>
  </si>
  <si>
    <t>Отримували допомогу по безробіттю,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</si>
</sst>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 Cyr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59" fillId="0" borderId="0"/>
    <xf numFmtId="0" fontId="12" fillId="0" borderId="0"/>
    <xf numFmtId="0" fontId="5" fillId="0" borderId="0"/>
    <xf numFmtId="0" fontId="5" fillId="0" borderId="0"/>
  </cellStyleXfs>
  <cellXfs count="435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3" fillId="0" borderId="5" xfId="7" applyNumberFormat="1" applyFont="1" applyFill="1" applyBorder="1" applyAlignment="1" applyProtection="1">
      <alignment horizontal="center" vertical="center" wrapText="1" shrinkToFi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107" applyFont="1" applyFill="1" applyBorder="1" applyAlignment="1">
      <alignment horizontal="center"/>
    </xf>
    <xf numFmtId="0" fontId="13" fillId="0" borderId="5" xfId="107" applyFont="1" applyFill="1" applyBorder="1" applyAlignment="1">
      <alignment horizontal="left" wrapText="1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36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3" fillId="0" borderId="5" xfId="3" applyNumberFormat="1" applyFont="1" applyBorder="1" applyAlignment="1">
      <alignment vertical="center" wrapText="1"/>
    </xf>
    <xf numFmtId="0" fontId="38" fillId="0" borderId="5" xfId="3" applyFont="1" applyFill="1" applyBorder="1" applyAlignment="1">
      <alignment horizontal="center" vertical="center" wrapText="1"/>
    </xf>
    <xf numFmtId="0" fontId="58" fillId="0" borderId="5" xfId="3" applyFont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3" fontId="38" fillId="0" borderId="5" xfId="3" applyNumberFormat="1" applyFont="1" applyBorder="1" applyAlignment="1">
      <alignment horizontal="center" vertical="center" wrapText="1"/>
    </xf>
    <xf numFmtId="0" fontId="13" fillId="0" borderId="5" xfId="107" applyFont="1" applyFill="1" applyBorder="1" applyAlignment="1">
      <alignment horizontal="center" vertical="center"/>
    </xf>
    <xf numFmtId="167" fontId="8" fillId="0" borderId="4" xfId="2" applyNumberFormat="1" applyFont="1" applyFill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1" fontId="4" fillId="0" borderId="5" xfId="12" applyNumberFormat="1" applyFont="1" applyBorder="1" applyAlignment="1" applyProtection="1">
      <alignment horizontal="center" vertical="center" wrapText="1" shrinkToFit="1"/>
      <protection locked="0"/>
    </xf>
    <xf numFmtId="0" fontId="60" fillId="0" borderId="0" xfId="302" applyFont="1" applyFill="1" applyBorder="1" applyAlignment="1">
      <alignment vertical="top" wrapText="1"/>
    </xf>
    <xf numFmtId="0" fontId="62" fillId="0" borderId="0" xfId="302" applyFont="1" applyFill="1" applyBorder="1"/>
    <xf numFmtId="0" fontId="63" fillId="0" borderId="9" xfId="302" applyFont="1" applyFill="1" applyBorder="1" applyAlignment="1">
      <alignment horizontal="center" vertical="top"/>
    </xf>
    <xf numFmtId="0" fontId="64" fillId="0" borderId="9" xfId="302" applyFont="1" applyFill="1" applyBorder="1" applyAlignment="1">
      <alignment horizontal="center" vertical="top"/>
    </xf>
    <xf numFmtId="0" fontId="65" fillId="0" borderId="0" xfId="302" applyFont="1" applyFill="1" applyAlignment="1">
      <alignment vertical="top"/>
    </xf>
    <xf numFmtId="0" fontId="63" fillId="0" borderId="0" xfId="302" applyFont="1" applyFill="1" applyBorder="1" applyAlignment="1">
      <alignment horizontal="center" vertical="top"/>
    </xf>
    <xf numFmtId="0" fontId="64" fillId="0" borderId="0" xfId="302" applyFont="1" applyFill="1" applyBorder="1" applyAlignment="1">
      <alignment horizontal="center" vertical="top"/>
    </xf>
    <xf numFmtId="0" fontId="66" fillId="0" borderId="0" xfId="302" applyFont="1" applyFill="1" applyAlignment="1">
      <alignment vertical="top"/>
    </xf>
    <xf numFmtId="0" fontId="67" fillId="0" borderId="0" xfId="302" applyFont="1" applyFill="1" applyAlignment="1">
      <alignment vertical="top"/>
    </xf>
    <xf numFmtId="0" fontId="70" fillId="0" borderId="0" xfId="302" applyFont="1" applyFill="1" applyAlignment="1">
      <alignment horizontal="center" vertical="center" wrapText="1"/>
    </xf>
    <xf numFmtId="0" fontId="71" fillId="0" borderId="4" xfId="302" applyFont="1" applyFill="1" applyBorder="1" applyAlignment="1">
      <alignment horizontal="center" vertical="center" wrapText="1"/>
    </xf>
    <xf numFmtId="0" fontId="71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2" fillId="0" borderId="5" xfId="302" applyFont="1" applyFill="1" applyBorder="1" applyAlignment="1">
      <alignment horizontal="center" vertical="center" wrapText="1"/>
    </xf>
    <xf numFmtId="0" fontId="68" fillId="0" borderId="0" xfId="302" applyFont="1" applyFill="1" applyAlignment="1">
      <alignment vertical="center" wrapText="1"/>
    </xf>
    <xf numFmtId="0" fontId="73" fillId="0" borderId="5" xfId="302" applyFont="1" applyFill="1" applyBorder="1" applyAlignment="1">
      <alignment horizontal="center" vertical="center" wrapText="1"/>
    </xf>
    <xf numFmtId="1" fontId="73" fillId="0" borderId="5" xfId="302" applyNumberFormat="1" applyFont="1" applyFill="1" applyBorder="1" applyAlignment="1">
      <alignment horizontal="center" vertical="center" wrapText="1"/>
    </xf>
    <xf numFmtId="1" fontId="68" fillId="0" borderId="5" xfId="302" applyNumberFormat="1" applyFont="1" applyFill="1" applyBorder="1" applyAlignment="1">
      <alignment horizontal="center" vertical="center" wrapText="1"/>
    </xf>
    <xf numFmtId="0" fontId="73" fillId="0" borderId="0" xfId="302" applyFont="1" applyFill="1" applyAlignment="1">
      <alignment vertical="center" wrapText="1"/>
    </xf>
    <xf numFmtId="0" fontId="69" fillId="0" borderId="2" xfId="302" applyFont="1" applyFill="1" applyBorder="1" applyAlignment="1">
      <alignment horizontal="left" vertical="center"/>
    </xf>
    <xf numFmtId="0" fontId="69" fillId="0" borderId="2" xfId="302" applyFont="1" applyFill="1" applyBorder="1" applyAlignment="1">
      <alignment horizontal="center" vertical="center"/>
    </xf>
    <xf numFmtId="3" fontId="35" fillId="0" borderId="5" xfId="303" applyNumberFormat="1" applyFont="1" applyFill="1" applyBorder="1" applyAlignment="1">
      <alignment horizontal="center" vertical="center"/>
    </xf>
    <xf numFmtId="166" fontId="35" fillId="0" borderId="5" xfId="303" applyNumberFormat="1" applyFont="1" applyFill="1" applyBorder="1" applyAlignment="1">
      <alignment horizontal="center" vertical="center"/>
    </xf>
    <xf numFmtId="3" fontId="69" fillId="0" borderId="5" xfId="302" applyNumberFormat="1" applyFont="1" applyFill="1" applyBorder="1" applyAlignment="1">
      <alignment horizontal="center" vertical="center"/>
    </xf>
    <xf numFmtId="166" fontId="69" fillId="0" borderId="5" xfId="302" applyNumberFormat="1" applyFont="1" applyFill="1" applyBorder="1" applyAlignment="1">
      <alignment horizontal="center" vertical="center"/>
    </xf>
    <xf numFmtId="3" fontId="66" fillId="0" borderId="5" xfId="302" applyNumberFormat="1" applyFont="1" applyFill="1" applyBorder="1" applyAlignment="1">
      <alignment horizontal="center" vertical="center"/>
    </xf>
    <xf numFmtId="0" fontId="69" fillId="0" borderId="0" xfId="302" applyFont="1" applyFill="1" applyAlignment="1">
      <alignment vertical="center"/>
    </xf>
    <xf numFmtId="0" fontId="74" fillId="0" borderId="5" xfId="302" applyFont="1" applyFill="1" applyBorder="1" applyAlignment="1">
      <alignment wrapText="1"/>
    </xf>
    <xf numFmtId="0" fontId="74" fillId="0" borderId="5" xfId="302" applyFont="1" applyFill="1" applyBorder="1" applyAlignment="1">
      <alignment horizontal="center" wrapText="1"/>
    </xf>
    <xf numFmtId="3" fontId="74" fillId="0" borderId="5" xfId="302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3" fontId="72" fillId="0" borderId="5" xfId="302" applyNumberFormat="1" applyFont="1" applyFill="1" applyBorder="1" applyAlignment="1">
      <alignment horizontal="center" vertical="center"/>
    </xf>
    <xf numFmtId="49" fontId="74" fillId="0" borderId="5" xfId="302" applyNumberFormat="1" applyFont="1" applyFill="1" applyBorder="1" applyAlignment="1">
      <alignment horizontal="center" vertical="center"/>
    </xf>
    <xf numFmtId="0" fontId="72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0" fontId="74" fillId="0" borderId="0" xfId="302" applyFont="1" applyFill="1"/>
    <xf numFmtId="0" fontId="74" fillId="0" borderId="0" xfId="302" applyFont="1" applyFill="1" applyAlignment="1">
      <alignment horizontal="center" vertical="top"/>
    </xf>
    <xf numFmtId="0" fontId="74" fillId="0" borderId="5" xfId="302" applyFont="1" applyFill="1" applyBorder="1"/>
    <xf numFmtId="0" fontId="74" fillId="0" borderId="5" xfId="302" applyFont="1" applyFill="1" applyBorder="1" applyAlignment="1">
      <alignment horizontal="center"/>
    </xf>
    <xf numFmtId="3" fontId="6" fillId="0" borderId="5" xfId="303" applyNumberFormat="1" applyFont="1" applyFill="1" applyBorder="1" applyAlignment="1">
      <alignment horizontal="center"/>
    </xf>
    <xf numFmtId="0" fontId="66" fillId="0" borderId="0" xfId="302" applyFont="1" applyFill="1"/>
    <xf numFmtId="0" fontId="75" fillId="0" borderId="0" xfId="305" applyFont="1" applyFill="1"/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78" fillId="0" borderId="0" xfId="302" applyFont="1" applyFill="1" applyBorder="1" applyAlignment="1">
      <alignment vertical="top" wrapText="1"/>
    </xf>
    <xf numFmtId="0" fontId="75" fillId="0" borderId="5" xfId="302" applyFont="1" applyFill="1" applyBorder="1" applyAlignment="1">
      <alignment horizontal="center" vertical="center" wrapText="1"/>
    </xf>
    <xf numFmtId="0" fontId="72" fillId="0" borderId="1" xfId="302" applyFont="1" applyFill="1" applyBorder="1" applyAlignment="1">
      <alignment horizontal="center" vertical="center" wrapText="1"/>
    </xf>
    <xf numFmtId="0" fontId="75" fillId="0" borderId="1" xfId="302" applyFont="1" applyFill="1" applyBorder="1" applyAlignment="1">
      <alignment horizontal="center" vertical="center" wrapText="1"/>
    </xf>
    <xf numFmtId="0" fontId="70" fillId="0" borderId="0" xfId="302" applyFont="1" applyFill="1" applyAlignment="1">
      <alignment vertical="center" wrapText="1"/>
    </xf>
    <xf numFmtId="3" fontId="69" fillId="0" borderId="0" xfId="302" applyNumberFormat="1" applyFont="1" applyFill="1" applyAlignment="1">
      <alignment vertical="center"/>
    </xf>
    <xf numFmtId="49" fontId="72" fillId="0" borderId="5" xfId="302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9" fillId="0" borderId="0" xfId="302" applyNumberFormat="1" applyFont="1" applyFill="1" applyAlignment="1">
      <alignment horizontal="center" vertical="center"/>
    </xf>
    <xf numFmtId="3" fontId="74" fillId="0" borderId="0" xfId="302" applyNumberFormat="1" applyFont="1" applyFill="1"/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78" fillId="0" borderId="0" xfId="302" applyFont="1" applyFill="1" applyBorder="1" applyAlignment="1">
      <alignment vertical="center" wrapText="1"/>
    </xf>
    <xf numFmtId="0" fontId="60" fillId="0" borderId="0" xfId="302" applyFont="1" applyFill="1" applyBorder="1" applyAlignment="1">
      <alignment horizontal="center" vertical="top" wrapText="1"/>
    </xf>
    <xf numFmtId="0" fontId="79" fillId="0" borderId="9" xfId="302" applyFont="1" applyFill="1" applyBorder="1" applyAlignment="1">
      <alignment vertical="top"/>
    </xf>
    <xf numFmtId="0" fontId="80" fillId="0" borderId="0" xfId="302" applyFont="1" applyFill="1" applyAlignment="1">
      <alignment vertical="top"/>
    </xf>
    <xf numFmtId="49" fontId="72" fillId="0" borderId="5" xfId="302" applyNumberFormat="1" applyFont="1" applyFill="1" applyBorder="1" applyAlignment="1">
      <alignment horizontal="center" vertical="center" wrapText="1"/>
    </xf>
    <xf numFmtId="49" fontId="81" fillId="0" borderId="5" xfId="302" applyNumberFormat="1" applyFont="1" applyFill="1" applyBorder="1" applyAlignment="1">
      <alignment horizontal="center" vertical="center" wrapText="1"/>
    </xf>
    <xf numFmtId="0" fontId="82" fillId="0" borderId="5" xfId="302" applyFont="1" applyFill="1" applyBorder="1" applyAlignment="1">
      <alignment horizontal="center" wrapText="1"/>
    </xf>
    <xf numFmtId="1" fontId="82" fillId="0" borderId="5" xfId="302" applyNumberFormat="1" applyFont="1" applyFill="1" applyBorder="1" applyAlignment="1">
      <alignment horizontal="center" wrapText="1"/>
    </xf>
    <xf numFmtId="1" fontId="83" fillId="0" borderId="5" xfId="302" applyNumberFormat="1" applyFont="1" applyFill="1" applyBorder="1" applyAlignment="1">
      <alignment horizontal="center" wrapText="1"/>
    </xf>
    <xf numFmtId="1" fontId="84" fillId="0" borderId="5" xfId="302" applyNumberFormat="1" applyFont="1" applyFill="1" applyBorder="1" applyAlignment="1">
      <alignment horizontal="center" wrapText="1"/>
    </xf>
    <xf numFmtId="0" fontId="82" fillId="0" borderId="0" xfId="302" applyFont="1" applyFill="1" applyAlignment="1">
      <alignment vertical="center" wrapText="1"/>
    </xf>
    <xf numFmtId="3" fontId="80" fillId="0" borderId="5" xfId="302" applyNumberFormat="1" applyFont="1" applyFill="1" applyBorder="1" applyAlignment="1">
      <alignment horizontal="center" vertical="center"/>
    </xf>
    <xf numFmtId="0" fontId="74" fillId="0" borderId="5" xfId="302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3" fontId="6" fillId="0" borderId="5" xfId="304" applyNumberFormat="1" applyFont="1" applyFill="1" applyBorder="1" applyAlignment="1">
      <alignment horizontal="center" vertical="center"/>
    </xf>
    <xf numFmtId="3" fontId="81" fillId="0" borderId="5" xfId="302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0" fontId="74" fillId="0" borderId="5" xfId="302" applyFont="1" applyFill="1" applyBorder="1" applyAlignment="1">
      <alignment horizontal="left" vertical="center"/>
    </xf>
    <xf numFmtId="0" fontId="69" fillId="0" borderId="0" xfId="302" applyFont="1" applyFill="1"/>
    <xf numFmtId="0" fontId="85" fillId="0" borderId="0" xfId="305" applyFont="1" applyFill="1"/>
    <xf numFmtId="0" fontId="80" fillId="0" borderId="0" xfId="302" applyFont="1" applyFill="1"/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75" fillId="0" borderId="7" xfId="305" applyFont="1" applyFill="1" applyBorder="1" applyAlignment="1">
      <alignment horizontal="left" wrapText="1"/>
    </xf>
    <xf numFmtId="0" fontId="75" fillId="0" borderId="0" xfId="305" applyFont="1" applyFill="1" applyAlignment="1">
      <alignment horizontal="left" wrapText="1"/>
    </xf>
    <xf numFmtId="0" fontId="60" fillId="0" borderId="0" xfId="302" applyFont="1" applyFill="1" applyBorder="1" applyAlignment="1">
      <alignment horizontal="center" vertical="top" wrapText="1"/>
    </xf>
    <xf numFmtId="0" fontId="79" fillId="0" borderId="9" xfId="302" applyFont="1" applyFill="1" applyBorder="1" applyAlignment="1">
      <alignment horizontal="center" vertical="top"/>
    </xf>
    <xf numFmtId="0" fontId="79" fillId="0" borderId="9" xfId="302" applyFont="1" applyFill="1" applyBorder="1" applyAlignment="1">
      <alignment horizontal="right" vertical="top"/>
    </xf>
    <xf numFmtId="0" fontId="68" fillId="0" borderId="5" xfId="302" applyFont="1" applyFill="1" applyBorder="1" applyAlignment="1">
      <alignment horizontal="center" vertical="center" wrapText="1"/>
    </xf>
    <xf numFmtId="0" fontId="69" fillId="0" borderId="2" xfId="302" applyFont="1" applyFill="1" applyBorder="1" applyAlignment="1">
      <alignment horizontal="center" vertical="center" wrapText="1"/>
    </xf>
    <xf numFmtId="0" fontId="69" fillId="0" borderId="10" xfId="302" applyFont="1" applyFill="1" applyBorder="1" applyAlignment="1">
      <alignment horizontal="center" vertical="center" wrapText="1"/>
    </xf>
    <xf numFmtId="0" fontId="69" fillId="0" borderId="3" xfId="302" applyFont="1" applyFill="1" applyBorder="1" applyAlignment="1">
      <alignment horizontal="center" vertical="center" wrapText="1"/>
    </xf>
    <xf numFmtId="0" fontId="69" fillId="0" borderId="5" xfId="302" applyFont="1" applyFill="1" applyBorder="1" applyAlignment="1">
      <alignment horizontal="center" vertical="center" wrapText="1"/>
    </xf>
    <xf numFmtId="0" fontId="66" fillId="0" borderId="5" xfId="302" applyFont="1" applyFill="1" applyBorder="1" applyAlignment="1">
      <alignment horizontal="center" vertical="center" wrapText="1"/>
    </xf>
    <xf numFmtId="0" fontId="68" fillId="0" borderId="1" xfId="302" applyFont="1" applyFill="1" applyBorder="1" applyAlignment="1">
      <alignment horizontal="center" vertical="center" wrapText="1"/>
    </xf>
    <xf numFmtId="0" fontId="68" fillId="0" borderId="11" xfId="302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77" fillId="0" borderId="9" xfId="3" applyFont="1" applyFill="1" applyBorder="1" applyAlignment="1">
      <alignment horizontal="center" vertical="top" wrapText="1"/>
    </xf>
    <xf numFmtId="0" fontId="75" fillId="0" borderId="7" xfId="305" applyFont="1" applyFill="1" applyBorder="1" applyAlignment="1">
      <alignment horizontal="center" vertical="top" wrapText="1"/>
    </xf>
    <xf numFmtId="0" fontId="75" fillId="0" borderId="0" xfId="305" applyFont="1" applyFill="1" applyAlignment="1">
      <alignment horizontal="center" vertical="top" wrapText="1"/>
    </xf>
    <xf numFmtId="0" fontId="3" fillId="0" borderId="2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56" fillId="0" borderId="24" xfId="2" applyFont="1" applyFill="1" applyBorder="1" applyAlignment="1">
      <alignment horizontal="center" vertical="center" wrapText="1"/>
    </xf>
    <xf numFmtId="0" fontId="56" fillId="0" borderId="27" xfId="2" applyFont="1" applyFill="1" applyBorder="1" applyAlignment="1">
      <alignment horizontal="center" vertical="center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1" fontId="57" fillId="0" borderId="9" xfId="7" applyNumberFormat="1" applyFont="1" applyFill="1" applyBorder="1" applyAlignment="1" applyProtection="1">
      <alignment horizontal="center" vertical="center"/>
      <protection locked="0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="71" zoomScaleNormal="70" zoomScaleSheetLayoutView="71" workbookViewId="0">
      <selection activeCell="H37" sqref="H37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4" customWidth="1"/>
    <col min="4" max="5" width="11.5546875" style="1" customWidth="1"/>
    <col min="6" max="16384" width="8" style="1"/>
  </cols>
  <sheetData>
    <row r="1" spans="1:11" ht="78" customHeight="1">
      <c r="A1" s="317" t="s">
        <v>124</v>
      </c>
      <c r="B1" s="317"/>
      <c r="C1" s="317"/>
      <c r="D1" s="317"/>
      <c r="E1" s="317"/>
    </row>
    <row r="2" spans="1:11" ht="17.25" customHeight="1">
      <c r="A2" s="317"/>
      <c r="B2" s="317"/>
      <c r="C2" s="317"/>
      <c r="D2" s="317"/>
      <c r="E2" s="317"/>
    </row>
    <row r="3" spans="1:11" s="2" customFormat="1" ht="23.25" customHeight="1">
      <c r="A3" s="318" t="s">
        <v>0</v>
      </c>
      <c r="B3" s="320" t="s">
        <v>125</v>
      </c>
      <c r="C3" s="320" t="s">
        <v>126</v>
      </c>
      <c r="D3" s="322" t="s">
        <v>1</v>
      </c>
      <c r="E3" s="323"/>
    </row>
    <row r="4" spans="1:11" s="2" customFormat="1" ht="27.75" customHeight="1">
      <c r="A4" s="319"/>
      <c r="B4" s="321"/>
      <c r="C4" s="321"/>
      <c r="D4" s="3" t="s">
        <v>2</v>
      </c>
      <c r="E4" s="4" t="s">
        <v>127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128</v>
      </c>
      <c r="B6" s="19">
        <v>7029</v>
      </c>
      <c r="C6" s="19">
        <v>3881</v>
      </c>
      <c r="D6" s="9">
        <f>C6/B6*100</f>
        <v>55.214112960591834</v>
      </c>
      <c r="E6" s="20">
        <f>C6-B6</f>
        <v>-3148</v>
      </c>
      <c r="K6" s="10"/>
    </row>
    <row r="7" spans="1:11" s="2" customFormat="1" ht="31.5" customHeight="1">
      <c r="A7" s="275" t="s">
        <v>129</v>
      </c>
      <c r="B7" s="19">
        <v>6649</v>
      </c>
      <c r="C7" s="19">
        <v>3698</v>
      </c>
      <c r="D7" s="9">
        <f t="shared" ref="D7:D12" si="0">C7/B7*100</f>
        <v>55.617386073093698</v>
      </c>
      <c r="E7" s="20">
        <f t="shared" ref="E7:E12" si="1">C7-B7</f>
        <v>-2951</v>
      </c>
      <c r="K7" s="10"/>
    </row>
    <row r="8" spans="1:11" s="2" customFormat="1" ht="31.5" customHeight="1">
      <c r="A8" s="276" t="s">
        <v>111</v>
      </c>
      <c r="B8" s="19">
        <v>3846</v>
      </c>
      <c r="C8" s="19">
        <v>2108</v>
      </c>
      <c r="D8" s="9">
        <f t="shared" si="0"/>
        <v>54.810192407696313</v>
      </c>
      <c r="E8" s="20">
        <f t="shared" si="1"/>
        <v>-1738</v>
      </c>
      <c r="K8" s="10"/>
    </row>
    <row r="9" spans="1:11" s="2" customFormat="1" ht="45" customHeight="1">
      <c r="A9" s="11" t="s">
        <v>112</v>
      </c>
      <c r="B9" s="19">
        <v>1032</v>
      </c>
      <c r="C9" s="19">
        <v>718</v>
      </c>
      <c r="D9" s="9">
        <f t="shared" si="0"/>
        <v>69.573643410852711</v>
      </c>
      <c r="E9" s="20">
        <f t="shared" si="1"/>
        <v>-314</v>
      </c>
      <c r="K9" s="10"/>
    </row>
    <row r="10" spans="1:11" s="2" customFormat="1" ht="35.25" customHeight="1">
      <c r="A10" s="12" t="s">
        <v>113</v>
      </c>
      <c r="B10" s="19">
        <v>261</v>
      </c>
      <c r="C10" s="19">
        <v>173</v>
      </c>
      <c r="D10" s="9">
        <f t="shared" si="0"/>
        <v>66.283524904214559</v>
      </c>
      <c r="E10" s="20">
        <f t="shared" si="1"/>
        <v>-88</v>
      </c>
      <c r="K10" s="10"/>
    </row>
    <row r="11" spans="1:11" s="2" customFormat="1" ht="45.75" customHeight="1">
      <c r="A11" s="12" t="s">
        <v>51</v>
      </c>
      <c r="B11" s="19">
        <v>280</v>
      </c>
      <c r="C11" s="19">
        <v>288</v>
      </c>
      <c r="D11" s="9">
        <f t="shared" si="0"/>
        <v>102.85714285714285</v>
      </c>
      <c r="E11" s="20">
        <f t="shared" si="1"/>
        <v>8</v>
      </c>
      <c r="K11" s="10"/>
    </row>
    <row r="12" spans="1:11" s="2" customFormat="1" ht="55.5" customHeight="1">
      <c r="A12" s="12" t="s">
        <v>52</v>
      </c>
      <c r="B12" s="19">
        <v>5463</v>
      </c>
      <c r="C12" s="19">
        <v>2811</v>
      </c>
      <c r="D12" s="9">
        <f t="shared" si="0"/>
        <v>51.455244371224609</v>
      </c>
      <c r="E12" s="20">
        <f t="shared" si="1"/>
        <v>-2652</v>
      </c>
      <c r="K12" s="10"/>
    </row>
    <row r="13" spans="1:11" s="2" customFormat="1" ht="12.75" customHeight="1">
      <c r="A13" s="324" t="s">
        <v>9</v>
      </c>
      <c r="B13" s="325"/>
      <c r="C13" s="325"/>
      <c r="D13" s="325"/>
      <c r="E13" s="325"/>
      <c r="K13" s="10"/>
    </row>
    <row r="14" spans="1:11" s="2" customFormat="1" ht="15" customHeight="1">
      <c r="A14" s="326"/>
      <c r="B14" s="327"/>
      <c r="C14" s="327"/>
      <c r="D14" s="327"/>
      <c r="E14" s="327"/>
      <c r="K14" s="10"/>
    </row>
    <row r="15" spans="1:11" s="2" customFormat="1" ht="24" customHeight="1">
      <c r="A15" s="318" t="s">
        <v>0</v>
      </c>
      <c r="B15" s="328" t="s">
        <v>114</v>
      </c>
      <c r="C15" s="328" t="s">
        <v>79</v>
      </c>
      <c r="D15" s="322" t="s">
        <v>1</v>
      </c>
      <c r="E15" s="323"/>
      <c r="K15" s="10"/>
    </row>
    <row r="16" spans="1:11" ht="35.25" customHeight="1">
      <c r="A16" s="319"/>
      <c r="B16" s="328"/>
      <c r="C16" s="328"/>
      <c r="D16" s="3" t="s">
        <v>2</v>
      </c>
      <c r="E16" s="4" t="s">
        <v>115</v>
      </c>
      <c r="K16" s="10"/>
    </row>
    <row r="17" spans="1:11" ht="27.75" customHeight="1">
      <c r="A17" s="8" t="s">
        <v>130</v>
      </c>
      <c r="B17" s="19">
        <v>2537</v>
      </c>
      <c r="C17" s="19">
        <v>945</v>
      </c>
      <c r="D17" s="151">
        <f>C17/B17*100</f>
        <v>37.248718959400868</v>
      </c>
      <c r="E17" s="21">
        <f>C17-B17</f>
        <v>-1592</v>
      </c>
      <c r="K17" s="10"/>
    </row>
    <row r="18" spans="1:11" ht="25.5" customHeight="1">
      <c r="A18" s="279" t="s">
        <v>122</v>
      </c>
      <c r="B18" s="19">
        <v>2475</v>
      </c>
      <c r="C18" s="19">
        <v>898</v>
      </c>
      <c r="D18" s="151">
        <f>C18/B18*100</f>
        <v>36.282828282828284</v>
      </c>
      <c r="E18" s="21">
        <f>C18-B18</f>
        <v>-1577</v>
      </c>
      <c r="K18" s="10"/>
    </row>
    <row r="19" spans="1:11" ht="33.75" customHeight="1">
      <c r="A19" s="13" t="s">
        <v>131</v>
      </c>
      <c r="B19" s="19">
        <v>2032</v>
      </c>
      <c r="C19" s="19">
        <v>468</v>
      </c>
      <c r="D19" s="151">
        <f>C19/B19*100</f>
        <v>23.031496062992126</v>
      </c>
      <c r="E19" s="21">
        <f>C19-B19</f>
        <v>-1564</v>
      </c>
      <c r="K19" s="10"/>
    </row>
    <row r="20" spans="1:11">
      <c r="A20" s="315"/>
      <c r="B20" s="315"/>
      <c r="C20" s="315"/>
      <c r="D20" s="315"/>
      <c r="E20" s="315"/>
    </row>
    <row r="21" spans="1:11">
      <c r="A21" s="316"/>
      <c r="B21" s="316"/>
      <c r="C21" s="316"/>
      <c r="D21" s="316"/>
      <c r="E21" s="316"/>
    </row>
    <row r="22" spans="1:11">
      <c r="A22" s="316"/>
      <c r="B22" s="316"/>
      <c r="C22" s="316"/>
      <c r="D22" s="316"/>
      <c r="E22" s="316"/>
    </row>
  </sheetData>
  <mergeCells count="12">
    <mergeCell ref="A20:E22"/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C12"/>
  <sheetViews>
    <sheetView view="pageBreakPreview" topLeftCell="B1" zoomScale="72" zoomScaleNormal="85" zoomScaleSheetLayoutView="72" workbookViewId="0">
      <selection activeCell="AA8" sqref="AA8:AA11"/>
    </sheetView>
  </sheetViews>
  <sheetFormatPr defaultRowHeight="15.6"/>
  <cols>
    <col min="1" max="1" width="46.6640625" style="41" customWidth="1"/>
    <col min="2" max="2" width="10.44140625" style="41" customWidth="1"/>
    <col min="3" max="3" width="9.77734375" style="41" customWidth="1"/>
    <col min="4" max="4" width="10" style="41" customWidth="1"/>
    <col min="5" max="5" width="9.44140625" style="39" customWidth="1"/>
    <col min="6" max="6" width="9.33203125" style="39" customWidth="1"/>
    <col min="7" max="7" width="9.77734375" style="42" customWidth="1"/>
    <col min="8" max="8" width="9.5546875" style="39" customWidth="1"/>
    <col min="9" max="9" width="9.33203125" style="39" customWidth="1"/>
    <col min="10" max="10" width="8.88671875" style="42" customWidth="1"/>
    <col min="11" max="11" width="9.88671875" style="39" customWidth="1"/>
    <col min="12" max="12" width="9.6640625" style="39" customWidth="1"/>
    <col min="13" max="13" width="9.21875" style="42" customWidth="1"/>
    <col min="14" max="14" width="9.5546875" style="42" customWidth="1"/>
    <col min="15" max="15" width="9.21875" style="42" customWidth="1"/>
    <col min="16" max="16" width="9.6640625" style="42" customWidth="1"/>
    <col min="17" max="17" width="9.88671875" style="39" customWidth="1"/>
    <col min="18" max="18" width="9.5546875" style="39" customWidth="1"/>
    <col min="19" max="19" width="9.109375" style="42" customWidth="1"/>
    <col min="20" max="21" width="9.44140625" style="42" customWidth="1"/>
    <col min="22" max="22" width="8.6640625" style="42" customWidth="1"/>
    <col min="23" max="23" width="10.44140625" style="39" customWidth="1"/>
    <col min="24" max="24" width="8.88671875" style="39" customWidth="1"/>
    <col min="25" max="25" width="8.6640625" style="42" customWidth="1"/>
    <col min="26" max="26" width="9.44140625" style="39" customWidth="1"/>
    <col min="27" max="27" width="8.6640625" style="40" customWidth="1"/>
    <col min="28" max="28" width="9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3" width="9.109375" style="39"/>
    <col min="16384" max="16384" width="9.109375" style="39" customWidth="1"/>
  </cols>
  <sheetData>
    <row r="1" spans="1:29" s="29" customFormat="1" ht="43.8" customHeight="1">
      <c r="A1" s="24"/>
      <c r="B1" s="353" t="s">
        <v>80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128"/>
      <c r="O1" s="128"/>
      <c r="P1" s="128"/>
      <c r="Q1" s="26"/>
      <c r="R1" s="26"/>
      <c r="S1" s="27"/>
      <c r="T1" s="27"/>
      <c r="U1" s="27"/>
      <c r="V1" s="27"/>
      <c r="W1" s="26"/>
      <c r="X1" s="26"/>
      <c r="Y1" s="28"/>
      <c r="AA1" s="49"/>
      <c r="AB1" s="16" t="s">
        <v>12</v>
      </c>
    </row>
    <row r="2" spans="1:29" s="29" customFormat="1" ht="18.600000000000001" customHeight="1">
      <c r="A2" s="24"/>
      <c r="B2" s="24"/>
      <c r="C2" s="24"/>
      <c r="D2" s="24"/>
      <c r="E2" s="31"/>
      <c r="F2" s="31"/>
      <c r="G2" s="31"/>
      <c r="H2" s="32"/>
      <c r="I2" s="32"/>
      <c r="J2" s="32"/>
      <c r="K2" s="31"/>
      <c r="L2" s="31"/>
      <c r="N2" s="25"/>
      <c r="O2" s="25"/>
      <c r="P2" s="132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49"/>
      <c r="AB2" s="132" t="s">
        <v>13</v>
      </c>
    </row>
    <row r="3" spans="1:29" s="29" customFormat="1" ht="27.75" customHeight="1">
      <c r="A3" s="373"/>
      <c r="B3" s="364" t="s">
        <v>68</v>
      </c>
      <c r="C3" s="365"/>
      <c r="D3" s="366"/>
      <c r="E3" s="355" t="s">
        <v>44</v>
      </c>
      <c r="F3" s="356"/>
      <c r="G3" s="357"/>
      <c r="H3" s="376" t="s">
        <v>22</v>
      </c>
      <c r="I3" s="376"/>
      <c r="J3" s="376"/>
      <c r="K3" s="355" t="s">
        <v>19</v>
      </c>
      <c r="L3" s="356"/>
      <c r="M3" s="357"/>
      <c r="N3" s="355" t="s">
        <v>20</v>
      </c>
      <c r="O3" s="356"/>
      <c r="P3" s="357"/>
      <c r="Q3" s="355" t="s">
        <v>14</v>
      </c>
      <c r="R3" s="356"/>
      <c r="S3" s="357"/>
      <c r="T3" s="355" t="s">
        <v>59</v>
      </c>
      <c r="U3" s="356"/>
      <c r="V3" s="357"/>
      <c r="W3" s="364" t="s">
        <v>21</v>
      </c>
      <c r="X3" s="365"/>
      <c r="Y3" s="366"/>
      <c r="Z3" s="355" t="s">
        <v>15</v>
      </c>
      <c r="AA3" s="356"/>
      <c r="AB3" s="357"/>
    </row>
    <row r="4" spans="1:29" s="33" customFormat="1" ht="42.6" customHeight="1">
      <c r="A4" s="374"/>
      <c r="B4" s="370"/>
      <c r="C4" s="371"/>
      <c r="D4" s="372"/>
      <c r="E4" s="361"/>
      <c r="F4" s="362"/>
      <c r="G4" s="363"/>
      <c r="H4" s="376"/>
      <c r="I4" s="376"/>
      <c r="J4" s="376"/>
      <c r="K4" s="361"/>
      <c r="L4" s="362"/>
      <c r="M4" s="363"/>
      <c r="N4" s="361"/>
      <c r="O4" s="362"/>
      <c r="P4" s="363"/>
      <c r="Q4" s="361"/>
      <c r="R4" s="362"/>
      <c r="S4" s="363"/>
      <c r="T4" s="361"/>
      <c r="U4" s="362"/>
      <c r="V4" s="363"/>
      <c r="W4" s="370"/>
      <c r="X4" s="371"/>
      <c r="Y4" s="372"/>
      <c r="Z4" s="361"/>
      <c r="AA4" s="362"/>
      <c r="AB4" s="363"/>
    </row>
    <row r="5" spans="1:29" s="33" customFormat="1" ht="21.6" customHeight="1">
      <c r="A5" s="375"/>
      <c r="B5" s="133">
        <v>2022</v>
      </c>
      <c r="C5" s="133">
        <v>2023</v>
      </c>
      <c r="D5" s="133" t="s">
        <v>2</v>
      </c>
      <c r="E5" s="34">
        <v>2022</v>
      </c>
      <c r="F5" s="34">
        <v>2023</v>
      </c>
      <c r="G5" s="18" t="s">
        <v>2</v>
      </c>
      <c r="H5" s="34">
        <v>2022</v>
      </c>
      <c r="I5" s="34">
        <v>2023</v>
      </c>
      <c r="J5" s="18" t="s">
        <v>2</v>
      </c>
      <c r="K5" s="34">
        <v>2022</v>
      </c>
      <c r="L5" s="34">
        <v>2023</v>
      </c>
      <c r="M5" s="18" t="s">
        <v>2</v>
      </c>
      <c r="N5" s="34">
        <v>2022</v>
      </c>
      <c r="O5" s="34">
        <v>2023</v>
      </c>
      <c r="P5" s="18" t="s">
        <v>2</v>
      </c>
      <c r="Q5" s="34">
        <v>2022</v>
      </c>
      <c r="R5" s="34">
        <v>2023</v>
      </c>
      <c r="S5" s="18" t="s">
        <v>2</v>
      </c>
      <c r="T5" s="34">
        <v>2022</v>
      </c>
      <c r="U5" s="34">
        <v>2023</v>
      </c>
      <c r="V5" s="34" t="s">
        <v>2</v>
      </c>
      <c r="W5" s="34">
        <v>2022</v>
      </c>
      <c r="X5" s="34">
        <v>2023</v>
      </c>
      <c r="Y5" s="18" t="s">
        <v>2</v>
      </c>
      <c r="Z5" s="34">
        <v>2022</v>
      </c>
      <c r="AA5" s="34">
        <v>2023</v>
      </c>
      <c r="AB5" s="18" t="s">
        <v>2</v>
      </c>
    </row>
    <row r="6" spans="1:29" s="36" customFormat="1" ht="11.25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29" s="37" customFormat="1" ht="28.2" customHeight="1">
      <c r="A7" s="62" t="s">
        <v>32</v>
      </c>
      <c r="B7" s="178">
        <f>SUM(B8:B11)</f>
        <v>9872</v>
      </c>
      <c r="C7" s="178">
        <f>SUM(C8:C11)</f>
        <v>4593</v>
      </c>
      <c r="D7" s="191">
        <f>C7/B7*100</f>
        <v>46.525526742301459</v>
      </c>
      <c r="E7" s="179">
        <f>SUM(E8:E11)</f>
        <v>8560</v>
      </c>
      <c r="F7" s="179">
        <f>SUM(F8:F11)</f>
        <v>3829</v>
      </c>
      <c r="G7" s="192">
        <f>F7/E7*100</f>
        <v>44.731308411214954</v>
      </c>
      <c r="H7" s="179">
        <f>SUM(H8:H11)</f>
        <v>2154</v>
      </c>
      <c r="I7" s="179">
        <f>SUM(I8:I11)</f>
        <v>1338</v>
      </c>
      <c r="J7" s="192">
        <f>I7/H7*100</f>
        <v>62.116991643454035</v>
      </c>
      <c r="K7" s="179">
        <f>SUM(K8:K11)</f>
        <v>407</v>
      </c>
      <c r="L7" s="179">
        <f>SUM(L8:L11)</f>
        <v>273</v>
      </c>
      <c r="M7" s="192">
        <f>L7/K7*100</f>
        <v>67.076167076167081</v>
      </c>
      <c r="N7" s="179">
        <f>SUM(N8:N12)</f>
        <v>299</v>
      </c>
      <c r="O7" s="179">
        <f>SUM(O8:O11)</f>
        <v>223</v>
      </c>
      <c r="P7" s="192">
        <f>O7/N7*100</f>
        <v>74.581939799331096</v>
      </c>
      <c r="Q7" s="179">
        <f>SUM(Q8:Q11)</f>
        <v>7018</v>
      </c>
      <c r="R7" s="179">
        <f>SUM(R8:R11)</f>
        <v>2833</v>
      </c>
      <c r="S7" s="192">
        <f t="shared" ref="S7:S11" si="0">R7/Q7*100</f>
        <v>40.36762610430322</v>
      </c>
      <c r="T7" s="179">
        <f>SUM(T8:T11)</f>
        <v>2820</v>
      </c>
      <c r="U7" s="179">
        <f>SUM(U8:U11)</f>
        <v>1022</v>
      </c>
      <c r="V7" s="192">
        <f>U7/T7*100</f>
        <v>36.241134751773053</v>
      </c>
      <c r="W7" s="179">
        <f>SUM(W8:W11)</f>
        <v>2619</v>
      </c>
      <c r="X7" s="179">
        <f>SUM(X8:X11)</f>
        <v>783</v>
      </c>
      <c r="Y7" s="192">
        <f>X7/W7*100</f>
        <v>29.896907216494846</v>
      </c>
      <c r="Z7" s="179">
        <f>SUM(Z8:Z11)</f>
        <v>2046</v>
      </c>
      <c r="AA7" s="180">
        <f>SUM(AA8:AA11)</f>
        <v>357</v>
      </c>
      <c r="AB7" s="194">
        <f>AA7/Z7*100</f>
        <v>17.448680351906159</v>
      </c>
    </row>
    <row r="8" spans="1:29" s="170" customFormat="1" ht="36" customHeight="1">
      <c r="A8" s="203" t="s">
        <v>61</v>
      </c>
      <c r="B8" s="188">
        <v>4457</v>
      </c>
      <c r="C8" s="188">
        <v>2089</v>
      </c>
      <c r="D8" s="191">
        <f t="shared" ref="D8:D11" si="1">C8/B8*100</f>
        <v>46.870091990127889</v>
      </c>
      <c r="E8" s="182">
        <v>3629</v>
      </c>
      <c r="F8" s="182">
        <v>1586</v>
      </c>
      <c r="G8" s="193">
        <f t="shared" ref="G8:G11" si="2">F8/E8*100</f>
        <v>43.703499586662993</v>
      </c>
      <c r="H8" s="183">
        <v>983</v>
      </c>
      <c r="I8" s="183">
        <v>661</v>
      </c>
      <c r="J8" s="193">
        <f t="shared" ref="J8:J11" si="3">I8/H8*100</f>
        <v>67.243133265513734</v>
      </c>
      <c r="K8" s="182">
        <v>206</v>
      </c>
      <c r="L8" s="182">
        <v>122</v>
      </c>
      <c r="M8" s="193">
        <f t="shared" ref="M8:M11" si="4">L8/K8*100</f>
        <v>59.22330097087378</v>
      </c>
      <c r="N8" s="183">
        <v>130</v>
      </c>
      <c r="O8" s="183">
        <v>50</v>
      </c>
      <c r="P8" s="193">
        <f t="shared" ref="P8:P11" si="5">O8/N8*100</f>
        <v>38.461538461538467</v>
      </c>
      <c r="Q8" s="182">
        <v>2983</v>
      </c>
      <c r="R8" s="183">
        <v>1173</v>
      </c>
      <c r="S8" s="193">
        <f t="shared" si="0"/>
        <v>39.322829366409657</v>
      </c>
      <c r="T8" s="183">
        <v>1179</v>
      </c>
      <c r="U8" s="183">
        <v>468</v>
      </c>
      <c r="V8" s="192">
        <f t="shared" ref="V8:V11" si="6">U8/T8*100</f>
        <v>39.694656488549619</v>
      </c>
      <c r="W8" s="189">
        <v>1040</v>
      </c>
      <c r="X8" s="189">
        <v>299</v>
      </c>
      <c r="Y8" s="193">
        <f t="shared" ref="Y8:Y11" si="7">X8/W8*100</f>
        <v>28.749999999999996</v>
      </c>
      <c r="Z8" s="182">
        <v>817</v>
      </c>
      <c r="AA8" s="184">
        <v>144</v>
      </c>
      <c r="AB8" s="195">
        <f t="shared" ref="AB8:AB11" si="8">AA8/Z8*100</f>
        <v>17.625458996328032</v>
      </c>
      <c r="AC8" s="169"/>
    </row>
    <row r="9" spans="1:29" s="170" customFormat="1" ht="36" customHeight="1">
      <c r="A9" s="203" t="s">
        <v>62</v>
      </c>
      <c r="B9" s="188">
        <v>2365</v>
      </c>
      <c r="C9" s="188">
        <v>1084</v>
      </c>
      <c r="D9" s="191">
        <f t="shared" si="1"/>
        <v>45.835095137420716</v>
      </c>
      <c r="E9" s="182">
        <v>2138</v>
      </c>
      <c r="F9" s="182">
        <v>1015</v>
      </c>
      <c r="G9" s="193">
        <f t="shared" si="2"/>
        <v>47.47427502338634</v>
      </c>
      <c r="H9" s="183">
        <v>460</v>
      </c>
      <c r="I9" s="183">
        <v>284</v>
      </c>
      <c r="J9" s="193">
        <f t="shared" si="3"/>
        <v>61.739130434782609</v>
      </c>
      <c r="K9" s="182">
        <v>104</v>
      </c>
      <c r="L9" s="182">
        <v>76</v>
      </c>
      <c r="M9" s="193">
        <f t="shared" si="4"/>
        <v>73.076923076923066</v>
      </c>
      <c r="N9" s="183">
        <v>88</v>
      </c>
      <c r="O9" s="183">
        <v>72</v>
      </c>
      <c r="P9" s="193">
        <f t="shared" si="5"/>
        <v>81.818181818181827</v>
      </c>
      <c r="Q9" s="182">
        <v>1793</v>
      </c>
      <c r="R9" s="183">
        <v>729</v>
      </c>
      <c r="S9" s="193">
        <f t="shared" si="0"/>
        <v>40.658114891243727</v>
      </c>
      <c r="T9" s="183">
        <v>779</v>
      </c>
      <c r="U9" s="183">
        <v>208</v>
      </c>
      <c r="V9" s="192">
        <f t="shared" si="6"/>
        <v>26.700898587933246</v>
      </c>
      <c r="W9" s="189">
        <v>750</v>
      </c>
      <c r="X9" s="189">
        <v>194</v>
      </c>
      <c r="Y9" s="193">
        <f t="shared" si="7"/>
        <v>25.866666666666667</v>
      </c>
      <c r="Z9" s="182">
        <v>595</v>
      </c>
      <c r="AA9" s="184">
        <v>95</v>
      </c>
      <c r="AB9" s="195">
        <f t="shared" si="8"/>
        <v>15.966386554621847</v>
      </c>
      <c r="AC9" s="169"/>
    </row>
    <row r="10" spans="1:29" s="170" customFormat="1" ht="36" customHeight="1">
      <c r="A10" s="203" t="s">
        <v>63</v>
      </c>
      <c r="B10" s="188">
        <v>1164</v>
      </c>
      <c r="C10" s="188">
        <v>557</v>
      </c>
      <c r="D10" s="191">
        <f t="shared" si="1"/>
        <v>47.852233676975949</v>
      </c>
      <c r="E10" s="182">
        <v>1071</v>
      </c>
      <c r="F10" s="182">
        <v>467</v>
      </c>
      <c r="G10" s="193">
        <f t="shared" si="2"/>
        <v>43.604108309990664</v>
      </c>
      <c r="H10" s="183">
        <v>256</v>
      </c>
      <c r="I10" s="183">
        <v>158</v>
      </c>
      <c r="J10" s="193">
        <f t="shared" si="3"/>
        <v>61.71875</v>
      </c>
      <c r="K10" s="182">
        <v>39</v>
      </c>
      <c r="L10" s="182">
        <v>28</v>
      </c>
      <c r="M10" s="193">
        <f t="shared" si="4"/>
        <v>71.794871794871796</v>
      </c>
      <c r="N10" s="183">
        <v>40</v>
      </c>
      <c r="O10" s="183">
        <v>36</v>
      </c>
      <c r="P10" s="193">
        <f t="shared" si="5"/>
        <v>90</v>
      </c>
      <c r="Q10" s="182">
        <v>909</v>
      </c>
      <c r="R10" s="183">
        <v>370</v>
      </c>
      <c r="S10" s="193">
        <f t="shared" si="0"/>
        <v>40.704070407040703</v>
      </c>
      <c r="T10" s="183">
        <v>342</v>
      </c>
      <c r="U10" s="183">
        <v>138</v>
      </c>
      <c r="V10" s="192">
        <f t="shared" si="6"/>
        <v>40.350877192982452</v>
      </c>
      <c r="W10" s="189">
        <v>328</v>
      </c>
      <c r="X10" s="189">
        <v>115</v>
      </c>
      <c r="Y10" s="193">
        <f t="shared" si="7"/>
        <v>35.060975609756099</v>
      </c>
      <c r="Z10" s="182">
        <v>281</v>
      </c>
      <c r="AA10" s="184">
        <v>57</v>
      </c>
      <c r="AB10" s="195">
        <f t="shared" si="8"/>
        <v>20.284697508896798</v>
      </c>
      <c r="AC10" s="169"/>
    </row>
    <row r="11" spans="1:29" s="170" customFormat="1" ht="36" customHeight="1">
      <c r="A11" s="203" t="s">
        <v>64</v>
      </c>
      <c r="B11" s="188">
        <v>1886</v>
      </c>
      <c r="C11" s="188">
        <v>863</v>
      </c>
      <c r="D11" s="191">
        <f t="shared" si="1"/>
        <v>45.758218451749734</v>
      </c>
      <c r="E11" s="182">
        <v>1722</v>
      </c>
      <c r="F11" s="182">
        <v>761</v>
      </c>
      <c r="G11" s="193">
        <f t="shared" si="2"/>
        <v>44.192799070847848</v>
      </c>
      <c r="H11" s="183">
        <v>455</v>
      </c>
      <c r="I11" s="183">
        <v>235</v>
      </c>
      <c r="J11" s="193">
        <f t="shared" si="3"/>
        <v>51.648351648351657</v>
      </c>
      <c r="K11" s="182">
        <v>58</v>
      </c>
      <c r="L11" s="182">
        <v>47</v>
      </c>
      <c r="M11" s="193">
        <f t="shared" si="4"/>
        <v>81.034482758620683</v>
      </c>
      <c r="N11" s="183">
        <v>41</v>
      </c>
      <c r="O11" s="183">
        <v>65</v>
      </c>
      <c r="P11" s="193">
        <f t="shared" si="5"/>
        <v>158.53658536585365</v>
      </c>
      <c r="Q11" s="182">
        <v>1333</v>
      </c>
      <c r="R11" s="183">
        <v>561</v>
      </c>
      <c r="S11" s="193">
        <f t="shared" si="0"/>
        <v>42.085521380345085</v>
      </c>
      <c r="T11" s="183">
        <v>520</v>
      </c>
      <c r="U11" s="183">
        <v>208</v>
      </c>
      <c r="V11" s="192">
        <f t="shared" si="6"/>
        <v>40</v>
      </c>
      <c r="W11" s="189">
        <v>501</v>
      </c>
      <c r="X11" s="189">
        <v>175</v>
      </c>
      <c r="Y11" s="193">
        <f t="shared" si="7"/>
        <v>34.930139720558884</v>
      </c>
      <c r="Z11" s="182">
        <v>353</v>
      </c>
      <c r="AA11" s="184">
        <v>61</v>
      </c>
      <c r="AB11" s="195">
        <f t="shared" si="8"/>
        <v>17.280453257790366</v>
      </c>
      <c r="AC11" s="169"/>
    </row>
    <row r="12" spans="1:29" ht="49.8" customHeight="1"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157"/>
      <c r="O12" s="157"/>
      <c r="P12" s="157"/>
    </row>
  </sheetData>
  <mergeCells count="12">
    <mergeCell ref="B1:M1"/>
    <mergeCell ref="B12:M12"/>
    <mergeCell ref="Q3:S4"/>
    <mergeCell ref="W3:Y4"/>
    <mergeCell ref="Z3:AB4"/>
    <mergeCell ref="B3:D4"/>
    <mergeCell ref="T3:V4"/>
    <mergeCell ref="A3:A5"/>
    <mergeCell ref="E3:G4"/>
    <mergeCell ref="H3:J4"/>
    <mergeCell ref="K3:M4"/>
    <mergeCell ref="N3:P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3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1"/>
  <sheetViews>
    <sheetView view="pageBreakPreview" topLeftCell="A2" zoomScale="80" zoomScaleNormal="70" zoomScaleSheetLayoutView="80" workbookViewId="0">
      <selection activeCell="I18" sqref="I18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8.77734375" style="14" customWidth="1"/>
    <col min="4" max="4" width="10.5546875" style="14" customWidth="1"/>
    <col min="5" max="5" width="17.44140625" style="1" customWidth="1"/>
    <col min="6" max="6" width="10.77734375" style="1" customWidth="1"/>
    <col min="7" max="7" width="11.44140625" style="1" bestFit="1" customWidth="1"/>
    <col min="8" max="16384" width="8" style="1"/>
  </cols>
  <sheetData>
    <row r="1" spans="1:7" ht="27" customHeight="1">
      <c r="A1" s="343" t="s">
        <v>25</v>
      </c>
      <c r="B1" s="343"/>
      <c r="C1" s="343"/>
      <c r="D1" s="343"/>
      <c r="E1" s="343"/>
    </row>
    <row r="2" spans="1:7" ht="19.2" customHeight="1">
      <c r="A2" s="381" t="s">
        <v>47</v>
      </c>
      <c r="B2" s="381"/>
      <c r="C2" s="381"/>
      <c r="D2" s="381"/>
      <c r="E2" s="381"/>
    </row>
    <row r="3" spans="1:7" ht="29.4" customHeight="1">
      <c r="A3" s="381" t="s">
        <v>81</v>
      </c>
      <c r="B3" s="381"/>
      <c r="C3" s="381"/>
      <c r="D3" s="381"/>
      <c r="E3" s="381"/>
    </row>
    <row r="4" spans="1:7" ht="15.6" customHeight="1">
      <c r="A4" s="328" t="s">
        <v>0</v>
      </c>
      <c r="B4" s="382" t="s">
        <v>34</v>
      </c>
      <c r="C4" s="384" t="s">
        <v>35</v>
      </c>
      <c r="D4" s="385"/>
      <c r="E4" s="385"/>
      <c r="F4" s="386"/>
    </row>
    <row r="5" spans="1:7" s="2" customFormat="1" ht="39.6" customHeight="1">
      <c r="A5" s="328"/>
      <c r="B5" s="383"/>
      <c r="C5" s="114" t="s">
        <v>36</v>
      </c>
      <c r="D5" s="222" t="s">
        <v>72</v>
      </c>
      <c r="E5" s="215" t="s">
        <v>37</v>
      </c>
      <c r="F5" s="223" t="s">
        <v>72</v>
      </c>
    </row>
    <row r="6" spans="1:7" s="7" customFormat="1" ht="13.8" customHeight="1">
      <c r="A6" s="5" t="s">
        <v>3</v>
      </c>
      <c r="B6" s="6">
        <v>1</v>
      </c>
      <c r="C6" s="6">
        <v>2</v>
      </c>
      <c r="D6" s="6">
        <v>3</v>
      </c>
      <c r="E6" s="216">
        <v>4</v>
      </c>
      <c r="F6" s="223">
        <v>5</v>
      </c>
    </row>
    <row r="7" spans="1:7" s="7" customFormat="1" ht="24" customHeight="1">
      <c r="A7" s="145" t="s">
        <v>55</v>
      </c>
      <c r="B7" s="146">
        <v>16763</v>
      </c>
      <c r="C7" s="146">
        <v>12345</v>
      </c>
      <c r="D7" s="150">
        <f>C7/B7*100</f>
        <v>73.644335739426111</v>
      </c>
      <c r="E7" s="217">
        <v>4418</v>
      </c>
      <c r="F7" s="22">
        <f>E7/B7*100</f>
        <v>26.355664260573885</v>
      </c>
    </row>
    <row r="8" spans="1:7" s="7" customFormat="1" ht="28.95" customHeight="1">
      <c r="A8" s="145" t="s">
        <v>4</v>
      </c>
      <c r="B8" s="146">
        <v>13951</v>
      </c>
      <c r="C8" s="146">
        <v>10607</v>
      </c>
      <c r="D8" s="150">
        <f t="shared" ref="D8:D13" si="0">C8/B8*100</f>
        <v>76.030392086588776</v>
      </c>
      <c r="E8" s="217">
        <v>3344</v>
      </c>
      <c r="F8" s="22">
        <f t="shared" ref="F8:F13" si="1">E8/B8*100</f>
        <v>23.969607913411224</v>
      </c>
    </row>
    <row r="9" spans="1:7" s="2" customFormat="1" ht="52.5" customHeight="1">
      <c r="A9" s="11" t="s">
        <v>5</v>
      </c>
      <c r="B9" s="19">
        <v>4901</v>
      </c>
      <c r="C9" s="19">
        <v>3577</v>
      </c>
      <c r="D9" s="150">
        <f t="shared" si="0"/>
        <v>72.985105080595787</v>
      </c>
      <c r="E9" s="218">
        <v>1324</v>
      </c>
      <c r="F9" s="22">
        <f t="shared" si="1"/>
        <v>27.014894919404203</v>
      </c>
      <c r="G9" s="55"/>
    </row>
    <row r="10" spans="1:7" s="2" customFormat="1" ht="31.5" customHeight="1">
      <c r="A10" s="12" t="s">
        <v>6</v>
      </c>
      <c r="B10" s="19">
        <v>360</v>
      </c>
      <c r="C10" s="19">
        <v>284</v>
      </c>
      <c r="D10" s="150">
        <f t="shared" si="0"/>
        <v>78.888888888888886</v>
      </c>
      <c r="E10" s="218">
        <v>76</v>
      </c>
      <c r="F10" s="22">
        <f t="shared" si="1"/>
        <v>21.111111111111111</v>
      </c>
      <c r="G10" s="55"/>
    </row>
    <row r="11" spans="1:7" s="2" customFormat="1" ht="31.5" customHeight="1">
      <c r="A11" s="12" t="s">
        <v>71</v>
      </c>
      <c r="B11" s="130">
        <v>938</v>
      </c>
      <c r="C11" s="19">
        <v>780</v>
      </c>
      <c r="D11" s="150">
        <f t="shared" si="0"/>
        <v>83.155650319829419</v>
      </c>
      <c r="E11" s="218">
        <v>158</v>
      </c>
      <c r="F11" s="22">
        <f t="shared" si="1"/>
        <v>16.844349680170577</v>
      </c>
      <c r="G11" s="55"/>
    </row>
    <row r="12" spans="1:7" s="2" customFormat="1" ht="45.75" customHeight="1">
      <c r="A12" s="12" t="s">
        <v>7</v>
      </c>
      <c r="B12" s="19">
        <v>1458</v>
      </c>
      <c r="C12" s="19">
        <v>1148</v>
      </c>
      <c r="D12" s="150">
        <f t="shared" si="0"/>
        <v>78.737997256515783</v>
      </c>
      <c r="E12" s="218">
        <v>310</v>
      </c>
      <c r="F12" s="22">
        <f t="shared" si="1"/>
        <v>21.262002743484228</v>
      </c>
      <c r="G12" s="55"/>
    </row>
    <row r="13" spans="1:7" s="2" customFormat="1" ht="55.5" customHeight="1">
      <c r="A13" s="12" t="s">
        <v>8</v>
      </c>
      <c r="B13" s="19">
        <v>10357</v>
      </c>
      <c r="C13" s="19">
        <v>8080</v>
      </c>
      <c r="D13" s="150">
        <f t="shared" si="0"/>
        <v>78.014869170609245</v>
      </c>
      <c r="E13" s="218">
        <v>2277</v>
      </c>
      <c r="F13" s="22">
        <f t="shared" si="1"/>
        <v>21.985130829390751</v>
      </c>
      <c r="G13" s="55"/>
    </row>
    <row r="14" spans="1:7" s="2" customFormat="1" ht="12.75" customHeight="1">
      <c r="A14" s="349" t="s">
        <v>73</v>
      </c>
      <c r="B14" s="350"/>
      <c r="C14" s="350"/>
      <c r="D14" s="350"/>
      <c r="E14" s="350"/>
      <c r="F14" s="387"/>
      <c r="G14" s="55"/>
    </row>
    <row r="15" spans="1:7" s="2" customFormat="1" ht="19.95" customHeight="1">
      <c r="A15" s="351"/>
      <c r="B15" s="352"/>
      <c r="C15" s="352"/>
      <c r="D15" s="352"/>
      <c r="E15" s="352"/>
      <c r="F15" s="388"/>
      <c r="G15" s="55"/>
    </row>
    <row r="16" spans="1:7" s="2" customFormat="1" ht="18.600000000000001" customHeight="1">
      <c r="A16" s="318" t="s">
        <v>0</v>
      </c>
      <c r="B16" s="328" t="s">
        <v>34</v>
      </c>
      <c r="C16" s="328" t="s">
        <v>35</v>
      </c>
      <c r="D16" s="328"/>
      <c r="E16" s="380"/>
      <c r="F16" s="221"/>
      <c r="G16" s="55"/>
    </row>
    <row r="17" spans="1:7" ht="30.6" customHeight="1">
      <c r="A17" s="319"/>
      <c r="B17" s="328"/>
      <c r="C17" s="113" t="s">
        <v>36</v>
      </c>
      <c r="D17" s="224" t="s">
        <v>72</v>
      </c>
      <c r="E17" s="219" t="s">
        <v>37</v>
      </c>
      <c r="F17" s="225" t="s">
        <v>72</v>
      </c>
      <c r="G17" s="56"/>
    </row>
    <row r="18" spans="1:7" ht="30.6" customHeight="1">
      <c r="A18" s="156" t="s">
        <v>55</v>
      </c>
      <c r="B18" s="144">
        <v>3973</v>
      </c>
      <c r="C18" s="143">
        <v>3039</v>
      </c>
      <c r="D18" s="227">
        <f>C18/B18*100</f>
        <v>76.491316385602815</v>
      </c>
      <c r="E18" s="219">
        <v>934</v>
      </c>
      <c r="F18" s="228">
        <f>E18/B18*100</f>
        <v>23.508683614397182</v>
      </c>
      <c r="G18" s="56"/>
    </row>
    <row r="19" spans="1:7" ht="25.5" customHeight="1">
      <c r="A19" s="13" t="s">
        <v>4</v>
      </c>
      <c r="B19" s="51">
        <v>3019</v>
      </c>
      <c r="C19" s="51">
        <v>3404</v>
      </c>
      <c r="D19" s="227">
        <f t="shared" ref="D19:D20" si="2">C19/B19*100</f>
        <v>112.75256707519046</v>
      </c>
      <c r="E19" s="220">
        <v>615</v>
      </c>
      <c r="F19" s="228">
        <f t="shared" ref="F19:F20" si="3">E19/B19*100</f>
        <v>20.370983769460086</v>
      </c>
      <c r="G19" s="56"/>
    </row>
    <row r="20" spans="1:7" ht="41.25" customHeight="1">
      <c r="A20" s="13" t="s">
        <v>11</v>
      </c>
      <c r="B20" s="51">
        <v>1424</v>
      </c>
      <c r="C20" s="51">
        <v>1099</v>
      </c>
      <c r="D20" s="227">
        <f t="shared" si="2"/>
        <v>77.176966292134836</v>
      </c>
      <c r="E20" s="220">
        <v>325</v>
      </c>
      <c r="F20" s="228">
        <f t="shared" si="3"/>
        <v>22.823033707865168</v>
      </c>
      <c r="G20" s="56"/>
    </row>
    <row r="21" spans="1:7" ht="21">
      <c r="C21" s="15"/>
      <c r="D21" s="15"/>
      <c r="F21" s="56"/>
      <c r="G21" s="56"/>
    </row>
  </sheetData>
  <mergeCells count="10">
    <mergeCell ref="A16:A17"/>
    <mergeCell ref="B16:B17"/>
    <mergeCell ref="C16:E16"/>
    <mergeCell ref="A1:E1"/>
    <mergeCell ref="A2:E2"/>
    <mergeCell ref="A3:E3"/>
    <mergeCell ref="A4:A5"/>
    <mergeCell ref="B4:B5"/>
    <mergeCell ref="C4:F4"/>
    <mergeCell ref="A14:F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12"/>
  <sheetViews>
    <sheetView zoomScale="85" zoomScaleNormal="85" zoomScaleSheetLayoutView="80" workbookViewId="0">
      <selection activeCell="E7" sqref="E7:E11"/>
    </sheetView>
  </sheetViews>
  <sheetFormatPr defaultRowHeight="15.6"/>
  <cols>
    <col min="1" max="1" width="41.6640625" style="41" customWidth="1"/>
    <col min="2" max="2" width="15.33203125" style="41" customWidth="1"/>
    <col min="3" max="3" width="12.6640625" style="40" customWidth="1"/>
    <col min="4" max="5" width="16.33203125" style="40" customWidth="1"/>
    <col min="6" max="7" width="11" style="40" customWidth="1"/>
    <col min="8" max="8" width="15.33203125" style="40" customWidth="1"/>
    <col min="9" max="10" width="12.109375" style="40" customWidth="1"/>
    <col min="11" max="12" width="12" style="40" customWidth="1"/>
    <col min="13" max="237" width="8.88671875" style="39"/>
    <col min="238" max="238" width="19.33203125" style="39" customWidth="1"/>
    <col min="239" max="239" width="9.6640625" style="39" customWidth="1"/>
    <col min="240" max="240" width="9.44140625" style="39" customWidth="1"/>
    <col min="241" max="241" width="8.6640625" style="39" customWidth="1"/>
    <col min="242" max="243" width="9.44140625" style="39" customWidth="1"/>
    <col min="244" max="244" width="7.6640625" style="39" customWidth="1"/>
    <col min="245" max="245" width="8.88671875" style="39" customWidth="1"/>
    <col min="246" max="246" width="8.6640625" style="39" customWidth="1"/>
    <col min="247" max="247" width="7.6640625" style="39" customWidth="1"/>
    <col min="248" max="249" width="8.109375" style="39" customWidth="1"/>
    <col min="250" max="250" width="6.44140625" style="39" customWidth="1"/>
    <col min="251" max="252" width="7.44140625" style="39" customWidth="1"/>
    <col min="253" max="253" width="6.33203125" style="39" customWidth="1"/>
    <col min="254" max="254" width="7.6640625" style="39" customWidth="1"/>
    <col min="255" max="255" width="7.33203125" style="39" customWidth="1"/>
    <col min="256" max="256" width="7.5546875" style="39" customWidth="1"/>
    <col min="257" max="257" width="8.33203125" style="39" customWidth="1"/>
    <col min="258" max="258" width="8.44140625" style="39" customWidth="1"/>
    <col min="259" max="259" width="7.33203125" style="39" customWidth="1"/>
    <col min="260" max="261" width="9.109375" style="39" customWidth="1"/>
    <col min="262" max="262" width="8" style="39" customWidth="1"/>
    <col min="263" max="264" width="9.109375" style="39" customWidth="1"/>
    <col min="265" max="265" width="8" style="39" customWidth="1"/>
    <col min="266" max="266" width="9" style="39" customWidth="1"/>
    <col min="267" max="267" width="9.33203125" style="39" customWidth="1"/>
    <col min="268" max="268" width="6.88671875" style="39" customWidth="1"/>
    <col min="269" max="493" width="8.88671875" style="39"/>
    <col min="494" max="494" width="19.33203125" style="39" customWidth="1"/>
    <col min="495" max="495" width="9.6640625" style="39" customWidth="1"/>
    <col min="496" max="496" width="9.44140625" style="39" customWidth="1"/>
    <col min="497" max="497" width="8.6640625" style="39" customWidth="1"/>
    <col min="498" max="499" width="9.44140625" style="39" customWidth="1"/>
    <col min="500" max="500" width="7.6640625" style="39" customWidth="1"/>
    <col min="501" max="501" width="8.88671875" style="39" customWidth="1"/>
    <col min="502" max="502" width="8.6640625" style="39" customWidth="1"/>
    <col min="503" max="503" width="7.6640625" style="39" customWidth="1"/>
    <col min="504" max="505" width="8.109375" style="39" customWidth="1"/>
    <col min="506" max="506" width="6.44140625" style="39" customWidth="1"/>
    <col min="507" max="508" width="7.44140625" style="39" customWidth="1"/>
    <col min="509" max="509" width="6.33203125" style="39" customWidth="1"/>
    <col min="510" max="510" width="7.6640625" style="39" customWidth="1"/>
    <col min="511" max="511" width="7.33203125" style="39" customWidth="1"/>
    <col min="512" max="512" width="7.5546875" style="39" customWidth="1"/>
    <col min="513" max="513" width="8.33203125" style="39" customWidth="1"/>
    <col min="514" max="514" width="8.44140625" style="39" customWidth="1"/>
    <col min="515" max="515" width="7.33203125" style="39" customWidth="1"/>
    <col min="516" max="517" width="9.109375" style="39" customWidth="1"/>
    <col min="518" max="518" width="8" style="39" customWidth="1"/>
    <col min="519" max="520" width="9.109375" style="39" customWidth="1"/>
    <col min="521" max="521" width="8" style="39" customWidth="1"/>
    <col min="522" max="522" width="9" style="39" customWidth="1"/>
    <col min="523" max="523" width="9.33203125" style="39" customWidth="1"/>
    <col min="524" max="524" width="6.88671875" style="39" customWidth="1"/>
    <col min="525" max="749" width="8.88671875" style="39"/>
    <col min="750" max="750" width="19.33203125" style="39" customWidth="1"/>
    <col min="751" max="751" width="9.6640625" style="39" customWidth="1"/>
    <col min="752" max="752" width="9.44140625" style="39" customWidth="1"/>
    <col min="753" max="753" width="8.6640625" style="39" customWidth="1"/>
    <col min="754" max="755" width="9.44140625" style="39" customWidth="1"/>
    <col min="756" max="756" width="7.6640625" style="39" customWidth="1"/>
    <col min="757" max="757" width="8.88671875" style="39" customWidth="1"/>
    <col min="758" max="758" width="8.6640625" style="39" customWidth="1"/>
    <col min="759" max="759" width="7.6640625" style="39" customWidth="1"/>
    <col min="760" max="761" width="8.109375" style="39" customWidth="1"/>
    <col min="762" max="762" width="6.44140625" style="39" customWidth="1"/>
    <col min="763" max="764" width="7.44140625" style="39" customWidth="1"/>
    <col min="765" max="765" width="6.33203125" style="39" customWidth="1"/>
    <col min="766" max="766" width="7.6640625" style="39" customWidth="1"/>
    <col min="767" max="767" width="7.33203125" style="39" customWidth="1"/>
    <col min="768" max="768" width="7.5546875" style="39" customWidth="1"/>
    <col min="769" max="769" width="8.33203125" style="39" customWidth="1"/>
    <col min="770" max="770" width="8.44140625" style="39" customWidth="1"/>
    <col min="771" max="771" width="7.33203125" style="39" customWidth="1"/>
    <col min="772" max="773" width="9.109375" style="39" customWidth="1"/>
    <col min="774" max="774" width="8" style="39" customWidth="1"/>
    <col min="775" max="776" width="9.109375" style="39" customWidth="1"/>
    <col min="777" max="777" width="8" style="39" customWidth="1"/>
    <col min="778" max="778" width="9" style="39" customWidth="1"/>
    <col min="779" max="779" width="9.33203125" style="39" customWidth="1"/>
    <col min="780" max="780" width="6.88671875" style="39" customWidth="1"/>
    <col min="781" max="1005" width="8.88671875" style="39"/>
    <col min="1006" max="1006" width="19.33203125" style="39" customWidth="1"/>
    <col min="1007" max="1007" width="9.6640625" style="39" customWidth="1"/>
    <col min="1008" max="1008" width="9.44140625" style="39" customWidth="1"/>
    <col min="1009" max="1009" width="8.6640625" style="39" customWidth="1"/>
    <col min="1010" max="1011" width="9.44140625" style="39" customWidth="1"/>
    <col min="1012" max="1012" width="7.6640625" style="39" customWidth="1"/>
    <col min="1013" max="1013" width="8.88671875" style="39" customWidth="1"/>
    <col min="1014" max="1014" width="8.6640625" style="39" customWidth="1"/>
    <col min="1015" max="1015" width="7.6640625" style="39" customWidth="1"/>
    <col min="1016" max="1017" width="8.109375" style="39" customWidth="1"/>
    <col min="1018" max="1018" width="6.44140625" style="39" customWidth="1"/>
    <col min="1019" max="1020" width="7.44140625" style="39" customWidth="1"/>
    <col min="1021" max="1021" width="6.33203125" style="39" customWidth="1"/>
    <col min="1022" max="1022" width="7.6640625" style="39" customWidth="1"/>
    <col min="1023" max="1023" width="7.33203125" style="39" customWidth="1"/>
    <col min="1024" max="1024" width="7.5546875" style="39" customWidth="1"/>
    <col min="1025" max="1025" width="8.33203125" style="39" customWidth="1"/>
    <col min="1026" max="1026" width="8.44140625" style="39" customWidth="1"/>
    <col min="1027" max="1027" width="7.33203125" style="39" customWidth="1"/>
    <col min="1028" max="1029" width="9.109375" style="39" customWidth="1"/>
    <col min="1030" max="1030" width="8" style="39" customWidth="1"/>
    <col min="1031" max="1032" width="9.109375" style="39" customWidth="1"/>
    <col min="1033" max="1033" width="8" style="39" customWidth="1"/>
    <col min="1034" max="1034" width="9" style="39" customWidth="1"/>
    <col min="1035" max="1035" width="9.33203125" style="39" customWidth="1"/>
    <col min="1036" max="1036" width="6.88671875" style="39" customWidth="1"/>
    <col min="1037" max="1261" width="8.88671875" style="39"/>
    <col min="1262" max="1262" width="19.33203125" style="39" customWidth="1"/>
    <col min="1263" max="1263" width="9.6640625" style="39" customWidth="1"/>
    <col min="1264" max="1264" width="9.44140625" style="39" customWidth="1"/>
    <col min="1265" max="1265" width="8.6640625" style="39" customWidth="1"/>
    <col min="1266" max="1267" width="9.44140625" style="39" customWidth="1"/>
    <col min="1268" max="1268" width="7.6640625" style="39" customWidth="1"/>
    <col min="1269" max="1269" width="8.88671875" style="39" customWidth="1"/>
    <col min="1270" max="1270" width="8.6640625" style="39" customWidth="1"/>
    <col min="1271" max="1271" width="7.6640625" style="39" customWidth="1"/>
    <col min="1272" max="1273" width="8.109375" style="39" customWidth="1"/>
    <col min="1274" max="1274" width="6.44140625" style="39" customWidth="1"/>
    <col min="1275" max="1276" width="7.44140625" style="39" customWidth="1"/>
    <col min="1277" max="1277" width="6.33203125" style="39" customWidth="1"/>
    <col min="1278" max="1278" width="7.6640625" style="39" customWidth="1"/>
    <col min="1279" max="1279" width="7.33203125" style="39" customWidth="1"/>
    <col min="1280" max="1280" width="7.5546875" style="39" customWidth="1"/>
    <col min="1281" max="1281" width="8.33203125" style="39" customWidth="1"/>
    <col min="1282" max="1282" width="8.44140625" style="39" customWidth="1"/>
    <col min="1283" max="1283" width="7.33203125" style="39" customWidth="1"/>
    <col min="1284" max="1285" width="9.109375" style="39" customWidth="1"/>
    <col min="1286" max="1286" width="8" style="39" customWidth="1"/>
    <col min="1287" max="1288" width="9.109375" style="39" customWidth="1"/>
    <col min="1289" max="1289" width="8" style="39" customWidth="1"/>
    <col min="1290" max="1290" width="9" style="39" customWidth="1"/>
    <col min="1291" max="1291" width="9.33203125" style="39" customWidth="1"/>
    <col min="1292" max="1292" width="6.88671875" style="39" customWidth="1"/>
    <col min="1293" max="1517" width="8.88671875" style="39"/>
    <col min="1518" max="1518" width="19.33203125" style="39" customWidth="1"/>
    <col min="1519" max="1519" width="9.6640625" style="39" customWidth="1"/>
    <col min="1520" max="1520" width="9.44140625" style="39" customWidth="1"/>
    <col min="1521" max="1521" width="8.6640625" style="39" customWidth="1"/>
    <col min="1522" max="1523" width="9.44140625" style="39" customWidth="1"/>
    <col min="1524" max="1524" width="7.6640625" style="39" customWidth="1"/>
    <col min="1525" max="1525" width="8.88671875" style="39" customWidth="1"/>
    <col min="1526" max="1526" width="8.6640625" style="39" customWidth="1"/>
    <col min="1527" max="1527" width="7.6640625" style="39" customWidth="1"/>
    <col min="1528" max="1529" width="8.109375" style="39" customWidth="1"/>
    <col min="1530" max="1530" width="6.44140625" style="39" customWidth="1"/>
    <col min="1531" max="1532" width="7.44140625" style="39" customWidth="1"/>
    <col min="1533" max="1533" width="6.33203125" style="39" customWidth="1"/>
    <col min="1534" max="1534" width="7.6640625" style="39" customWidth="1"/>
    <col min="1535" max="1535" width="7.33203125" style="39" customWidth="1"/>
    <col min="1536" max="1536" width="7.5546875" style="39" customWidth="1"/>
    <col min="1537" max="1537" width="8.33203125" style="39" customWidth="1"/>
    <col min="1538" max="1538" width="8.44140625" style="39" customWidth="1"/>
    <col min="1539" max="1539" width="7.33203125" style="39" customWidth="1"/>
    <col min="1540" max="1541" width="9.109375" style="39" customWidth="1"/>
    <col min="1542" max="1542" width="8" style="39" customWidth="1"/>
    <col min="1543" max="1544" width="9.109375" style="39" customWidth="1"/>
    <col min="1545" max="1545" width="8" style="39" customWidth="1"/>
    <col min="1546" max="1546" width="9" style="39" customWidth="1"/>
    <col min="1547" max="1547" width="9.33203125" style="39" customWidth="1"/>
    <col min="1548" max="1548" width="6.88671875" style="39" customWidth="1"/>
    <col min="1549" max="1773" width="8.88671875" style="39"/>
    <col min="1774" max="1774" width="19.33203125" style="39" customWidth="1"/>
    <col min="1775" max="1775" width="9.6640625" style="39" customWidth="1"/>
    <col min="1776" max="1776" width="9.44140625" style="39" customWidth="1"/>
    <col min="1777" max="1777" width="8.6640625" style="39" customWidth="1"/>
    <col min="1778" max="1779" width="9.44140625" style="39" customWidth="1"/>
    <col min="1780" max="1780" width="7.6640625" style="39" customWidth="1"/>
    <col min="1781" max="1781" width="8.88671875" style="39" customWidth="1"/>
    <col min="1782" max="1782" width="8.6640625" style="39" customWidth="1"/>
    <col min="1783" max="1783" width="7.6640625" style="39" customWidth="1"/>
    <col min="1784" max="1785" width="8.109375" style="39" customWidth="1"/>
    <col min="1786" max="1786" width="6.44140625" style="39" customWidth="1"/>
    <col min="1787" max="1788" width="7.44140625" style="39" customWidth="1"/>
    <col min="1789" max="1789" width="6.33203125" style="39" customWidth="1"/>
    <col min="1790" max="1790" width="7.6640625" style="39" customWidth="1"/>
    <col min="1791" max="1791" width="7.33203125" style="39" customWidth="1"/>
    <col min="1792" max="1792" width="7.5546875" style="39" customWidth="1"/>
    <col min="1793" max="1793" width="8.33203125" style="39" customWidth="1"/>
    <col min="1794" max="1794" width="8.44140625" style="39" customWidth="1"/>
    <col min="1795" max="1795" width="7.33203125" style="39" customWidth="1"/>
    <col min="1796" max="1797" width="9.109375" style="39" customWidth="1"/>
    <col min="1798" max="1798" width="8" style="39" customWidth="1"/>
    <col min="1799" max="1800" width="9.109375" style="39" customWidth="1"/>
    <col min="1801" max="1801" width="8" style="39" customWidth="1"/>
    <col min="1802" max="1802" width="9" style="39" customWidth="1"/>
    <col min="1803" max="1803" width="9.33203125" style="39" customWidth="1"/>
    <col min="1804" max="1804" width="6.88671875" style="39" customWidth="1"/>
    <col min="1805" max="2029" width="8.88671875" style="39"/>
    <col min="2030" max="2030" width="19.33203125" style="39" customWidth="1"/>
    <col min="2031" max="2031" width="9.6640625" style="39" customWidth="1"/>
    <col min="2032" max="2032" width="9.44140625" style="39" customWidth="1"/>
    <col min="2033" max="2033" width="8.6640625" style="39" customWidth="1"/>
    <col min="2034" max="2035" width="9.44140625" style="39" customWidth="1"/>
    <col min="2036" max="2036" width="7.6640625" style="39" customWidth="1"/>
    <col min="2037" max="2037" width="8.88671875" style="39" customWidth="1"/>
    <col min="2038" max="2038" width="8.6640625" style="39" customWidth="1"/>
    <col min="2039" max="2039" width="7.6640625" style="39" customWidth="1"/>
    <col min="2040" max="2041" width="8.109375" style="39" customWidth="1"/>
    <col min="2042" max="2042" width="6.44140625" style="39" customWidth="1"/>
    <col min="2043" max="2044" width="7.44140625" style="39" customWidth="1"/>
    <col min="2045" max="2045" width="6.33203125" style="39" customWidth="1"/>
    <col min="2046" max="2046" width="7.6640625" style="39" customWidth="1"/>
    <col min="2047" max="2047" width="7.33203125" style="39" customWidth="1"/>
    <col min="2048" max="2048" width="7.5546875" style="39" customWidth="1"/>
    <col min="2049" max="2049" width="8.33203125" style="39" customWidth="1"/>
    <col min="2050" max="2050" width="8.44140625" style="39" customWidth="1"/>
    <col min="2051" max="2051" width="7.33203125" style="39" customWidth="1"/>
    <col min="2052" max="2053" width="9.109375" style="39" customWidth="1"/>
    <col min="2054" max="2054" width="8" style="39" customWidth="1"/>
    <col min="2055" max="2056" width="9.109375" style="39" customWidth="1"/>
    <col min="2057" max="2057" width="8" style="39" customWidth="1"/>
    <col min="2058" max="2058" width="9" style="39" customWidth="1"/>
    <col min="2059" max="2059" width="9.33203125" style="39" customWidth="1"/>
    <col min="2060" max="2060" width="6.88671875" style="39" customWidth="1"/>
    <col min="2061" max="2285" width="8.88671875" style="39"/>
    <col min="2286" max="2286" width="19.33203125" style="39" customWidth="1"/>
    <col min="2287" max="2287" width="9.6640625" style="39" customWidth="1"/>
    <col min="2288" max="2288" width="9.44140625" style="39" customWidth="1"/>
    <col min="2289" max="2289" width="8.6640625" style="39" customWidth="1"/>
    <col min="2290" max="2291" width="9.44140625" style="39" customWidth="1"/>
    <col min="2292" max="2292" width="7.6640625" style="39" customWidth="1"/>
    <col min="2293" max="2293" width="8.88671875" style="39" customWidth="1"/>
    <col min="2294" max="2294" width="8.6640625" style="39" customWidth="1"/>
    <col min="2295" max="2295" width="7.6640625" style="39" customWidth="1"/>
    <col min="2296" max="2297" width="8.109375" style="39" customWidth="1"/>
    <col min="2298" max="2298" width="6.44140625" style="39" customWidth="1"/>
    <col min="2299" max="2300" width="7.44140625" style="39" customWidth="1"/>
    <col min="2301" max="2301" width="6.33203125" style="39" customWidth="1"/>
    <col min="2302" max="2302" width="7.6640625" style="39" customWidth="1"/>
    <col min="2303" max="2303" width="7.33203125" style="39" customWidth="1"/>
    <col min="2304" max="2304" width="7.5546875" style="39" customWidth="1"/>
    <col min="2305" max="2305" width="8.33203125" style="39" customWidth="1"/>
    <col min="2306" max="2306" width="8.44140625" style="39" customWidth="1"/>
    <col min="2307" max="2307" width="7.33203125" style="39" customWidth="1"/>
    <col min="2308" max="2309" width="9.109375" style="39" customWidth="1"/>
    <col min="2310" max="2310" width="8" style="39" customWidth="1"/>
    <col min="2311" max="2312" width="9.109375" style="39" customWidth="1"/>
    <col min="2313" max="2313" width="8" style="39" customWidth="1"/>
    <col min="2314" max="2314" width="9" style="39" customWidth="1"/>
    <col min="2315" max="2315" width="9.33203125" style="39" customWidth="1"/>
    <col min="2316" max="2316" width="6.88671875" style="39" customWidth="1"/>
    <col min="2317" max="2541" width="8.88671875" style="39"/>
    <col min="2542" max="2542" width="19.33203125" style="39" customWidth="1"/>
    <col min="2543" max="2543" width="9.6640625" style="39" customWidth="1"/>
    <col min="2544" max="2544" width="9.44140625" style="39" customWidth="1"/>
    <col min="2545" max="2545" width="8.6640625" style="39" customWidth="1"/>
    <col min="2546" max="2547" width="9.44140625" style="39" customWidth="1"/>
    <col min="2548" max="2548" width="7.6640625" style="39" customWidth="1"/>
    <col min="2549" max="2549" width="8.88671875" style="39" customWidth="1"/>
    <col min="2550" max="2550" width="8.6640625" style="39" customWidth="1"/>
    <col min="2551" max="2551" width="7.6640625" style="39" customWidth="1"/>
    <col min="2552" max="2553" width="8.109375" style="39" customWidth="1"/>
    <col min="2554" max="2554" width="6.44140625" style="39" customWidth="1"/>
    <col min="2555" max="2556" width="7.44140625" style="39" customWidth="1"/>
    <col min="2557" max="2557" width="6.33203125" style="39" customWidth="1"/>
    <col min="2558" max="2558" width="7.6640625" style="39" customWidth="1"/>
    <col min="2559" max="2559" width="7.33203125" style="39" customWidth="1"/>
    <col min="2560" max="2560" width="7.5546875" style="39" customWidth="1"/>
    <col min="2561" max="2561" width="8.33203125" style="39" customWidth="1"/>
    <col min="2562" max="2562" width="8.44140625" style="39" customWidth="1"/>
    <col min="2563" max="2563" width="7.33203125" style="39" customWidth="1"/>
    <col min="2564" max="2565" width="9.109375" style="39" customWidth="1"/>
    <col min="2566" max="2566" width="8" style="39" customWidth="1"/>
    <col min="2567" max="2568" width="9.109375" style="39" customWidth="1"/>
    <col min="2569" max="2569" width="8" style="39" customWidth="1"/>
    <col min="2570" max="2570" width="9" style="39" customWidth="1"/>
    <col min="2571" max="2571" width="9.33203125" style="39" customWidth="1"/>
    <col min="2572" max="2572" width="6.88671875" style="39" customWidth="1"/>
    <col min="2573" max="2797" width="8.88671875" style="39"/>
    <col min="2798" max="2798" width="19.33203125" style="39" customWidth="1"/>
    <col min="2799" max="2799" width="9.6640625" style="39" customWidth="1"/>
    <col min="2800" max="2800" width="9.44140625" style="39" customWidth="1"/>
    <col min="2801" max="2801" width="8.6640625" style="39" customWidth="1"/>
    <col min="2802" max="2803" width="9.44140625" style="39" customWidth="1"/>
    <col min="2804" max="2804" width="7.6640625" style="39" customWidth="1"/>
    <col min="2805" max="2805" width="8.88671875" style="39" customWidth="1"/>
    <col min="2806" max="2806" width="8.6640625" style="39" customWidth="1"/>
    <col min="2807" max="2807" width="7.6640625" style="39" customWidth="1"/>
    <col min="2808" max="2809" width="8.109375" style="39" customWidth="1"/>
    <col min="2810" max="2810" width="6.44140625" style="39" customWidth="1"/>
    <col min="2811" max="2812" width="7.44140625" style="39" customWidth="1"/>
    <col min="2813" max="2813" width="6.33203125" style="39" customWidth="1"/>
    <col min="2814" max="2814" width="7.6640625" style="39" customWidth="1"/>
    <col min="2815" max="2815" width="7.33203125" style="39" customWidth="1"/>
    <col min="2816" max="2816" width="7.5546875" style="39" customWidth="1"/>
    <col min="2817" max="2817" width="8.33203125" style="39" customWidth="1"/>
    <col min="2818" max="2818" width="8.44140625" style="39" customWidth="1"/>
    <col min="2819" max="2819" width="7.33203125" style="39" customWidth="1"/>
    <col min="2820" max="2821" width="9.109375" style="39" customWidth="1"/>
    <col min="2822" max="2822" width="8" style="39" customWidth="1"/>
    <col min="2823" max="2824" width="9.109375" style="39" customWidth="1"/>
    <col min="2825" max="2825" width="8" style="39" customWidth="1"/>
    <col min="2826" max="2826" width="9" style="39" customWidth="1"/>
    <col min="2827" max="2827" width="9.33203125" style="39" customWidth="1"/>
    <col min="2828" max="2828" width="6.88671875" style="39" customWidth="1"/>
    <col min="2829" max="3053" width="8.88671875" style="39"/>
    <col min="3054" max="3054" width="19.33203125" style="39" customWidth="1"/>
    <col min="3055" max="3055" width="9.6640625" style="39" customWidth="1"/>
    <col min="3056" max="3056" width="9.44140625" style="39" customWidth="1"/>
    <col min="3057" max="3057" width="8.6640625" style="39" customWidth="1"/>
    <col min="3058" max="3059" width="9.44140625" style="39" customWidth="1"/>
    <col min="3060" max="3060" width="7.6640625" style="39" customWidth="1"/>
    <col min="3061" max="3061" width="8.88671875" style="39" customWidth="1"/>
    <col min="3062" max="3062" width="8.6640625" style="39" customWidth="1"/>
    <col min="3063" max="3063" width="7.6640625" style="39" customWidth="1"/>
    <col min="3064" max="3065" width="8.109375" style="39" customWidth="1"/>
    <col min="3066" max="3066" width="6.44140625" style="39" customWidth="1"/>
    <col min="3067" max="3068" width="7.44140625" style="39" customWidth="1"/>
    <col min="3069" max="3069" width="6.33203125" style="39" customWidth="1"/>
    <col min="3070" max="3070" width="7.6640625" style="39" customWidth="1"/>
    <col min="3071" max="3071" width="7.33203125" style="39" customWidth="1"/>
    <col min="3072" max="3072" width="7.5546875" style="39" customWidth="1"/>
    <col min="3073" max="3073" width="8.33203125" style="39" customWidth="1"/>
    <col min="3074" max="3074" width="8.44140625" style="39" customWidth="1"/>
    <col min="3075" max="3075" width="7.33203125" style="39" customWidth="1"/>
    <col min="3076" max="3077" width="9.109375" style="39" customWidth="1"/>
    <col min="3078" max="3078" width="8" style="39" customWidth="1"/>
    <col min="3079" max="3080" width="9.109375" style="39" customWidth="1"/>
    <col min="3081" max="3081" width="8" style="39" customWidth="1"/>
    <col min="3082" max="3082" width="9" style="39" customWidth="1"/>
    <col min="3083" max="3083" width="9.33203125" style="39" customWidth="1"/>
    <col min="3084" max="3084" width="6.88671875" style="39" customWidth="1"/>
    <col min="3085" max="3309" width="8.88671875" style="39"/>
    <col min="3310" max="3310" width="19.33203125" style="39" customWidth="1"/>
    <col min="3311" max="3311" width="9.6640625" style="39" customWidth="1"/>
    <col min="3312" max="3312" width="9.44140625" style="39" customWidth="1"/>
    <col min="3313" max="3313" width="8.6640625" style="39" customWidth="1"/>
    <col min="3314" max="3315" width="9.44140625" style="39" customWidth="1"/>
    <col min="3316" max="3316" width="7.6640625" style="39" customWidth="1"/>
    <col min="3317" max="3317" width="8.88671875" style="39" customWidth="1"/>
    <col min="3318" max="3318" width="8.6640625" style="39" customWidth="1"/>
    <col min="3319" max="3319" width="7.6640625" style="39" customWidth="1"/>
    <col min="3320" max="3321" width="8.109375" style="39" customWidth="1"/>
    <col min="3322" max="3322" width="6.44140625" style="39" customWidth="1"/>
    <col min="3323" max="3324" width="7.44140625" style="39" customWidth="1"/>
    <col min="3325" max="3325" width="6.33203125" style="39" customWidth="1"/>
    <col min="3326" max="3326" width="7.6640625" style="39" customWidth="1"/>
    <col min="3327" max="3327" width="7.33203125" style="39" customWidth="1"/>
    <col min="3328" max="3328" width="7.5546875" style="39" customWidth="1"/>
    <col min="3329" max="3329" width="8.33203125" style="39" customWidth="1"/>
    <col min="3330" max="3330" width="8.44140625" style="39" customWidth="1"/>
    <col min="3331" max="3331" width="7.33203125" style="39" customWidth="1"/>
    <col min="3332" max="3333" width="9.109375" style="39" customWidth="1"/>
    <col min="3334" max="3334" width="8" style="39" customWidth="1"/>
    <col min="3335" max="3336" width="9.109375" style="39" customWidth="1"/>
    <col min="3337" max="3337" width="8" style="39" customWidth="1"/>
    <col min="3338" max="3338" width="9" style="39" customWidth="1"/>
    <col min="3339" max="3339" width="9.33203125" style="39" customWidth="1"/>
    <col min="3340" max="3340" width="6.88671875" style="39" customWidth="1"/>
    <col min="3341" max="3565" width="8.88671875" style="39"/>
    <col min="3566" max="3566" width="19.33203125" style="39" customWidth="1"/>
    <col min="3567" max="3567" width="9.6640625" style="39" customWidth="1"/>
    <col min="3568" max="3568" width="9.44140625" style="39" customWidth="1"/>
    <col min="3569" max="3569" width="8.6640625" style="39" customWidth="1"/>
    <col min="3570" max="3571" width="9.44140625" style="39" customWidth="1"/>
    <col min="3572" max="3572" width="7.6640625" style="39" customWidth="1"/>
    <col min="3573" max="3573" width="8.88671875" style="39" customWidth="1"/>
    <col min="3574" max="3574" width="8.6640625" style="39" customWidth="1"/>
    <col min="3575" max="3575" width="7.6640625" style="39" customWidth="1"/>
    <col min="3576" max="3577" width="8.109375" style="39" customWidth="1"/>
    <col min="3578" max="3578" width="6.44140625" style="39" customWidth="1"/>
    <col min="3579" max="3580" width="7.44140625" style="39" customWidth="1"/>
    <col min="3581" max="3581" width="6.33203125" style="39" customWidth="1"/>
    <col min="3582" max="3582" width="7.6640625" style="39" customWidth="1"/>
    <col min="3583" max="3583" width="7.33203125" style="39" customWidth="1"/>
    <col min="3584" max="3584" width="7.5546875" style="39" customWidth="1"/>
    <col min="3585" max="3585" width="8.33203125" style="39" customWidth="1"/>
    <col min="3586" max="3586" width="8.44140625" style="39" customWidth="1"/>
    <col min="3587" max="3587" width="7.33203125" style="39" customWidth="1"/>
    <col min="3588" max="3589" width="9.109375" style="39" customWidth="1"/>
    <col min="3590" max="3590" width="8" style="39" customWidth="1"/>
    <col min="3591" max="3592" width="9.109375" style="39" customWidth="1"/>
    <col min="3593" max="3593" width="8" style="39" customWidth="1"/>
    <col min="3594" max="3594" width="9" style="39" customWidth="1"/>
    <col min="3595" max="3595" width="9.33203125" style="39" customWidth="1"/>
    <col min="3596" max="3596" width="6.88671875" style="39" customWidth="1"/>
    <col min="3597" max="3821" width="8.88671875" style="39"/>
    <col min="3822" max="3822" width="19.33203125" style="39" customWidth="1"/>
    <col min="3823" max="3823" width="9.6640625" style="39" customWidth="1"/>
    <col min="3824" max="3824" width="9.44140625" style="39" customWidth="1"/>
    <col min="3825" max="3825" width="8.6640625" style="39" customWidth="1"/>
    <col min="3826" max="3827" width="9.44140625" style="39" customWidth="1"/>
    <col min="3828" max="3828" width="7.6640625" style="39" customWidth="1"/>
    <col min="3829" max="3829" width="8.88671875" style="39" customWidth="1"/>
    <col min="3830" max="3830" width="8.6640625" style="39" customWidth="1"/>
    <col min="3831" max="3831" width="7.6640625" style="39" customWidth="1"/>
    <col min="3832" max="3833" width="8.109375" style="39" customWidth="1"/>
    <col min="3834" max="3834" width="6.44140625" style="39" customWidth="1"/>
    <col min="3835" max="3836" width="7.44140625" style="39" customWidth="1"/>
    <col min="3837" max="3837" width="6.33203125" style="39" customWidth="1"/>
    <col min="3838" max="3838" width="7.6640625" style="39" customWidth="1"/>
    <col min="3839" max="3839" width="7.33203125" style="39" customWidth="1"/>
    <col min="3840" max="3840" width="7.5546875" style="39" customWidth="1"/>
    <col min="3841" max="3841" width="8.33203125" style="39" customWidth="1"/>
    <col min="3842" max="3842" width="8.44140625" style="39" customWidth="1"/>
    <col min="3843" max="3843" width="7.33203125" style="39" customWidth="1"/>
    <col min="3844" max="3845" width="9.109375" style="39" customWidth="1"/>
    <col min="3846" max="3846" width="8" style="39" customWidth="1"/>
    <col min="3847" max="3848" width="9.109375" style="39" customWidth="1"/>
    <col min="3849" max="3849" width="8" style="39" customWidth="1"/>
    <col min="3850" max="3850" width="9" style="39" customWidth="1"/>
    <col min="3851" max="3851" width="9.33203125" style="39" customWidth="1"/>
    <col min="3852" max="3852" width="6.88671875" style="39" customWidth="1"/>
    <col min="3853" max="4077" width="8.88671875" style="39"/>
    <col min="4078" max="4078" width="19.33203125" style="39" customWidth="1"/>
    <col min="4079" max="4079" width="9.6640625" style="39" customWidth="1"/>
    <col min="4080" max="4080" width="9.44140625" style="39" customWidth="1"/>
    <col min="4081" max="4081" width="8.6640625" style="39" customWidth="1"/>
    <col min="4082" max="4083" width="9.44140625" style="39" customWidth="1"/>
    <col min="4084" max="4084" width="7.6640625" style="39" customWidth="1"/>
    <col min="4085" max="4085" width="8.88671875" style="39" customWidth="1"/>
    <col min="4086" max="4086" width="8.6640625" style="39" customWidth="1"/>
    <col min="4087" max="4087" width="7.6640625" style="39" customWidth="1"/>
    <col min="4088" max="4089" width="8.109375" style="39" customWidth="1"/>
    <col min="4090" max="4090" width="6.44140625" style="39" customWidth="1"/>
    <col min="4091" max="4092" width="7.44140625" style="39" customWidth="1"/>
    <col min="4093" max="4093" width="6.33203125" style="39" customWidth="1"/>
    <col min="4094" max="4094" width="7.6640625" style="39" customWidth="1"/>
    <col min="4095" max="4095" width="7.33203125" style="39" customWidth="1"/>
    <col min="4096" max="4096" width="7.5546875" style="39" customWidth="1"/>
    <col min="4097" max="4097" width="8.33203125" style="39" customWidth="1"/>
    <col min="4098" max="4098" width="8.44140625" style="39" customWidth="1"/>
    <col min="4099" max="4099" width="7.33203125" style="39" customWidth="1"/>
    <col min="4100" max="4101" width="9.109375" style="39" customWidth="1"/>
    <col min="4102" max="4102" width="8" style="39" customWidth="1"/>
    <col min="4103" max="4104" width="9.109375" style="39" customWidth="1"/>
    <col min="4105" max="4105" width="8" style="39" customWidth="1"/>
    <col min="4106" max="4106" width="9" style="39" customWidth="1"/>
    <col min="4107" max="4107" width="9.33203125" style="39" customWidth="1"/>
    <col min="4108" max="4108" width="6.88671875" style="39" customWidth="1"/>
    <col min="4109" max="4333" width="8.88671875" style="39"/>
    <col min="4334" max="4334" width="19.33203125" style="39" customWidth="1"/>
    <col min="4335" max="4335" width="9.6640625" style="39" customWidth="1"/>
    <col min="4336" max="4336" width="9.44140625" style="39" customWidth="1"/>
    <col min="4337" max="4337" width="8.6640625" style="39" customWidth="1"/>
    <col min="4338" max="4339" width="9.44140625" style="39" customWidth="1"/>
    <col min="4340" max="4340" width="7.6640625" style="39" customWidth="1"/>
    <col min="4341" max="4341" width="8.88671875" style="39" customWidth="1"/>
    <col min="4342" max="4342" width="8.6640625" style="39" customWidth="1"/>
    <col min="4343" max="4343" width="7.6640625" style="39" customWidth="1"/>
    <col min="4344" max="4345" width="8.109375" style="39" customWidth="1"/>
    <col min="4346" max="4346" width="6.44140625" style="39" customWidth="1"/>
    <col min="4347" max="4348" width="7.44140625" style="39" customWidth="1"/>
    <col min="4349" max="4349" width="6.33203125" style="39" customWidth="1"/>
    <col min="4350" max="4350" width="7.6640625" style="39" customWidth="1"/>
    <col min="4351" max="4351" width="7.33203125" style="39" customWidth="1"/>
    <col min="4352" max="4352" width="7.5546875" style="39" customWidth="1"/>
    <col min="4353" max="4353" width="8.33203125" style="39" customWidth="1"/>
    <col min="4354" max="4354" width="8.44140625" style="39" customWidth="1"/>
    <col min="4355" max="4355" width="7.33203125" style="39" customWidth="1"/>
    <col min="4356" max="4357" width="9.109375" style="39" customWidth="1"/>
    <col min="4358" max="4358" width="8" style="39" customWidth="1"/>
    <col min="4359" max="4360" width="9.109375" style="39" customWidth="1"/>
    <col min="4361" max="4361" width="8" style="39" customWidth="1"/>
    <col min="4362" max="4362" width="9" style="39" customWidth="1"/>
    <col min="4363" max="4363" width="9.33203125" style="39" customWidth="1"/>
    <col min="4364" max="4364" width="6.88671875" style="39" customWidth="1"/>
    <col min="4365" max="4589" width="8.88671875" style="39"/>
    <col min="4590" max="4590" width="19.33203125" style="39" customWidth="1"/>
    <col min="4591" max="4591" width="9.6640625" style="39" customWidth="1"/>
    <col min="4592" max="4592" width="9.44140625" style="39" customWidth="1"/>
    <col min="4593" max="4593" width="8.6640625" style="39" customWidth="1"/>
    <col min="4594" max="4595" width="9.44140625" style="39" customWidth="1"/>
    <col min="4596" max="4596" width="7.6640625" style="39" customWidth="1"/>
    <col min="4597" max="4597" width="8.88671875" style="39" customWidth="1"/>
    <col min="4598" max="4598" width="8.6640625" style="39" customWidth="1"/>
    <col min="4599" max="4599" width="7.6640625" style="39" customWidth="1"/>
    <col min="4600" max="4601" width="8.109375" style="39" customWidth="1"/>
    <col min="4602" max="4602" width="6.44140625" style="39" customWidth="1"/>
    <col min="4603" max="4604" width="7.44140625" style="39" customWidth="1"/>
    <col min="4605" max="4605" width="6.33203125" style="39" customWidth="1"/>
    <col min="4606" max="4606" width="7.6640625" style="39" customWidth="1"/>
    <col min="4607" max="4607" width="7.33203125" style="39" customWidth="1"/>
    <col min="4608" max="4608" width="7.5546875" style="39" customWidth="1"/>
    <col min="4609" max="4609" width="8.33203125" style="39" customWidth="1"/>
    <col min="4610" max="4610" width="8.44140625" style="39" customWidth="1"/>
    <col min="4611" max="4611" width="7.33203125" style="39" customWidth="1"/>
    <col min="4612" max="4613" width="9.109375" style="39" customWidth="1"/>
    <col min="4614" max="4614" width="8" style="39" customWidth="1"/>
    <col min="4615" max="4616" width="9.109375" style="39" customWidth="1"/>
    <col min="4617" max="4617" width="8" style="39" customWidth="1"/>
    <col min="4618" max="4618" width="9" style="39" customWidth="1"/>
    <col min="4619" max="4619" width="9.33203125" style="39" customWidth="1"/>
    <col min="4620" max="4620" width="6.88671875" style="39" customWidth="1"/>
    <col min="4621" max="4845" width="8.88671875" style="39"/>
    <col min="4846" max="4846" width="19.33203125" style="39" customWidth="1"/>
    <col min="4847" max="4847" width="9.6640625" style="39" customWidth="1"/>
    <col min="4848" max="4848" width="9.44140625" style="39" customWidth="1"/>
    <col min="4849" max="4849" width="8.6640625" style="39" customWidth="1"/>
    <col min="4850" max="4851" width="9.44140625" style="39" customWidth="1"/>
    <col min="4852" max="4852" width="7.6640625" style="39" customWidth="1"/>
    <col min="4853" max="4853" width="8.88671875" style="39" customWidth="1"/>
    <col min="4854" max="4854" width="8.6640625" style="39" customWidth="1"/>
    <col min="4855" max="4855" width="7.6640625" style="39" customWidth="1"/>
    <col min="4856" max="4857" width="8.109375" style="39" customWidth="1"/>
    <col min="4858" max="4858" width="6.44140625" style="39" customWidth="1"/>
    <col min="4859" max="4860" width="7.44140625" style="39" customWidth="1"/>
    <col min="4861" max="4861" width="6.33203125" style="39" customWidth="1"/>
    <col min="4862" max="4862" width="7.6640625" style="39" customWidth="1"/>
    <col min="4863" max="4863" width="7.33203125" style="39" customWidth="1"/>
    <col min="4864" max="4864" width="7.5546875" style="39" customWidth="1"/>
    <col min="4865" max="4865" width="8.33203125" style="39" customWidth="1"/>
    <col min="4866" max="4866" width="8.44140625" style="39" customWidth="1"/>
    <col min="4867" max="4867" width="7.33203125" style="39" customWidth="1"/>
    <col min="4868" max="4869" width="9.109375" style="39" customWidth="1"/>
    <col min="4870" max="4870" width="8" style="39" customWidth="1"/>
    <col min="4871" max="4872" width="9.109375" style="39" customWidth="1"/>
    <col min="4873" max="4873" width="8" style="39" customWidth="1"/>
    <col min="4874" max="4874" width="9" style="39" customWidth="1"/>
    <col min="4875" max="4875" width="9.33203125" style="39" customWidth="1"/>
    <col min="4876" max="4876" width="6.88671875" style="39" customWidth="1"/>
    <col min="4877" max="5101" width="8.88671875" style="39"/>
    <col min="5102" max="5102" width="19.33203125" style="39" customWidth="1"/>
    <col min="5103" max="5103" width="9.6640625" style="39" customWidth="1"/>
    <col min="5104" max="5104" width="9.44140625" style="39" customWidth="1"/>
    <col min="5105" max="5105" width="8.6640625" style="39" customWidth="1"/>
    <col min="5106" max="5107" width="9.44140625" style="39" customWidth="1"/>
    <col min="5108" max="5108" width="7.6640625" style="39" customWidth="1"/>
    <col min="5109" max="5109" width="8.88671875" style="39" customWidth="1"/>
    <col min="5110" max="5110" width="8.6640625" style="39" customWidth="1"/>
    <col min="5111" max="5111" width="7.6640625" style="39" customWidth="1"/>
    <col min="5112" max="5113" width="8.109375" style="39" customWidth="1"/>
    <col min="5114" max="5114" width="6.44140625" style="39" customWidth="1"/>
    <col min="5115" max="5116" width="7.44140625" style="39" customWidth="1"/>
    <col min="5117" max="5117" width="6.33203125" style="39" customWidth="1"/>
    <col min="5118" max="5118" width="7.6640625" style="39" customWidth="1"/>
    <col min="5119" max="5119" width="7.33203125" style="39" customWidth="1"/>
    <col min="5120" max="5120" width="7.5546875" style="39" customWidth="1"/>
    <col min="5121" max="5121" width="8.33203125" style="39" customWidth="1"/>
    <col min="5122" max="5122" width="8.44140625" style="39" customWidth="1"/>
    <col min="5123" max="5123" width="7.33203125" style="39" customWidth="1"/>
    <col min="5124" max="5125" width="9.109375" style="39" customWidth="1"/>
    <col min="5126" max="5126" width="8" style="39" customWidth="1"/>
    <col min="5127" max="5128" width="9.109375" style="39" customWidth="1"/>
    <col min="5129" max="5129" width="8" style="39" customWidth="1"/>
    <col min="5130" max="5130" width="9" style="39" customWidth="1"/>
    <col min="5131" max="5131" width="9.33203125" style="39" customWidth="1"/>
    <col min="5132" max="5132" width="6.88671875" style="39" customWidth="1"/>
    <col min="5133" max="5357" width="8.88671875" style="39"/>
    <col min="5358" max="5358" width="19.33203125" style="39" customWidth="1"/>
    <col min="5359" max="5359" width="9.6640625" style="39" customWidth="1"/>
    <col min="5360" max="5360" width="9.44140625" style="39" customWidth="1"/>
    <col min="5361" max="5361" width="8.6640625" style="39" customWidth="1"/>
    <col min="5362" max="5363" width="9.44140625" style="39" customWidth="1"/>
    <col min="5364" max="5364" width="7.6640625" style="39" customWidth="1"/>
    <col min="5365" max="5365" width="8.88671875" style="39" customWidth="1"/>
    <col min="5366" max="5366" width="8.6640625" style="39" customWidth="1"/>
    <col min="5367" max="5367" width="7.6640625" style="39" customWidth="1"/>
    <col min="5368" max="5369" width="8.109375" style="39" customWidth="1"/>
    <col min="5370" max="5370" width="6.44140625" style="39" customWidth="1"/>
    <col min="5371" max="5372" width="7.44140625" style="39" customWidth="1"/>
    <col min="5373" max="5373" width="6.33203125" style="39" customWidth="1"/>
    <col min="5374" max="5374" width="7.6640625" style="39" customWidth="1"/>
    <col min="5375" max="5375" width="7.33203125" style="39" customWidth="1"/>
    <col min="5376" max="5376" width="7.5546875" style="39" customWidth="1"/>
    <col min="5377" max="5377" width="8.33203125" style="39" customWidth="1"/>
    <col min="5378" max="5378" width="8.44140625" style="39" customWidth="1"/>
    <col min="5379" max="5379" width="7.33203125" style="39" customWidth="1"/>
    <col min="5380" max="5381" width="9.109375" style="39" customWidth="1"/>
    <col min="5382" max="5382" width="8" style="39" customWidth="1"/>
    <col min="5383" max="5384" width="9.109375" style="39" customWidth="1"/>
    <col min="5385" max="5385" width="8" style="39" customWidth="1"/>
    <col min="5386" max="5386" width="9" style="39" customWidth="1"/>
    <col min="5387" max="5387" width="9.33203125" style="39" customWidth="1"/>
    <col min="5388" max="5388" width="6.88671875" style="39" customWidth="1"/>
    <col min="5389" max="5613" width="8.88671875" style="39"/>
    <col min="5614" max="5614" width="19.33203125" style="39" customWidth="1"/>
    <col min="5615" max="5615" width="9.6640625" style="39" customWidth="1"/>
    <col min="5616" max="5616" width="9.44140625" style="39" customWidth="1"/>
    <col min="5617" max="5617" width="8.6640625" style="39" customWidth="1"/>
    <col min="5618" max="5619" width="9.44140625" style="39" customWidth="1"/>
    <col min="5620" max="5620" width="7.6640625" style="39" customWidth="1"/>
    <col min="5621" max="5621" width="8.88671875" style="39" customWidth="1"/>
    <col min="5622" max="5622" width="8.6640625" style="39" customWidth="1"/>
    <col min="5623" max="5623" width="7.6640625" style="39" customWidth="1"/>
    <col min="5624" max="5625" width="8.109375" style="39" customWidth="1"/>
    <col min="5626" max="5626" width="6.44140625" style="39" customWidth="1"/>
    <col min="5627" max="5628" width="7.44140625" style="39" customWidth="1"/>
    <col min="5629" max="5629" width="6.33203125" style="39" customWidth="1"/>
    <col min="5630" max="5630" width="7.6640625" style="39" customWidth="1"/>
    <col min="5631" max="5631" width="7.33203125" style="39" customWidth="1"/>
    <col min="5632" max="5632" width="7.5546875" style="39" customWidth="1"/>
    <col min="5633" max="5633" width="8.33203125" style="39" customWidth="1"/>
    <col min="5634" max="5634" width="8.44140625" style="39" customWidth="1"/>
    <col min="5635" max="5635" width="7.33203125" style="39" customWidth="1"/>
    <col min="5636" max="5637" width="9.109375" style="39" customWidth="1"/>
    <col min="5638" max="5638" width="8" style="39" customWidth="1"/>
    <col min="5639" max="5640" width="9.109375" style="39" customWidth="1"/>
    <col min="5641" max="5641" width="8" style="39" customWidth="1"/>
    <col min="5642" max="5642" width="9" style="39" customWidth="1"/>
    <col min="5643" max="5643" width="9.33203125" style="39" customWidth="1"/>
    <col min="5644" max="5644" width="6.88671875" style="39" customWidth="1"/>
    <col min="5645" max="5869" width="8.88671875" style="39"/>
    <col min="5870" max="5870" width="19.33203125" style="39" customWidth="1"/>
    <col min="5871" max="5871" width="9.6640625" style="39" customWidth="1"/>
    <col min="5872" max="5872" width="9.44140625" style="39" customWidth="1"/>
    <col min="5873" max="5873" width="8.6640625" style="39" customWidth="1"/>
    <col min="5874" max="5875" width="9.44140625" style="39" customWidth="1"/>
    <col min="5876" max="5876" width="7.6640625" style="39" customWidth="1"/>
    <col min="5877" max="5877" width="8.88671875" style="39" customWidth="1"/>
    <col min="5878" max="5878" width="8.6640625" style="39" customWidth="1"/>
    <col min="5879" max="5879" width="7.6640625" style="39" customWidth="1"/>
    <col min="5880" max="5881" width="8.109375" style="39" customWidth="1"/>
    <col min="5882" max="5882" width="6.44140625" style="39" customWidth="1"/>
    <col min="5883" max="5884" width="7.44140625" style="39" customWidth="1"/>
    <col min="5885" max="5885" width="6.33203125" style="39" customWidth="1"/>
    <col min="5886" max="5886" width="7.6640625" style="39" customWidth="1"/>
    <col min="5887" max="5887" width="7.33203125" style="39" customWidth="1"/>
    <col min="5888" max="5888" width="7.5546875" style="39" customWidth="1"/>
    <col min="5889" max="5889" width="8.33203125" style="39" customWidth="1"/>
    <col min="5890" max="5890" width="8.44140625" style="39" customWidth="1"/>
    <col min="5891" max="5891" width="7.33203125" style="39" customWidth="1"/>
    <col min="5892" max="5893" width="9.109375" style="39" customWidth="1"/>
    <col min="5894" max="5894" width="8" style="39" customWidth="1"/>
    <col min="5895" max="5896" width="9.109375" style="39" customWidth="1"/>
    <col min="5897" max="5897" width="8" style="39" customWidth="1"/>
    <col min="5898" max="5898" width="9" style="39" customWidth="1"/>
    <col min="5899" max="5899" width="9.33203125" style="39" customWidth="1"/>
    <col min="5900" max="5900" width="6.88671875" style="39" customWidth="1"/>
    <col min="5901" max="6125" width="8.88671875" style="39"/>
    <col min="6126" max="6126" width="19.33203125" style="39" customWidth="1"/>
    <col min="6127" max="6127" width="9.6640625" style="39" customWidth="1"/>
    <col min="6128" max="6128" width="9.44140625" style="39" customWidth="1"/>
    <col min="6129" max="6129" width="8.6640625" style="39" customWidth="1"/>
    <col min="6130" max="6131" width="9.44140625" style="39" customWidth="1"/>
    <col min="6132" max="6132" width="7.6640625" style="39" customWidth="1"/>
    <col min="6133" max="6133" width="8.88671875" style="39" customWidth="1"/>
    <col min="6134" max="6134" width="8.6640625" style="39" customWidth="1"/>
    <col min="6135" max="6135" width="7.6640625" style="39" customWidth="1"/>
    <col min="6136" max="6137" width="8.109375" style="39" customWidth="1"/>
    <col min="6138" max="6138" width="6.44140625" style="39" customWidth="1"/>
    <col min="6139" max="6140" width="7.44140625" style="39" customWidth="1"/>
    <col min="6141" max="6141" width="6.33203125" style="39" customWidth="1"/>
    <col min="6142" max="6142" width="7.6640625" style="39" customWidth="1"/>
    <col min="6143" max="6143" width="7.33203125" style="39" customWidth="1"/>
    <col min="6144" max="6144" width="7.5546875" style="39" customWidth="1"/>
    <col min="6145" max="6145" width="8.33203125" style="39" customWidth="1"/>
    <col min="6146" max="6146" width="8.44140625" style="39" customWidth="1"/>
    <col min="6147" max="6147" width="7.33203125" style="39" customWidth="1"/>
    <col min="6148" max="6149" width="9.109375" style="39" customWidth="1"/>
    <col min="6150" max="6150" width="8" style="39" customWidth="1"/>
    <col min="6151" max="6152" width="9.109375" style="39" customWidth="1"/>
    <col min="6153" max="6153" width="8" style="39" customWidth="1"/>
    <col min="6154" max="6154" width="9" style="39" customWidth="1"/>
    <col min="6155" max="6155" width="9.33203125" style="39" customWidth="1"/>
    <col min="6156" max="6156" width="6.88671875" style="39" customWidth="1"/>
    <col min="6157" max="6381" width="8.88671875" style="39"/>
    <col min="6382" max="6382" width="19.33203125" style="39" customWidth="1"/>
    <col min="6383" max="6383" width="9.6640625" style="39" customWidth="1"/>
    <col min="6384" max="6384" width="9.44140625" style="39" customWidth="1"/>
    <col min="6385" max="6385" width="8.6640625" style="39" customWidth="1"/>
    <col min="6386" max="6387" width="9.44140625" style="39" customWidth="1"/>
    <col min="6388" max="6388" width="7.6640625" style="39" customWidth="1"/>
    <col min="6389" max="6389" width="8.88671875" style="39" customWidth="1"/>
    <col min="6390" max="6390" width="8.6640625" style="39" customWidth="1"/>
    <col min="6391" max="6391" width="7.6640625" style="39" customWidth="1"/>
    <col min="6392" max="6393" width="8.109375" style="39" customWidth="1"/>
    <col min="6394" max="6394" width="6.44140625" style="39" customWidth="1"/>
    <col min="6395" max="6396" width="7.44140625" style="39" customWidth="1"/>
    <col min="6397" max="6397" width="6.33203125" style="39" customWidth="1"/>
    <col min="6398" max="6398" width="7.6640625" style="39" customWidth="1"/>
    <col min="6399" max="6399" width="7.33203125" style="39" customWidth="1"/>
    <col min="6400" max="6400" width="7.5546875" style="39" customWidth="1"/>
    <col min="6401" max="6401" width="8.33203125" style="39" customWidth="1"/>
    <col min="6402" max="6402" width="8.44140625" style="39" customWidth="1"/>
    <col min="6403" max="6403" width="7.33203125" style="39" customWidth="1"/>
    <col min="6404" max="6405" width="9.109375" style="39" customWidth="1"/>
    <col min="6406" max="6406" width="8" style="39" customWidth="1"/>
    <col min="6407" max="6408" width="9.109375" style="39" customWidth="1"/>
    <col min="6409" max="6409" width="8" style="39" customWidth="1"/>
    <col min="6410" max="6410" width="9" style="39" customWidth="1"/>
    <col min="6411" max="6411" width="9.33203125" style="39" customWidth="1"/>
    <col min="6412" max="6412" width="6.88671875" style="39" customWidth="1"/>
    <col min="6413" max="6637" width="8.88671875" style="39"/>
    <col min="6638" max="6638" width="19.33203125" style="39" customWidth="1"/>
    <col min="6639" max="6639" width="9.6640625" style="39" customWidth="1"/>
    <col min="6640" max="6640" width="9.44140625" style="39" customWidth="1"/>
    <col min="6641" max="6641" width="8.6640625" style="39" customWidth="1"/>
    <col min="6642" max="6643" width="9.44140625" style="39" customWidth="1"/>
    <col min="6644" max="6644" width="7.6640625" style="39" customWidth="1"/>
    <col min="6645" max="6645" width="8.88671875" style="39" customWidth="1"/>
    <col min="6646" max="6646" width="8.6640625" style="39" customWidth="1"/>
    <col min="6647" max="6647" width="7.6640625" style="39" customWidth="1"/>
    <col min="6648" max="6649" width="8.109375" style="39" customWidth="1"/>
    <col min="6650" max="6650" width="6.44140625" style="39" customWidth="1"/>
    <col min="6651" max="6652" width="7.44140625" style="39" customWidth="1"/>
    <col min="6653" max="6653" width="6.33203125" style="39" customWidth="1"/>
    <col min="6654" max="6654" width="7.6640625" style="39" customWidth="1"/>
    <col min="6655" max="6655" width="7.33203125" style="39" customWidth="1"/>
    <col min="6656" max="6656" width="7.5546875" style="39" customWidth="1"/>
    <col min="6657" max="6657" width="8.33203125" style="39" customWidth="1"/>
    <col min="6658" max="6658" width="8.44140625" style="39" customWidth="1"/>
    <col min="6659" max="6659" width="7.33203125" style="39" customWidth="1"/>
    <col min="6660" max="6661" width="9.109375" style="39" customWidth="1"/>
    <col min="6662" max="6662" width="8" style="39" customWidth="1"/>
    <col min="6663" max="6664" width="9.109375" style="39" customWidth="1"/>
    <col min="6665" max="6665" width="8" style="39" customWidth="1"/>
    <col min="6666" max="6666" width="9" style="39" customWidth="1"/>
    <col min="6667" max="6667" width="9.33203125" style="39" customWidth="1"/>
    <col min="6668" max="6668" width="6.88671875" style="39" customWidth="1"/>
    <col min="6669" max="6893" width="8.88671875" style="39"/>
    <col min="6894" max="6894" width="19.33203125" style="39" customWidth="1"/>
    <col min="6895" max="6895" width="9.6640625" style="39" customWidth="1"/>
    <col min="6896" max="6896" width="9.44140625" style="39" customWidth="1"/>
    <col min="6897" max="6897" width="8.6640625" style="39" customWidth="1"/>
    <col min="6898" max="6899" width="9.44140625" style="39" customWidth="1"/>
    <col min="6900" max="6900" width="7.6640625" style="39" customWidth="1"/>
    <col min="6901" max="6901" width="8.88671875" style="39" customWidth="1"/>
    <col min="6902" max="6902" width="8.6640625" style="39" customWidth="1"/>
    <col min="6903" max="6903" width="7.6640625" style="39" customWidth="1"/>
    <col min="6904" max="6905" width="8.109375" style="39" customWidth="1"/>
    <col min="6906" max="6906" width="6.44140625" style="39" customWidth="1"/>
    <col min="6907" max="6908" width="7.44140625" style="39" customWidth="1"/>
    <col min="6909" max="6909" width="6.33203125" style="39" customWidth="1"/>
    <col min="6910" max="6910" width="7.6640625" style="39" customWidth="1"/>
    <col min="6911" max="6911" width="7.33203125" style="39" customWidth="1"/>
    <col min="6912" max="6912" width="7.5546875" style="39" customWidth="1"/>
    <col min="6913" max="6913" width="8.33203125" style="39" customWidth="1"/>
    <col min="6914" max="6914" width="8.44140625" style="39" customWidth="1"/>
    <col min="6915" max="6915" width="7.33203125" style="39" customWidth="1"/>
    <col min="6916" max="6917" width="9.109375" style="39" customWidth="1"/>
    <col min="6918" max="6918" width="8" style="39" customWidth="1"/>
    <col min="6919" max="6920" width="9.109375" style="39" customWidth="1"/>
    <col min="6921" max="6921" width="8" style="39" customWidth="1"/>
    <col min="6922" max="6922" width="9" style="39" customWidth="1"/>
    <col min="6923" max="6923" width="9.33203125" style="39" customWidth="1"/>
    <col min="6924" max="6924" width="6.88671875" style="39" customWidth="1"/>
    <col min="6925" max="7149" width="8.88671875" style="39"/>
    <col min="7150" max="7150" width="19.33203125" style="39" customWidth="1"/>
    <col min="7151" max="7151" width="9.6640625" style="39" customWidth="1"/>
    <col min="7152" max="7152" width="9.44140625" style="39" customWidth="1"/>
    <col min="7153" max="7153" width="8.6640625" style="39" customWidth="1"/>
    <col min="7154" max="7155" width="9.44140625" style="39" customWidth="1"/>
    <col min="7156" max="7156" width="7.6640625" style="39" customWidth="1"/>
    <col min="7157" max="7157" width="8.88671875" style="39" customWidth="1"/>
    <col min="7158" max="7158" width="8.6640625" style="39" customWidth="1"/>
    <col min="7159" max="7159" width="7.6640625" style="39" customWidth="1"/>
    <col min="7160" max="7161" width="8.109375" style="39" customWidth="1"/>
    <col min="7162" max="7162" width="6.44140625" style="39" customWidth="1"/>
    <col min="7163" max="7164" width="7.44140625" style="39" customWidth="1"/>
    <col min="7165" max="7165" width="6.33203125" style="39" customWidth="1"/>
    <col min="7166" max="7166" width="7.6640625" style="39" customWidth="1"/>
    <col min="7167" max="7167" width="7.33203125" style="39" customWidth="1"/>
    <col min="7168" max="7168" width="7.5546875" style="39" customWidth="1"/>
    <col min="7169" max="7169" width="8.33203125" style="39" customWidth="1"/>
    <col min="7170" max="7170" width="8.44140625" style="39" customWidth="1"/>
    <col min="7171" max="7171" width="7.33203125" style="39" customWidth="1"/>
    <col min="7172" max="7173" width="9.109375" style="39" customWidth="1"/>
    <col min="7174" max="7174" width="8" style="39" customWidth="1"/>
    <col min="7175" max="7176" width="9.109375" style="39" customWidth="1"/>
    <col min="7177" max="7177" width="8" style="39" customWidth="1"/>
    <col min="7178" max="7178" width="9" style="39" customWidth="1"/>
    <col min="7179" max="7179" width="9.33203125" style="39" customWidth="1"/>
    <col min="7180" max="7180" width="6.88671875" style="39" customWidth="1"/>
    <col min="7181" max="7405" width="8.88671875" style="39"/>
    <col min="7406" max="7406" width="19.33203125" style="39" customWidth="1"/>
    <col min="7407" max="7407" width="9.6640625" style="39" customWidth="1"/>
    <col min="7408" max="7408" width="9.44140625" style="39" customWidth="1"/>
    <col min="7409" max="7409" width="8.6640625" style="39" customWidth="1"/>
    <col min="7410" max="7411" width="9.44140625" style="39" customWidth="1"/>
    <col min="7412" max="7412" width="7.6640625" style="39" customWidth="1"/>
    <col min="7413" max="7413" width="8.88671875" style="39" customWidth="1"/>
    <col min="7414" max="7414" width="8.6640625" style="39" customWidth="1"/>
    <col min="7415" max="7415" width="7.6640625" style="39" customWidth="1"/>
    <col min="7416" max="7417" width="8.109375" style="39" customWidth="1"/>
    <col min="7418" max="7418" width="6.44140625" style="39" customWidth="1"/>
    <col min="7419" max="7420" width="7.44140625" style="39" customWidth="1"/>
    <col min="7421" max="7421" width="6.33203125" style="39" customWidth="1"/>
    <col min="7422" max="7422" width="7.6640625" style="39" customWidth="1"/>
    <col min="7423" max="7423" width="7.33203125" style="39" customWidth="1"/>
    <col min="7424" max="7424" width="7.5546875" style="39" customWidth="1"/>
    <col min="7425" max="7425" width="8.33203125" style="39" customWidth="1"/>
    <col min="7426" max="7426" width="8.44140625" style="39" customWidth="1"/>
    <col min="7427" max="7427" width="7.33203125" style="39" customWidth="1"/>
    <col min="7428" max="7429" width="9.109375" style="39" customWidth="1"/>
    <col min="7430" max="7430" width="8" style="39" customWidth="1"/>
    <col min="7431" max="7432" width="9.109375" style="39" customWidth="1"/>
    <col min="7433" max="7433" width="8" style="39" customWidth="1"/>
    <col min="7434" max="7434" width="9" style="39" customWidth="1"/>
    <col min="7435" max="7435" width="9.33203125" style="39" customWidth="1"/>
    <col min="7436" max="7436" width="6.88671875" style="39" customWidth="1"/>
    <col min="7437" max="7661" width="8.88671875" style="39"/>
    <col min="7662" max="7662" width="19.33203125" style="39" customWidth="1"/>
    <col min="7663" max="7663" width="9.6640625" style="39" customWidth="1"/>
    <col min="7664" max="7664" width="9.44140625" style="39" customWidth="1"/>
    <col min="7665" max="7665" width="8.6640625" style="39" customWidth="1"/>
    <col min="7666" max="7667" width="9.44140625" style="39" customWidth="1"/>
    <col min="7668" max="7668" width="7.6640625" style="39" customWidth="1"/>
    <col min="7669" max="7669" width="8.88671875" style="39" customWidth="1"/>
    <col min="7670" max="7670" width="8.6640625" style="39" customWidth="1"/>
    <col min="7671" max="7671" width="7.6640625" style="39" customWidth="1"/>
    <col min="7672" max="7673" width="8.109375" style="39" customWidth="1"/>
    <col min="7674" max="7674" width="6.44140625" style="39" customWidth="1"/>
    <col min="7675" max="7676" width="7.44140625" style="39" customWidth="1"/>
    <col min="7677" max="7677" width="6.33203125" style="39" customWidth="1"/>
    <col min="7678" max="7678" width="7.6640625" style="39" customWidth="1"/>
    <col min="7679" max="7679" width="7.33203125" style="39" customWidth="1"/>
    <col min="7680" max="7680" width="7.5546875" style="39" customWidth="1"/>
    <col min="7681" max="7681" width="8.33203125" style="39" customWidth="1"/>
    <col min="7682" max="7682" width="8.44140625" style="39" customWidth="1"/>
    <col min="7683" max="7683" width="7.33203125" style="39" customWidth="1"/>
    <col min="7684" max="7685" width="9.109375" style="39" customWidth="1"/>
    <col min="7686" max="7686" width="8" style="39" customWidth="1"/>
    <col min="7687" max="7688" width="9.109375" style="39" customWidth="1"/>
    <col min="7689" max="7689" width="8" style="39" customWidth="1"/>
    <col min="7690" max="7690" width="9" style="39" customWidth="1"/>
    <col min="7691" max="7691" width="9.33203125" style="39" customWidth="1"/>
    <col min="7692" max="7692" width="6.88671875" style="39" customWidth="1"/>
    <col min="7693" max="7917" width="8.88671875" style="39"/>
    <col min="7918" max="7918" width="19.33203125" style="39" customWidth="1"/>
    <col min="7919" max="7919" width="9.6640625" style="39" customWidth="1"/>
    <col min="7920" max="7920" width="9.44140625" style="39" customWidth="1"/>
    <col min="7921" max="7921" width="8.6640625" style="39" customWidth="1"/>
    <col min="7922" max="7923" width="9.44140625" style="39" customWidth="1"/>
    <col min="7924" max="7924" width="7.6640625" style="39" customWidth="1"/>
    <col min="7925" max="7925" width="8.88671875" style="39" customWidth="1"/>
    <col min="7926" max="7926" width="8.6640625" style="39" customWidth="1"/>
    <col min="7927" max="7927" width="7.6640625" style="39" customWidth="1"/>
    <col min="7928" max="7929" width="8.109375" style="39" customWidth="1"/>
    <col min="7930" max="7930" width="6.44140625" style="39" customWidth="1"/>
    <col min="7931" max="7932" width="7.44140625" style="39" customWidth="1"/>
    <col min="7933" max="7933" width="6.33203125" style="39" customWidth="1"/>
    <col min="7934" max="7934" width="7.6640625" style="39" customWidth="1"/>
    <col min="7935" max="7935" width="7.33203125" style="39" customWidth="1"/>
    <col min="7936" max="7936" width="7.5546875" style="39" customWidth="1"/>
    <col min="7937" max="7937" width="8.33203125" style="39" customWidth="1"/>
    <col min="7938" max="7938" width="8.44140625" style="39" customWidth="1"/>
    <col min="7939" max="7939" width="7.33203125" style="39" customWidth="1"/>
    <col min="7940" max="7941" width="9.109375" style="39" customWidth="1"/>
    <col min="7942" max="7942" width="8" style="39" customWidth="1"/>
    <col min="7943" max="7944" width="9.109375" style="39" customWidth="1"/>
    <col min="7945" max="7945" width="8" style="39" customWidth="1"/>
    <col min="7946" max="7946" width="9" style="39" customWidth="1"/>
    <col min="7947" max="7947" width="9.33203125" style="39" customWidth="1"/>
    <col min="7948" max="7948" width="6.88671875" style="39" customWidth="1"/>
    <col min="7949" max="8173" width="8.88671875" style="39"/>
    <col min="8174" max="8174" width="19.33203125" style="39" customWidth="1"/>
    <col min="8175" max="8175" width="9.6640625" style="39" customWidth="1"/>
    <col min="8176" max="8176" width="9.44140625" style="39" customWidth="1"/>
    <col min="8177" max="8177" width="8.6640625" style="39" customWidth="1"/>
    <col min="8178" max="8179" width="9.44140625" style="39" customWidth="1"/>
    <col min="8180" max="8180" width="7.6640625" style="39" customWidth="1"/>
    <col min="8181" max="8181" width="8.88671875" style="39" customWidth="1"/>
    <col min="8182" max="8182" width="8.6640625" style="39" customWidth="1"/>
    <col min="8183" max="8183" width="7.6640625" style="39" customWidth="1"/>
    <col min="8184" max="8185" width="8.109375" style="39" customWidth="1"/>
    <col min="8186" max="8186" width="6.44140625" style="39" customWidth="1"/>
    <col min="8187" max="8188" width="7.44140625" style="39" customWidth="1"/>
    <col min="8189" max="8189" width="6.33203125" style="39" customWidth="1"/>
    <col min="8190" max="8190" width="7.6640625" style="39" customWidth="1"/>
    <col min="8191" max="8191" width="7.33203125" style="39" customWidth="1"/>
    <col min="8192" max="8192" width="7.5546875" style="39" customWidth="1"/>
    <col min="8193" max="8193" width="8.33203125" style="39" customWidth="1"/>
    <col min="8194" max="8194" width="8.44140625" style="39" customWidth="1"/>
    <col min="8195" max="8195" width="7.33203125" style="39" customWidth="1"/>
    <col min="8196" max="8197" width="9.109375" style="39" customWidth="1"/>
    <col min="8198" max="8198" width="8" style="39" customWidth="1"/>
    <col min="8199" max="8200" width="9.109375" style="39" customWidth="1"/>
    <col min="8201" max="8201" width="8" style="39" customWidth="1"/>
    <col min="8202" max="8202" width="9" style="39" customWidth="1"/>
    <col min="8203" max="8203" width="9.33203125" style="39" customWidth="1"/>
    <col min="8204" max="8204" width="6.88671875" style="39" customWidth="1"/>
    <col min="8205" max="8429" width="8.88671875" style="39"/>
    <col min="8430" max="8430" width="19.33203125" style="39" customWidth="1"/>
    <col min="8431" max="8431" width="9.6640625" style="39" customWidth="1"/>
    <col min="8432" max="8432" width="9.44140625" style="39" customWidth="1"/>
    <col min="8433" max="8433" width="8.6640625" style="39" customWidth="1"/>
    <col min="8434" max="8435" width="9.44140625" style="39" customWidth="1"/>
    <col min="8436" max="8436" width="7.6640625" style="39" customWidth="1"/>
    <col min="8437" max="8437" width="8.88671875" style="39" customWidth="1"/>
    <col min="8438" max="8438" width="8.6640625" style="39" customWidth="1"/>
    <col min="8439" max="8439" width="7.6640625" style="39" customWidth="1"/>
    <col min="8440" max="8441" width="8.109375" style="39" customWidth="1"/>
    <col min="8442" max="8442" width="6.44140625" style="39" customWidth="1"/>
    <col min="8443" max="8444" width="7.44140625" style="39" customWidth="1"/>
    <col min="8445" max="8445" width="6.33203125" style="39" customWidth="1"/>
    <col min="8446" max="8446" width="7.6640625" style="39" customWidth="1"/>
    <col min="8447" max="8447" width="7.33203125" style="39" customWidth="1"/>
    <col min="8448" max="8448" width="7.5546875" style="39" customWidth="1"/>
    <col min="8449" max="8449" width="8.33203125" style="39" customWidth="1"/>
    <col min="8450" max="8450" width="8.44140625" style="39" customWidth="1"/>
    <col min="8451" max="8451" width="7.33203125" style="39" customWidth="1"/>
    <col min="8452" max="8453" width="9.109375" style="39" customWidth="1"/>
    <col min="8454" max="8454" width="8" style="39" customWidth="1"/>
    <col min="8455" max="8456" width="9.109375" style="39" customWidth="1"/>
    <col min="8457" max="8457" width="8" style="39" customWidth="1"/>
    <col min="8458" max="8458" width="9" style="39" customWidth="1"/>
    <col min="8459" max="8459" width="9.33203125" style="39" customWidth="1"/>
    <col min="8460" max="8460" width="6.88671875" style="39" customWidth="1"/>
    <col min="8461" max="8685" width="8.88671875" style="39"/>
    <col min="8686" max="8686" width="19.33203125" style="39" customWidth="1"/>
    <col min="8687" max="8687" width="9.6640625" style="39" customWidth="1"/>
    <col min="8688" max="8688" width="9.44140625" style="39" customWidth="1"/>
    <col min="8689" max="8689" width="8.6640625" style="39" customWidth="1"/>
    <col min="8690" max="8691" width="9.44140625" style="39" customWidth="1"/>
    <col min="8692" max="8692" width="7.6640625" style="39" customWidth="1"/>
    <col min="8693" max="8693" width="8.88671875" style="39" customWidth="1"/>
    <col min="8694" max="8694" width="8.6640625" style="39" customWidth="1"/>
    <col min="8695" max="8695" width="7.6640625" style="39" customWidth="1"/>
    <col min="8696" max="8697" width="8.109375" style="39" customWidth="1"/>
    <col min="8698" max="8698" width="6.44140625" style="39" customWidth="1"/>
    <col min="8699" max="8700" width="7.44140625" style="39" customWidth="1"/>
    <col min="8701" max="8701" width="6.33203125" style="39" customWidth="1"/>
    <col min="8702" max="8702" width="7.6640625" style="39" customWidth="1"/>
    <col min="8703" max="8703" width="7.33203125" style="39" customWidth="1"/>
    <col min="8704" max="8704" width="7.5546875" style="39" customWidth="1"/>
    <col min="8705" max="8705" width="8.33203125" style="39" customWidth="1"/>
    <col min="8706" max="8706" width="8.44140625" style="39" customWidth="1"/>
    <col min="8707" max="8707" width="7.33203125" style="39" customWidth="1"/>
    <col min="8708" max="8709" width="9.109375" style="39" customWidth="1"/>
    <col min="8710" max="8710" width="8" style="39" customWidth="1"/>
    <col min="8711" max="8712" width="9.109375" style="39" customWidth="1"/>
    <col min="8713" max="8713" width="8" style="39" customWidth="1"/>
    <col min="8714" max="8714" width="9" style="39" customWidth="1"/>
    <col min="8715" max="8715" width="9.33203125" style="39" customWidth="1"/>
    <col min="8716" max="8716" width="6.88671875" style="39" customWidth="1"/>
    <col min="8717" max="8941" width="8.88671875" style="39"/>
    <col min="8942" max="8942" width="19.33203125" style="39" customWidth="1"/>
    <col min="8943" max="8943" width="9.6640625" style="39" customWidth="1"/>
    <col min="8944" max="8944" width="9.44140625" style="39" customWidth="1"/>
    <col min="8945" max="8945" width="8.6640625" style="39" customWidth="1"/>
    <col min="8946" max="8947" width="9.44140625" style="39" customWidth="1"/>
    <col min="8948" max="8948" width="7.6640625" style="39" customWidth="1"/>
    <col min="8949" max="8949" width="8.88671875" style="39" customWidth="1"/>
    <col min="8950" max="8950" width="8.6640625" style="39" customWidth="1"/>
    <col min="8951" max="8951" width="7.6640625" style="39" customWidth="1"/>
    <col min="8952" max="8953" width="8.109375" style="39" customWidth="1"/>
    <col min="8954" max="8954" width="6.44140625" style="39" customWidth="1"/>
    <col min="8955" max="8956" width="7.44140625" style="39" customWidth="1"/>
    <col min="8957" max="8957" width="6.33203125" style="39" customWidth="1"/>
    <col min="8958" max="8958" width="7.6640625" style="39" customWidth="1"/>
    <col min="8959" max="8959" width="7.33203125" style="39" customWidth="1"/>
    <col min="8960" max="8960" width="7.5546875" style="39" customWidth="1"/>
    <col min="8961" max="8961" width="8.33203125" style="39" customWidth="1"/>
    <col min="8962" max="8962" width="8.44140625" style="39" customWidth="1"/>
    <col min="8963" max="8963" width="7.33203125" style="39" customWidth="1"/>
    <col min="8964" max="8965" width="9.109375" style="39" customWidth="1"/>
    <col min="8966" max="8966" width="8" style="39" customWidth="1"/>
    <col min="8967" max="8968" width="9.109375" style="39" customWidth="1"/>
    <col min="8969" max="8969" width="8" style="39" customWidth="1"/>
    <col min="8970" max="8970" width="9" style="39" customWidth="1"/>
    <col min="8971" max="8971" width="9.33203125" style="39" customWidth="1"/>
    <col min="8972" max="8972" width="6.88671875" style="39" customWidth="1"/>
    <col min="8973" max="9197" width="8.88671875" style="39"/>
    <col min="9198" max="9198" width="19.33203125" style="39" customWidth="1"/>
    <col min="9199" max="9199" width="9.6640625" style="39" customWidth="1"/>
    <col min="9200" max="9200" width="9.44140625" style="39" customWidth="1"/>
    <col min="9201" max="9201" width="8.6640625" style="39" customWidth="1"/>
    <col min="9202" max="9203" width="9.44140625" style="39" customWidth="1"/>
    <col min="9204" max="9204" width="7.6640625" style="39" customWidth="1"/>
    <col min="9205" max="9205" width="8.88671875" style="39" customWidth="1"/>
    <col min="9206" max="9206" width="8.6640625" style="39" customWidth="1"/>
    <col min="9207" max="9207" width="7.6640625" style="39" customWidth="1"/>
    <col min="9208" max="9209" width="8.109375" style="39" customWidth="1"/>
    <col min="9210" max="9210" width="6.44140625" style="39" customWidth="1"/>
    <col min="9211" max="9212" width="7.44140625" style="39" customWidth="1"/>
    <col min="9213" max="9213" width="6.33203125" style="39" customWidth="1"/>
    <col min="9214" max="9214" width="7.6640625" style="39" customWidth="1"/>
    <col min="9215" max="9215" width="7.33203125" style="39" customWidth="1"/>
    <col min="9216" max="9216" width="7.5546875" style="39" customWidth="1"/>
    <col min="9217" max="9217" width="8.33203125" style="39" customWidth="1"/>
    <col min="9218" max="9218" width="8.44140625" style="39" customWidth="1"/>
    <col min="9219" max="9219" width="7.33203125" style="39" customWidth="1"/>
    <col min="9220" max="9221" width="9.109375" style="39" customWidth="1"/>
    <col min="9222" max="9222" width="8" style="39" customWidth="1"/>
    <col min="9223" max="9224" width="9.109375" style="39" customWidth="1"/>
    <col min="9225" max="9225" width="8" style="39" customWidth="1"/>
    <col min="9226" max="9226" width="9" style="39" customWidth="1"/>
    <col min="9227" max="9227" width="9.33203125" style="39" customWidth="1"/>
    <col min="9228" max="9228" width="6.88671875" style="39" customWidth="1"/>
    <col min="9229" max="9453" width="8.88671875" style="39"/>
    <col min="9454" max="9454" width="19.33203125" style="39" customWidth="1"/>
    <col min="9455" max="9455" width="9.6640625" style="39" customWidth="1"/>
    <col min="9456" max="9456" width="9.44140625" style="39" customWidth="1"/>
    <col min="9457" max="9457" width="8.6640625" style="39" customWidth="1"/>
    <col min="9458" max="9459" width="9.44140625" style="39" customWidth="1"/>
    <col min="9460" max="9460" width="7.6640625" style="39" customWidth="1"/>
    <col min="9461" max="9461" width="8.88671875" style="39" customWidth="1"/>
    <col min="9462" max="9462" width="8.6640625" style="39" customWidth="1"/>
    <col min="9463" max="9463" width="7.6640625" style="39" customWidth="1"/>
    <col min="9464" max="9465" width="8.109375" style="39" customWidth="1"/>
    <col min="9466" max="9466" width="6.44140625" style="39" customWidth="1"/>
    <col min="9467" max="9468" width="7.44140625" style="39" customWidth="1"/>
    <col min="9469" max="9469" width="6.33203125" style="39" customWidth="1"/>
    <col min="9470" max="9470" width="7.6640625" style="39" customWidth="1"/>
    <col min="9471" max="9471" width="7.33203125" style="39" customWidth="1"/>
    <col min="9472" max="9472" width="7.5546875" style="39" customWidth="1"/>
    <col min="9473" max="9473" width="8.33203125" style="39" customWidth="1"/>
    <col min="9474" max="9474" width="8.44140625" style="39" customWidth="1"/>
    <col min="9475" max="9475" width="7.33203125" style="39" customWidth="1"/>
    <col min="9476" max="9477" width="9.109375" style="39" customWidth="1"/>
    <col min="9478" max="9478" width="8" style="39" customWidth="1"/>
    <col min="9479" max="9480" width="9.109375" style="39" customWidth="1"/>
    <col min="9481" max="9481" width="8" style="39" customWidth="1"/>
    <col min="9482" max="9482" width="9" style="39" customWidth="1"/>
    <col min="9483" max="9483" width="9.33203125" style="39" customWidth="1"/>
    <col min="9484" max="9484" width="6.88671875" style="39" customWidth="1"/>
    <col min="9485" max="9709" width="8.88671875" style="39"/>
    <col min="9710" max="9710" width="19.33203125" style="39" customWidth="1"/>
    <col min="9711" max="9711" width="9.6640625" style="39" customWidth="1"/>
    <col min="9712" max="9712" width="9.44140625" style="39" customWidth="1"/>
    <col min="9713" max="9713" width="8.6640625" style="39" customWidth="1"/>
    <col min="9714" max="9715" width="9.44140625" style="39" customWidth="1"/>
    <col min="9716" max="9716" width="7.6640625" style="39" customWidth="1"/>
    <col min="9717" max="9717" width="8.88671875" style="39" customWidth="1"/>
    <col min="9718" max="9718" width="8.6640625" style="39" customWidth="1"/>
    <col min="9719" max="9719" width="7.6640625" style="39" customWidth="1"/>
    <col min="9720" max="9721" width="8.109375" style="39" customWidth="1"/>
    <col min="9722" max="9722" width="6.44140625" style="39" customWidth="1"/>
    <col min="9723" max="9724" width="7.44140625" style="39" customWidth="1"/>
    <col min="9725" max="9725" width="6.33203125" style="39" customWidth="1"/>
    <col min="9726" max="9726" width="7.6640625" style="39" customWidth="1"/>
    <col min="9727" max="9727" width="7.33203125" style="39" customWidth="1"/>
    <col min="9728" max="9728" width="7.5546875" style="39" customWidth="1"/>
    <col min="9729" max="9729" width="8.33203125" style="39" customWidth="1"/>
    <col min="9730" max="9730" width="8.44140625" style="39" customWidth="1"/>
    <col min="9731" max="9731" width="7.33203125" style="39" customWidth="1"/>
    <col min="9732" max="9733" width="9.109375" style="39" customWidth="1"/>
    <col min="9734" max="9734" width="8" style="39" customWidth="1"/>
    <col min="9735" max="9736" width="9.109375" style="39" customWidth="1"/>
    <col min="9737" max="9737" width="8" style="39" customWidth="1"/>
    <col min="9738" max="9738" width="9" style="39" customWidth="1"/>
    <col min="9739" max="9739" width="9.33203125" style="39" customWidth="1"/>
    <col min="9740" max="9740" width="6.88671875" style="39" customWidth="1"/>
    <col min="9741" max="9965" width="8.88671875" style="39"/>
    <col min="9966" max="9966" width="19.33203125" style="39" customWidth="1"/>
    <col min="9967" max="9967" width="9.6640625" style="39" customWidth="1"/>
    <col min="9968" max="9968" width="9.44140625" style="39" customWidth="1"/>
    <col min="9969" max="9969" width="8.6640625" style="39" customWidth="1"/>
    <col min="9970" max="9971" width="9.44140625" style="39" customWidth="1"/>
    <col min="9972" max="9972" width="7.6640625" style="39" customWidth="1"/>
    <col min="9973" max="9973" width="8.88671875" style="39" customWidth="1"/>
    <col min="9974" max="9974" width="8.6640625" style="39" customWidth="1"/>
    <col min="9975" max="9975" width="7.6640625" style="39" customWidth="1"/>
    <col min="9976" max="9977" width="8.109375" style="39" customWidth="1"/>
    <col min="9978" max="9978" width="6.44140625" style="39" customWidth="1"/>
    <col min="9979" max="9980" width="7.44140625" style="39" customWidth="1"/>
    <col min="9981" max="9981" width="6.33203125" style="39" customWidth="1"/>
    <col min="9982" max="9982" width="7.6640625" style="39" customWidth="1"/>
    <col min="9983" max="9983" width="7.33203125" style="39" customWidth="1"/>
    <col min="9984" max="9984" width="7.5546875" style="39" customWidth="1"/>
    <col min="9985" max="9985" width="8.33203125" style="39" customWidth="1"/>
    <col min="9986" max="9986" width="8.44140625" style="39" customWidth="1"/>
    <col min="9987" max="9987" width="7.33203125" style="39" customWidth="1"/>
    <col min="9988" max="9989" width="9.109375" style="39" customWidth="1"/>
    <col min="9990" max="9990" width="8" style="39" customWidth="1"/>
    <col min="9991" max="9992" width="9.109375" style="39" customWidth="1"/>
    <col min="9993" max="9993" width="8" style="39" customWidth="1"/>
    <col min="9994" max="9994" width="9" style="39" customWidth="1"/>
    <col min="9995" max="9995" width="9.33203125" style="39" customWidth="1"/>
    <col min="9996" max="9996" width="6.88671875" style="39" customWidth="1"/>
    <col min="9997" max="10221" width="8.88671875" style="39"/>
    <col min="10222" max="10222" width="19.33203125" style="39" customWidth="1"/>
    <col min="10223" max="10223" width="9.6640625" style="39" customWidth="1"/>
    <col min="10224" max="10224" width="9.44140625" style="39" customWidth="1"/>
    <col min="10225" max="10225" width="8.6640625" style="39" customWidth="1"/>
    <col min="10226" max="10227" width="9.44140625" style="39" customWidth="1"/>
    <col min="10228" max="10228" width="7.6640625" style="39" customWidth="1"/>
    <col min="10229" max="10229" width="8.88671875" style="39" customWidth="1"/>
    <col min="10230" max="10230" width="8.6640625" style="39" customWidth="1"/>
    <col min="10231" max="10231" width="7.6640625" style="39" customWidth="1"/>
    <col min="10232" max="10233" width="8.109375" style="39" customWidth="1"/>
    <col min="10234" max="10234" width="6.44140625" style="39" customWidth="1"/>
    <col min="10235" max="10236" width="7.44140625" style="39" customWidth="1"/>
    <col min="10237" max="10237" width="6.33203125" style="39" customWidth="1"/>
    <col min="10238" max="10238" width="7.6640625" style="39" customWidth="1"/>
    <col min="10239" max="10239" width="7.33203125" style="39" customWidth="1"/>
    <col min="10240" max="10240" width="7.5546875" style="39" customWidth="1"/>
    <col min="10241" max="10241" width="8.33203125" style="39" customWidth="1"/>
    <col min="10242" max="10242" width="8.44140625" style="39" customWidth="1"/>
    <col min="10243" max="10243" width="7.33203125" style="39" customWidth="1"/>
    <col min="10244" max="10245" width="9.109375" style="39" customWidth="1"/>
    <col min="10246" max="10246" width="8" style="39" customWidth="1"/>
    <col min="10247" max="10248" width="9.109375" style="39" customWidth="1"/>
    <col min="10249" max="10249" width="8" style="39" customWidth="1"/>
    <col min="10250" max="10250" width="9" style="39" customWidth="1"/>
    <col min="10251" max="10251" width="9.33203125" style="39" customWidth="1"/>
    <col min="10252" max="10252" width="6.88671875" style="39" customWidth="1"/>
    <col min="10253" max="10477" width="8.88671875" style="39"/>
    <col min="10478" max="10478" width="19.33203125" style="39" customWidth="1"/>
    <col min="10479" max="10479" width="9.6640625" style="39" customWidth="1"/>
    <col min="10480" max="10480" width="9.44140625" style="39" customWidth="1"/>
    <col min="10481" max="10481" width="8.6640625" style="39" customWidth="1"/>
    <col min="10482" max="10483" width="9.44140625" style="39" customWidth="1"/>
    <col min="10484" max="10484" width="7.6640625" style="39" customWidth="1"/>
    <col min="10485" max="10485" width="8.88671875" style="39" customWidth="1"/>
    <col min="10486" max="10486" width="8.6640625" style="39" customWidth="1"/>
    <col min="10487" max="10487" width="7.6640625" style="39" customWidth="1"/>
    <col min="10488" max="10489" width="8.109375" style="39" customWidth="1"/>
    <col min="10490" max="10490" width="6.44140625" style="39" customWidth="1"/>
    <col min="10491" max="10492" width="7.44140625" style="39" customWidth="1"/>
    <col min="10493" max="10493" width="6.33203125" style="39" customWidth="1"/>
    <col min="10494" max="10494" width="7.6640625" style="39" customWidth="1"/>
    <col min="10495" max="10495" width="7.33203125" style="39" customWidth="1"/>
    <col min="10496" max="10496" width="7.5546875" style="39" customWidth="1"/>
    <col min="10497" max="10497" width="8.33203125" style="39" customWidth="1"/>
    <col min="10498" max="10498" width="8.44140625" style="39" customWidth="1"/>
    <col min="10499" max="10499" width="7.33203125" style="39" customWidth="1"/>
    <col min="10500" max="10501" width="9.109375" style="39" customWidth="1"/>
    <col min="10502" max="10502" width="8" style="39" customWidth="1"/>
    <col min="10503" max="10504" width="9.109375" style="39" customWidth="1"/>
    <col min="10505" max="10505" width="8" style="39" customWidth="1"/>
    <col min="10506" max="10506" width="9" style="39" customWidth="1"/>
    <col min="10507" max="10507" width="9.33203125" style="39" customWidth="1"/>
    <col min="10508" max="10508" width="6.88671875" style="39" customWidth="1"/>
    <col min="10509" max="10733" width="8.88671875" style="39"/>
    <col min="10734" max="10734" width="19.33203125" style="39" customWidth="1"/>
    <col min="10735" max="10735" width="9.6640625" style="39" customWidth="1"/>
    <col min="10736" max="10736" width="9.44140625" style="39" customWidth="1"/>
    <col min="10737" max="10737" width="8.6640625" style="39" customWidth="1"/>
    <col min="10738" max="10739" width="9.44140625" style="39" customWidth="1"/>
    <col min="10740" max="10740" width="7.6640625" style="39" customWidth="1"/>
    <col min="10741" max="10741" width="8.88671875" style="39" customWidth="1"/>
    <col min="10742" max="10742" width="8.6640625" style="39" customWidth="1"/>
    <col min="10743" max="10743" width="7.6640625" style="39" customWidth="1"/>
    <col min="10744" max="10745" width="8.109375" style="39" customWidth="1"/>
    <col min="10746" max="10746" width="6.44140625" style="39" customWidth="1"/>
    <col min="10747" max="10748" width="7.44140625" style="39" customWidth="1"/>
    <col min="10749" max="10749" width="6.33203125" style="39" customWidth="1"/>
    <col min="10750" max="10750" width="7.6640625" style="39" customWidth="1"/>
    <col min="10751" max="10751" width="7.33203125" style="39" customWidth="1"/>
    <col min="10752" max="10752" width="7.5546875" style="39" customWidth="1"/>
    <col min="10753" max="10753" width="8.33203125" style="39" customWidth="1"/>
    <col min="10754" max="10754" width="8.44140625" style="39" customWidth="1"/>
    <col min="10755" max="10755" width="7.33203125" style="39" customWidth="1"/>
    <col min="10756" max="10757" width="9.109375" style="39" customWidth="1"/>
    <col min="10758" max="10758" width="8" style="39" customWidth="1"/>
    <col min="10759" max="10760" width="9.109375" style="39" customWidth="1"/>
    <col min="10761" max="10761" width="8" style="39" customWidth="1"/>
    <col min="10762" max="10762" width="9" style="39" customWidth="1"/>
    <col min="10763" max="10763" width="9.33203125" style="39" customWidth="1"/>
    <col min="10764" max="10764" width="6.88671875" style="39" customWidth="1"/>
    <col min="10765" max="10989" width="8.88671875" style="39"/>
    <col min="10990" max="10990" width="19.33203125" style="39" customWidth="1"/>
    <col min="10991" max="10991" width="9.6640625" style="39" customWidth="1"/>
    <col min="10992" max="10992" width="9.44140625" style="39" customWidth="1"/>
    <col min="10993" max="10993" width="8.6640625" style="39" customWidth="1"/>
    <col min="10994" max="10995" width="9.44140625" style="39" customWidth="1"/>
    <col min="10996" max="10996" width="7.6640625" style="39" customWidth="1"/>
    <col min="10997" max="10997" width="8.88671875" style="39" customWidth="1"/>
    <col min="10998" max="10998" width="8.6640625" style="39" customWidth="1"/>
    <col min="10999" max="10999" width="7.6640625" style="39" customWidth="1"/>
    <col min="11000" max="11001" width="8.109375" style="39" customWidth="1"/>
    <col min="11002" max="11002" width="6.44140625" style="39" customWidth="1"/>
    <col min="11003" max="11004" width="7.44140625" style="39" customWidth="1"/>
    <col min="11005" max="11005" width="6.33203125" style="39" customWidth="1"/>
    <col min="11006" max="11006" width="7.6640625" style="39" customWidth="1"/>
    <col min="11007" max="11007" width="7.33203125" style="39" customWidth="1"/>
    <col min="11008" max="11008" width="7.5546875" style="39" customWidth="1"/>
    <col min="11009" max="11009" width="8.33203125" style="39" customWidth="1"/>
    <col min="11010" max="11010" width="8.44140625" style="39" customWidth="1"/>
    <col min="11011" max="11011" width="7.33203125" style="39" customWidth="1"/>
    <col min="11012" max="11013" width="9.109375" style="39" customWidth="1"/>
    <col min="11014" max="11014" width="8" style="39" customWidth="1"/>
    <col min="11015" max="11016" width="9.109375" style="39" customWidth="1"/>
    <col min="11017" max="11017" width="8" style="39" customWidth="1"/>
    <col min="11018" max="11018" width="9" style="39" customWidth="1"/>
    <col min="11019" max="11019" width="9.33203125" style="39" customWidth="1"/>
    <col min="11020" max="11020" width="6.88671875" style="39" customWidth="1"/>
    <col min="11021" max="11245" width="8.88671875" style="39"/>
    <col min="11246" max="11246" width="19.33203125" style="39" customWidth="1"/>
    <col min="11247" max="11247" width="9.6640625" style="39" customWidth="1"/>
    <col min="11248" max="11248" width="9.44140625" style="39" customWidth="1"/>
    <col min="11249" max="11249" width="8.6640625" style="39" customWidth="1"/>
    <col min="11250" max="11251" width="9.44140625" style="39" customWidth="1"/>
    <col min="11252" max="11252" width="7.6640625" style="39" customWidth="1"/>
    <col min="11253" max="11253" width="8.88671875" style="39" customWidth="1"/>
    <col min="11254" max="11254" width="8.6640625" style="39" customWidth="1"/>
    <col min="11255" max="11255" width="7.6640625" style="39" customWidth="1"/>
    <col min="11256" max="11257" width="8.109375" style="39" customWidth="1"/>
    <col min="11258" max="11258" width="6.44140625" style="39" customWidth="1"/>
    <col min="11259" max="11260" width="7.44140625" style="39" customWidth="1"/>
    <col min="11261" max="11261" width="6.33203125" style="39" customWidth="1"/>
    <col min="11262" max="11262" width="7.6640625" style="39" customWidth="1"/>
    <col min="11263" max="11263" width="7.33203125" style="39" customWidth="1"/>
    <col min="11264" max="11264" width="7.5546875" style="39" customWidth="1"/>
    <col min="11265" max="11265" width="8.33203125" style="39" customWidth="1"/>
    <col min="11266" max="11266" width="8.44140625" style="39" customWidth="1"/>
    <col min="11267" max="11267" width="7.33203125" style="39" customWidth="1"/>
    <col min="11268" max="11269" width="9.109375" style="39" customWidth="1"/>
    <col min="11270" max="11270" width="8" style="39" customWidth="1"/>
    <col min="11271" max="11272" width="9.109375" style="39" customWidth="1"/>
    <col min="11273" max="11273" width="8" style="39" customWidth="1"/>
    <col min="11274" max="11274" width="9" style="39" customWidth="1"/>
    <col min="11275" max="11275" width="9.33203125" style="39" customWidth="1"/>
    <col min="11276" max="11276" width="6.88671875" style="39" customWidth="1"/>
    <col min="11277" max="11501" width="8.88671875" style="39"/>
    <col min="11502" max="11502" width="19.33203125" style="39" customWidth="1"/>
    <col min="11503" max="11503" width="9.6640625" style="39" customWidth="1"/>
    <col min="11504" max="11504" width="9.44140625" style="39" customWidth="1"/>
    <col min="11505" max="11505" width="8.6640625" style="39" customWidth="1"/>
    <col min="11506" max="11507" width="9.44140625" style="39" customWidth="1"/>
    <col min="11508" max="11508" width="7.6640625" style="39" customWidth="1"/>
    <col min="11509" max="11509" width="8.88671875" style="39" customWidth="1"/>
    <col min="11510" max="11510" width="8.6640625" style="39" customWidth="1"/>
    <col min="11511" max="11511" width="7.6640625" style="39" customWidth="1"/>
    <col min="11512" max="11513" width="8.109375" style="39" customWidth="1"/>
    <col min="11514" max="11514" width="6.44140625" style="39" customWidth="1"/>
    <col min="11515" max="11516" width="7.44140625" style="39" customWidth="1"/>
    <col min="11517" max="11517" width="6.33203125" style="39" customWidth="1"/>
    <col min="11518" max="11518" width="7.6640625" style="39" customWidth="1"/>
    <col min="11519" max="11519" width="7.33203125" style="39" customWidth="1"/>
    <col min="11520" max="11520" width="7.5546875" style="39" customWidth="1"/>
    <col min="11521" max="11521" width="8.33203125" style="39" customWidth="1"/>
    <col min="11522" max="11522" width="8.44140625" style="39" customWidth="1"/>
    <col min="11523" max="11523" width="7.33203125" style="39" customWidth="1"/>
    <col min="11524" max="11525" width="9.109375" style="39" customWidth="1"/>
    <col min="11526" max="11526" width="8" style="39" customWidth="1"/>
    <col min="11527" max="11528" width="9.109375" style="39" customWidth="1"/>
    <col min="11529" max="11529" width="8" style="39" customWidth="1"/>
    <col min="11530" max="11530" width="9" style="39" customWidth="1"/>
    <col min="11531" max="11531" width="9.33203125" style="39" customWidth="1"/>
    <col min="11532" max="11532" width="6.88671875" style="39" customWidth="1"/>
    <col min="11533" max="11757" width="8.88671875" style="39"/>
    <col min="11758" max="11758" width="19.33203125" style="39" customWidth="1"/>
    <col min="11759" max="11759" width="9.6640625" style="39" customWidth="1"/>
    <col min="11760" max="11760" width="9.44140625" style="39" customWidth="1"/>
    <col min="11761" max="11761" width="8.6640625" style="39" customWidth="1"/>
    <col min="11762" max="11763" width="9.44140625" style="39" customWidth="1"/>
    <col min="11764" max="11764" width="7.6640625" style="39" customWidth="1"/>
    <col min="11765" max="11765" width="8.88671875" style="39" customWidth="1"/>
    <col min="11766" max="11766" width="8.6640625" style="39" customWidth="1"/>
    <col min="11767" max="11767" width="7.6640625" style="39" customWidth="1"/>
    <col min="11768" max="11769" width="8.109375" style="39" customWidth="1"/>
    <col min="11770" max="11770" width="6.44140625" style="39" customWidth="1"/>
    <col min="11771" max="11772" width="7.44140625" style="39" customWidth="1"/>
    <col min="11773" max="11773" width="6.33203125" style="39" customWidth="1"/>
    <col min="11774" max="11774" width="7.6640625" style="39" customWidth="1"/>
    <col min="11775" max="11775" width="7.33203125" style="39" customWidth="1"/>
    <col min="11776" max="11776" width="7.5546875" style="39" customWidth="1"/>
    <col min="11777" max="11777" width="8.33203125" style="39" customWidth="1"/>
    <col min="11778" max="11778" width="8.44140625" style="39" customWidth="1"/>
    <col min="11779" max="11779" width="7.33203125" style="39" customWidth="1"/>
    <col min="11780" max="11781" width="9.109375" style="39" customWidth="1"/>
    <col min="11782" max="11782" width="8" style="39" customWidth="1"/>
    <col min="11783" max="11784" width="9.109375" style="39" customWidth="1"/>
    <col min="11785" max="11785" width="8" style="39" customWidth="1"/>
    <col min="11786" max="11786" width="9" style="39" customWidth="1"/>
    <col min="11787" max="11787" width="9.33203125" style="39" customWidth="1"/>
    <col min="11788" max="11788" width="6.88671875" style="39" customWidth="1"/>
    <col min="11789" max="12013" width="8.88671875" style="39"/>
    <col min="12014" max="12014" width="19.33203125" style="39" customWidth="1"/>
    <col min="12015" max="12015" width="9.6640625" style="39" customWidth="1"/>
    <col min="12016" max="12016" width="9.44140625" style="39" customWidth="1"/>
    <col min="12017" max="12017" width="8.6640625" style="39" customWidth="1"/>
    <col min="12018" max="12019" width="9.44140625" style="39" customWidth="1"/>
    <col min="12020" max="12020" width="7.6640625" style="39" customWidth="1"/>
    <col min="12021" max="12021" width="8.88671875" style="39" customWidth="1"/>
    <col min="12022" max="12022" width="8.6640625" style="39" customWidth="1"/>
    <col min="12023" max="12023" width="7.6640625" style="39" customWidth="1"/>
    <col min="12024" max="12025" width="8.109375" style="39" customWidth="1"/>
    <col min="12026" max="12026" width="6.44140625" style="39" customWidth="1"/>
    <col min="12027" max="12028" width="7.44140625" style="39" customWidth="1"/>
    <col min="12029" max="12029" width="6.33203125" style="39" customWidth="1"/>
    <col min="12030" max="12030" width="7.6640625" style="39" customWidth="1"/>
    <col min="12031" max="12031" width="7.33203125" style="39" customWidth="1"/>
    <col min="12032" max="12032" width="7.5546875" style="39" customWidth="1"/>
    <col min="12033" max="12033" width="8.33203125" style="39" customWidth="1"/>
    <col min="12034" max="12034" width="8.44140625" style="39" customWidth="1"/>
    <col min="12035" max="12035" width="7.33203125" style="39" customWidth="1"/>
    <col min="12036" max="12037" width="9.109375" style="39" customWidth="1"/>
    <col min="12038" max="12038" width="8" style="39" customWidth="1"/>
    <col min="12039" max="12040" width="9.109375" style="39" customWidth="1"/>
    <col min="12041" max="12041" width="8" style="39" customWidth="1"/>
    <col min="12042" max="12042" width="9" style="39" customWidth="1"/>
    <col min="12043" max="12043" width="9.33203125" style="39" customWidth="1"/>
    <col min="12044" max="12044" width="6.88671875" style="39" customWidth="1"/>
    <col min="12045" max="12269" width="8.88671875" style="39"/>
    <col min="12270" max="12270" width="19.33203125" style="39" customWidth="1"/>
    <col min="12271" max="12271" width="9.6640625" style="39" customWidth="1"/>
    <col min="12272" max="12272" width="9.44140625" style="39" customWidth="1"/>
    <col min="12273" max="12273" width="8.6640625" style="39" customWidth="1"/>
    <col min="12274" max="12275" width="9.44140625" style="39" customWidth="1"/>
    <col min="12276" max="12276" width="7.6640625" style="39" customWidth="1"/>
    <col min="12277" max="12277" width="8.88671875" style="39" customWidth="1"/>
    <col min="12278" max="12278" width="8.6640625" style="39" customWidth="1"/>
    <col min="12279" max="12279" width="7.6640625" style="39" customWidth="1"/>
    <col min="12280" max="12281" width="8.109375" style="39" customWidth="1"/>
    <col min="12282" max="12282" width="6.44140625" style="39" customWidth="1"/>
    <col min="12283" max="12284" width="7.44140625" style="39" customWidth="1"/>
    <col min="12285" max="12285" width="6.33203125" style="39" customWidth="1"/>
    <col min="12286" max="12286" width="7.6640625" style="39" customWidth="1"/>
    <col min="12287" max="12287" width="7.33203125" style="39" customWidth="1"/>
    <col min="12288" max="12288" width="7.5546875" style="39" customWidth="1"/>
    <col min="12289" max="12289" width="8.33203125" style="39" customWidth="1"/>
    <col min="12290" max="12290" width="8.44140625" style="39" customWidth="1"/>
    <col min="12291" max="12291" width="7.33203125" style="39" customWidth="1"/>
    <col min="12292" max="12293" width="9.109375" style="39" customWidth="1"/>
    <col min="12294" max="12294" width="8" style="39" customWidth="1"/>
    <col min="12295" max="12296" width="9.109375" style="39" customWidth="1"/>
    <col min="12297" max="12297" width="8" style="39" customWidth="1"/>
    <col min="12298" max="12298" width="9" style="39" customWidth="1"/>
    <col min="12299" max="12299" width="9.33203125" style="39" customWidth="1"/>
    <col min="12300" max="12300" width="6.88671875" style="39" customWidth="1"/>
    <col min="12301" max="12525" width="8.88671875" style="39"/>
    <col min="12526" max="12526" width="19.33203125" style="39" customWidth="1"/>
    <col min="12527" max="12527" width="9.6640625" style="39" customWidth="1"/>
    <col min="12528" max="12528" width="9.44140625" style="39" customWidth="1"/>
    <col min="12529" max="12529" width="8.6640625" style="39" customWidth="1"/>
    <col min="12530" max="12531" width="9.44140625" style="39" customWidth="1"/>
    <col min="12532" max="12532" width="7.6640625" style="39" customWidth="1"/>
    <col min="12533" max="12533" width="8.88671875" style="39" customWidth="1"/>
    <col min="12534" max="12534" width="8.6640625" style="39" customWidth="1"/>
    <col min="12535" max="12535" width="7.6640625" style="39" customWidth="1"/>
    <col min="12536" max="12537" width="8.109375" style="39" customWidth="1"/>
    <col min="12538" max="12538" width="6.44140625" style="39" customWidth="1"/>
    <col min="12539" max="12540" width="7.44140625" style="39" customWidth="1"/>
    <col min="12541" max="12541" width="6.33203125" style="39" customWidth="1"/>
    <col min="12542" max="12542" width="7.6640625" style="39" customWidth="1"/>
    <col min="12543" max="12543" width="7.33203125" style="39" customWidth="1"/>
    <col min="12544" max="12544" width="7.5546875" style="39" customWidth="1"/>
    <col min="12545" max="12545" width="8.33203125" style="39" customWidth="1"/>
    <col min="12546" max="12546" width="8.44140625" style="39" customWidth="1"/>
    <col min="12547" max="12547" width="7.33203125" style="39" customWidth="1"/>
    <col min="12548" max="12549" width="9.109375" style="39" customWidth="1"/>
    <col min="12550" max="12550" width="8" style="39" customWidth="1"/>
    <col min="12551" max="12552" width="9.109375" style="39" customWidth="1"/>
    <col min="12553" max="12553" width="8" style="39" customWidth="1"/>
    <col min="12554" max="12554" width="9" style="39" customWidth="1"/>
    <col min="12555" max="12555" width="9.33203125" style="39" customWidth="1"/>
    <col min="12556" max="12556" width="6.88671875" style="39" customWidth="1"/>
    <col min="12557" max="12781" width="8.88671875" style="39"/>
    <col min="12782" max="12782" width="19.33203125" style="39" customWidth="1"/>
    <col min="12783" max="12783" width="9.6640625" style="39" customWidth="1"/>
    <col min="12784" max="12784" width="9.44140625" style="39" customWidth="1"/>
    <col min="12785" max="12785" width="8.6640625" style="39" customWidth="1"/>
    <col min="12786" max="12787" width="9.44140625" style="39" customWidth="1"/>
    <col min="12788" max="12788" width="7.6640625" style="39" customWidth="1"/>
    <col min="12789" max="12789" width="8.88671875" style="39" customWidth="1"/>
    <col min="12790" max="12790" width="8.6640625" style="39" customWidth="1"/>
    <col min="12791" max="12791" width="7.6640625" style="39" customWidth="1"/>
    <col min="12792" max="12793" width="8.109375" style="39" customWidth="1"/>
    <col min="12794" max="12794" width="6.44140625" style="39" customWidth="1"/>
    <col min="12795" max="12796" width="7.44140625" style="39" customWidth="1"/>
    <col min="12797" max="12797" width="6.33203125" style="39" customWidth="1"/>
    <col min="12798" max="12798" width="7.6640625" style="39" customWidth="1"/>
    <col min="12799" max="12799" width="7.33203125" style="39" customWidth="1"/>
    <col min="12800" max="12800" width="7.5546875" style="39" customWidth="1"/>
    <col min="12801" max="12801" width="8.33203125" style="39" customWidth="1"/>
    <col min="12802" max="12802" width="8.44140625" style="39" customWidth="1"/>
    <col min="12803" max="12803" width="7.33203125" style="39" customWidth="1"/>
    <col min="12804" max="12805" width="9.109375" style="39" customWidth="1"/>
    <col min="12806" max="12806" width="8" style="39" customWidth="1"/>
    <col min="12807" max="12808" width="9.109375" style="39" customWidth="1"/>
    <col min="12809" max="12809" width="8" style="39" customWidth="1"/>
    <col min="12810" max="12810" width="9" style="39" customWidth="1"/>
    <col min="12811" max="12811" width="9.33203125" style="39" customWidth="1"/>
    <col min="12812" max="12812" width="6.88671875" style="39" customWidth="1"/>
    <col min="12813" max="13037" width="8.88671875" style="39"/>
    <col min="13038" max="13038" width="19.33203125" style="39" customWidth="1"/>
    <col min="13039" max="13039" width="9.6640625" style="39" customWidth="1"/>
    <col min="13040" max="13040" width="9.44140625" style="39" customWidth="1"/>
    <col min="13041" max="13041" width="8.6640625" style="39" customWidth="1"/>
    <col min="13042" max="13043" width="9.44140625" style="39" customWidth="1"/>
    <col min="13044" max="13044" width="7.6640625" style="39" customWidth="1"/>
    <col min="13045" max="13045" width="8.88671875" style="39" customWidth="1"/>
    <col min="13046" max="13046" width="8.6640625" style="39" customWidth="1"/>
    <col min="13047" max="13047" width="7.6640625" style="39" customWidth="1"/>
    <col min="13048" max="13049" width="8.109375" style="39" customWidth="1"/>
    <col min="13050" max="13050" width="6.44140625" style="39" customWidth="1"/>
    <col min="13051" max="13052" width="7.44140625" style="39" customWidth="1"/>
    <col min="13053" max="13053" width="6.33203125" style="39" customWidth="1"/>
    <col min="13054" max="13054" width="7.6640625" style="39" customWidth="1"/>
    <col min="13055" max="13055" width="7.33203125" style="39" customWidth="1"/>
    <col min="13056" max="13056" width="7.5546875" style="39" customWidth="1"/>
    <col min="13057" max="13057" width="8.33203125" style="39" customWidth="1"/>
    <col min="13058" max="13058" width="8.44140625" style="39" customWidth="1"/>
    <col min="13059" max="13059" width="7.33203125" style="39" customWidth="1"/>
    <col min="13060" max="13061" width="9.109375" style="39" customWidth="1"/>
    <col min="13062" max="13062" width="8" style="39" customWidth="1"/>
    <col min="13063" max="13064" width="9.109375" style="39" customWidth="1"/>
    <col min="13065" max="13065" width="8" style="39" customWidth="1"/>
    <col min="13066" max="13066" width="9" style="39" customWidth="1"/>
    <col min="13067" max="13067" width="9.33203125" style="39" customWidth="1"/>
    <col min="13068" max="13068" width="6.88671875" style="39" customWidth="1"/>
    <col min="13069" max="13293" width="8.88671875" style="39"/>
    <col min="13294" max="13294" width="19.33203125" style="39" customWidth="1"/>
    <col min="13295" max="13295" width="9.6640625" style="39" customWidth="1"/>
    <col min="13296" max="13296" width="9.44140625" style="39" customWidth="1"/>
    <col min="13297" max="13297" width="8.6640625" style="39" customWidth="1"/>
    <col min="13298" max="13299" width="9.44140625" style="39" customWidth="1"/>
    <col min="13300" max="13300" width="7.6640625" style="39" customWidth="1"/>
    <col min="13301" max="13301" width="8.88671875" style="39" customWidth="1"/>
    <col min="13302" max="13302" width="8.6640625" style="39" customWidth="1"/>
    <col min="13303" max="13303" width="7.6640625" style="39" customWidth="1"/>
    <col min="13304" max="13305" width="8.109375" style="39" customWidth="1"/>
    <col min="13306" max="13306" width="6.44140625" style="39" customWidth="1"/>
    <col min="13307" max="13308" width="7.44140625" style="39" customWidth="1"/>
    <col min="13309" max="13309" width="6.33203125" style="39" customWidth="1"/>
    <col min="13310" max="13310" width="7.6640625" style="39" customWidth="1"/>
    <col min="13311" max="13311" width="7.33203125" style="39" customWidth="1"/>
    <col min="13312" max="13312" width="7.5546875" style="39" customWidth="1"/>
    <col min="13313" max="13313" width="8.33203125" style="39" customWidth="1"/>
    <col min="13314" max="13314" width="8.44140625" style="39" customWidth="1"/>
    <col min="13315" max="13315" width="7.33203125" style="39" customWidth="1"/>
    <col min="13316" max="13317" width="9.109375" style="39" customWidth="1"/>
    <col min="13318" max="13318" width="8" style="39" customWidth="1"/>
    <col min="13319" max="13320" width="9.109375" style="39" customWidth="1"/>
    <col min="13321" max="13321" width="8" style="39" customWidth="1"/>
    <col min="13322" max="13322" width="9" style="39" customWidth="1"/>
    <col min="13323" max="13323" width="9.33203125" style="39" customWidth="1"/>
    <col min="13324" max="13324" width="6.88671875" style="39" customWidth="1"/>
    <col min="13325" max="13549" width="8.88671875" style="39"/>
    <col min="13550" max="13550" width="19.33203125" style="39" customWidth="1"/>
    <col min="13551" max="13551" width="9.6640625" style="39" customWidth="1"/>
    <col min="13552" max="13552" width="9.44140625" style="39" customWidth="1"/>
    <col min="13553" max="13553" width="8.6640625" style="39" customWidth="1"/>
    <col min="13554" max="13555" width="9.44140625" style="39" customWidth="1"/>
    <col min="13556" max="13556" width="7.6640625" style="39" customWidth="1"/>
    <col min="13557" max="13557" width="8.88671875" style="39" customWidth="1"/>
    <col min="13558" max="13558" width="8.6640625" style="39" customWidth="1"/>
    <col min="13559" max="13559" width="7.6640625" style="39" customWidth="1"/>
    <col min="13560" max="13561" width="8.109375" style="39" customWidth="1"/>
    <col min="13562" max="13562" width="6.44140625" style="39" customWidth="1"/>
    <col min="13563" max="13564" width="7.44140625" style="39" customWidth="1"/>
    <col min="13565" max="13565" width="6.33203125" style="39" customWidth="1"/>
    <col min="13566" max="13566" width="7.6640625" style="39" customWidth="1"/>
    <col min="13567" max="13567" width="7.33203125" style="39" customWidth="1"/>
    <col min="13568" max="13568" width="7.5546875" style="39" customWidth="1"/>
    <col min="13569" max="13569" width="8.33203125" style="39" customWidth="1"/>
    <col min="13570" max="13570" width="8.44140625" style="39" customWidth="1"/>
    <col min="13571" max="13571" width="7.33203125" style="39" customWidth="1"/>
    <col min="13572" max="13573" width="9.109375" style="39" customWidth="1"/>
    <col min="13574" max="13574" width="8" style="39" customWidth="1"/>
    <col min="13575" max="13576" width="9.109375" style="39" customWidth="1"/>
    <col min="13577" max="13577" width="8" style="39" customWidth="1"/>
    <col min="13578" max="13578" width="9" style="39" customWidth="1"/>
    <col min="13579" max="13579" width="9.33203125" style="39" customWidth="1"/>
    <col min="13580" max="13580" width="6.88671875" style="39" customWidth="1"/>
    <col min="13581" max="13805" width="8.88671875" style="39"/>
    <col min="13806" max="13806" width="19.33203125" style="39" customWidth="1"/>
    <col min="13807" max="13807" width="9.6640625" style="39" customWidth="1"/>
    <col min="13808" max="13808" width="9.44140625" style="39" customWidth="1"/>
    <col min="13809" max="13809" width="8.6640625" style="39" customWidth="1"/>
    <col min="13810" max="13811" width="9.44140625" style="39" customWidth="1"/>
    <col min="13812" max="13812" width="7.6640625" style="39" customWidth="1"/>
    <col min="13813" max="13813" width="8.88671875" style="39" customWidth="1"/>
    <col min="13814" max="13814" width="8.6640625" style="39" customWidth="1"/>
    <col min="13815" max="13815" width="7.6640625" style="39" customWidth="1"/>
    <col min="13816" max="13817" width="8.109375" style="39" customWidth="1"/>
    <col min="13818" max="13818" width="6.44140625" style="39" customWidth="1"/>
    <col min="13819" max="13820" width="7.44140625" style="39" customWidth="1"/>
    <col min="13821" max="13821" width="6.33203125" style="39" customWidth="1"/>
    <col min="13822" max="13822" width="7.6640625" style="39" customWidth="1"/>
    <col min="13823" max="13823" width="7.33203125" style="39" customWidth="1"/>
    <col min="13824" max="13824" width="7.5546875" style="39" customWidth="1"/>
    <col min="13825" max="13825" width="8.33203125" style="39" customWidth="1"/>
    <col min="13826" max="13826" width="8.44140625" style="39" customWidth="1"/>
    <col min="13827" max="13827" width="7.33203125" style="39" customWidth="1"/>
    <col min="13828" max="13829" width="9.109375" style="39" customWidth="1"/>
    <col min="13830" max="13830" width="8" style="39" customWidth="1"/>
    <col min="13831" max="13832" width="9.109375" style="39" customWidth="1"/>
    <col min="13833" max="13833" width="8" style="39" customWidth="1"/>
    <col min="13834" max="13834" width="9" style="39" customWidth="1"/>
    <col min="13835" max="13835" width="9.33203125" style="39" customWidth="1"/>
    <col min="13836" max="13836" width="6.88671875" style="39" customWidth="1"/>
    <col min="13837" max="14061" width="8.88671875" style="39"/>
    <col min="14062" max="14062" width="19.33203125" style="39" customWidth="1"/>
    <col min="14063" max="14063" width="9.6640625" style="39" customWidth="1"/>
    <col min="14064" max="14064" width="9.44140625" style="39" customWidth="1"/>
    <col min="14065" max="14065" width="8.6640625" style="39" customWidth="1"/>
    <col min="14066" max="14067" width="9.44140625" style="39" customWidth="1"/>
    <col min="14068" max="14068" width="7.6640625" style="39" customWidth="1"/>
    <col min="14069" max="14069" width="8.88671875" style="39" customWidth="1"/>
    <col min="14070" max="14070" width="8.6640625" style="39" customWidth="1"/>
    <col min="14071" max="14071" width="7.6640625" style="39" customWidth="1"/>
    <col min="14072" max="14073" width="8.109375" style="39" customWidth="1"/>
    <col min="14074" max="14074" width="6.44140625" style="39" customWidth="1"/>
    <col min="14075" max="14076" width="7.44140625" style="39" customWidth="1"/>
    <col min="14077" max="14077" width="6.33203125" style="39" customWidth="1"/>
    <col min="14078" max="14078" width="7.6640625" style="39" customWidth="1"/>
    <col min="14079" max="14079" width="7.33203125" style="39" customWidth="1"/>
    <col min="14080" max="14080" width="7.5546875" style="39" customWidth="1"/>
    <col min="14081" max="14081" width="8.33203125" style="39" customWidth="1"/>
    <col min="14082" max="14082" width="8.44140625" style="39" customWidth="1"/>
    <col min="14083" max="14083" width="7.33203125" style="39" customWidth="1"/>
    <col min="14084" max="14085" width="9.109375" style="39" customWidth="1"/>
    <col min="14086" max="14086" width="8" style="39" customWidth="1"/>
    <col min="14087" max="14088" width="9.109375" style="39" customWidth="1"/>
    <col min="14089" max="14089" width="8" style="39" customWidth="1"/>
    <col min="14090" max="14090" width="9" style="39" customWidth="1"/>
    <col min="14091" max="14091" width="9.33203125" style="39" customWidth="1"/>
    <col min="14092" max="14092" width="6.88671875" style="39" customWidth="1"/>
    <col min="14093" max="14317" width="8.88671875" style="39"/>
    <col min="14318" max="14318" width="19.33203125" style="39" customWidth="1"/>
    <col min="14319" max="14319" width="9.6640625" style="39" customWidth="1"/>
    <col min="14320" max="14320" width="9.44140625" style="39" customWidth="1"/>
    <col min="14321" max="14321" width="8.6640625" style="39" customWidth="1"/>
    <col min="14322" max="14323" width="9.44140625" style="39" customWidth="1"/>
    <col min="14324" max="14324" width="7.6640625" style="39" customWidth="1"/>
    <col min="14325" max="14325" width="8.88671875" style="39" customWidth="1"/>
    <col min="14326" max="14326" width="8.6640625" style="39" customWidth="1"/>
    <col min="14327" max="14327" width="7.6640625" style="39" customWidth="1"/>
    <col min="14328" max="14329" width="8.109375" style="39" customWidth="1"/>
    <col min="14330" max="14330" width="6.44140625" style="39" customWidth="1"/>
    <col min="14331" max="14332" width="7.44140625" style="39" customWidth="1"/>
    <col min="14333" max="14333" width="6.33203125" style="39" customWidth="1"/>
    <col min="14334" max="14334" width="7.6640625" style="39" customWidth="1"/>
    <col min="14335" max="14335" width="7.33203125" style="39" customWidth="1"/>
    <col min="14336" max="14336" width="7.5546875" style="39" customWidth="1"/>
    <col min="14337" max="14337" width="8.33203125" style="39" customWidth="1"/>
    <col min="14338" max="14338" width="8.44140625" style="39" customWidth="1"/>
    <col min="14339" max="14339" width="7.33203125" style="39" customWidth="1"/>
    <col min="14340" max="14341" width="9.109375" style="39" customWidth="1"/>
    <col min="14342" max="14342" width="8" style="39" customWidth="1"/>
    <col min="14343" max="14344" width="9.109375" style="39" customWidth="1"/>
    <col min="14345" max="14345" width="8" style="39" customWidth="1"/>
    <col min="14346" max="14346" width="9" style="39" customWidth="1"/>
    <col min="14347" max="14347" width="9.33203125" style="39" customWidth="1"/>
    <col min="14348" max="14348" width="6.88671875" style="39" customWidth="1"/>
    <col min="14349" max="14573" width="8.88671875" style="39"/>
    <col min="14574" max="14574" width="19.33203125" style="39" customWidth="1"/>
    <col min="14575" max="14575" width="9.6640625" style="39" customWidth="1"/>
    <col min="14576" max="14576" width="9.44140625" style="39" customWidth="1"/>
    <col min="14577" max="14577" width="8.6640625" style="39" customWidth="1"/>
    <col min="14578" max="14579" width="9.44140625" style="39" customWidth="1"/>
    <col min="14580" max="14580" width="7.6640625" style="39" customWidth="1"/>
    <col min="14581" max="14581" width="8.88671875" style="39" customWidth="1"/>
    <col min="14582" max="14582" width="8.6640625" style="39" customWidth="1"/>
    <col min="14583" max="14583" width="7.6640625" style="39" customWidth="1"/>
    <col min="14584" max="14585" width="8.109375" style="39" customWidth="1"/>
    <col min="14586" max="14586" width="6.44140625" style="39" customWidth="1"/>
    <col min="14587" max="14588" width="7.44140625" style="39" customWidth="1"/>
    <col min="14589" max="14589" width="6.33203125" style="39" customWidth="1"/>
    <col min="14590" max="14590" width="7.6640625" style="39" customWidth="1"/>
    <col min="14591" max="14591" width="7.33203125" style="39" customWidth="1"/>
    <col min="14592" max="14592" width="7.5546875" style="39" customWidth="1"/>
    <col min="14593" max="14593" width="8.33203125" style="39" customWidth="1"/>
    <col min="14594" max="14594" width="8.44140625" style="39" customWidth="1"/>
    <col min="14595" max="14595" width="7.33203125" style="39" customWidth="1"/>
    <col min="14596" max="14597" width="9.109375" style="39" customWidth="1"/>
    <col min="14598" max="14598" width="8" style="39" customWidth="1"/>
    <col min="14599" max="14600" width="9.109375" style="39" customWidth="1"/>
    <col min="14601" max="14601" width="8" style="39" customWidth="1"/>
    <col min="14602" max="14602" width="9" style="39" customWidth="1"/>
    <col min="14603" max="14603" width="9.33203125" style="39" customWidth="1"/>
    <col min="14604" max="14604" width="6.88671875" style="39" customWidth="1"/>
    <col min="14605" max="14829" width="8.88671875" style="39"/>
    <col min="14830" max="14830" width="19.33203125" style="39" customWidth="1"/>
    <col min="14831" max="14831" width="9.6640625" style="39" customWidth="1"/>
    <col min="14832" max="14832" width="9.44140625" style="39" customWidth="1"/>
    <col min="14833" max="14833" width="8.6640625" style="39" customWidth="1"/>
    <col min="14834" max="14835" width="9.44140625" style="39" customWidth="1"/>
    <col min="14836" max="14836" width="7.6640625" style="39" customWidth="1"/>
    <col min="14837" max="14837" width="8.88671875" style="39" customWidth="1"/>
    <col min="14838" max="14838" width="8.6640625" style="39" customWidth="1"/>
    <col min="14839" max="14839" width="7.6640625" style="39" customWidth="1"/>
    <col min="14840" max="14841" width="8.109375" style="39" customWidth="1"/>
    <col min="14842" max="14842" width="6.44140625" style="39" customWidth="1"/>
    <col min="14843" max="14844" width="7.44140625" style="39" customWidth="1"/>
    <col min="14845" max="14845" width="6.33203125" style="39" customWidth="1"/>
    <col min="14846" max="14846" width="7.6640625" style="39" customWidth="1"/>
    <col min="14847" max="14847" width="7.33203125" style="39" customWidth="1"/>
    <col min="14848" max="14848" width="7.5546875" style="39" customWidth="1"/>
    <col min="14849" max="14849" width="8.33203125" style="39" customWidth="1"/>
    <col min="14850" max="14850" width="8.44140625" style="39" customWidth="1"/>
    <col min="14851" max="14851" width="7.33203125" style="39" customWidth="1"/>
    <col min="14852" max="14853" width="9.109375" style="39" customWidth="1"/>
    <col min="14854" max="14854" width="8" style="39" customWidth="1"/>
    <col min="14855" max="14856" width="9.109375" style="39" customWidth="1"/>
    <col min="14857" max="14857" width="8" style="39" customWidth="1"/>
    <col min="14858" max="14858" width="9" style="39" customWidth="1"/>
    <col min="14859" max="14859" width="9.33203125" style="39" customWidth="1"/>
    <col min="14860" max="14860" width="6.88671875" style="39" customWidth="1"/>
    <col min="14861" max="15085" width="8.88671875" style="39"/>
    <col min="15086" max="15086" width="19.33203125" style="39" customWidth="1"/>
    <col min="15087" max="15087" width="9.6640625" style="39" customWidth="1"/>
    <col min="15088" max="15088" width="9.44140625" style="39" customWidth="1"/>
    <col min="15089" max="15089" width="8.6640625" style="39" customWidth="1"/>
    <col min="15090" max="15091" width="9.44140625" style="39" customWidth="1"/>
    <col min="15092" max="15092" width="7.6640625" style="39" customWidth="1"/>
    <col min="15093" max="15093" width="8.88671875" style="39" customWidth="1"/>
    <col min="15094" max="15094" width="8.6640625" style="39" customWidth="1"/>
    <col min="15095" max="15095" width="7.6640625" style="39" customWidth="1"/>
    <col min="15096" max="15097" width="8.109375" style="39" customWidth="1"/>
    <col min="15098" max="15098" width="6.44140625" style="39" customWidth="1"/>
    <col min="15099" max="15100" width="7.44140625" style="39" customWidth="1"/>
    <col min="15101" max="15101" width="6.33203125" style="39" customWidth="1"/>
    <col min="15102" max="15102" width="7.6640625" style="39" customWidth="1"/>
    <col min="15103" max="15103" width="7.33203125" style="39" customWidth="1"/>
    <col min="15104" max="15104" width="7.5546875" style="39" customWidth="1"/>
    <col min="15105" max="15105" width="8.33203125" style="39" customWidth="1"/>
    <col min="15106" max="15106" width="8.44140625" style="39" customWidth="1"/>
    <col min="15107" max="15107" width="7.33203125" style="39" customWidth="1"/>
    <col min="15108" max="15109" width="9.109375" style="39" customWidth="1"/>
    <col min="15110" max="15110" width="8" style="39" customWidth="1"/>
    <col min="15111" max="15112" width="9.109375" style="39" customWidth="1"/>
    <col min="15113" max="15113" width="8" style="39" customWidth="1"/>
    <col min="15114" max="15114" width="9" style="39" customWidth="1"/>
    <col min="15115" max="15115" width="9.33203125" style="39" customWidth="1"/>
    <col min="15116" max="15116" width="6.88671875" style="39" customWidth="1"/>
    <col min="15117" max="15341" width="8.88671875" style="39"/>
    <col min="15342" max="15342" width="19.33203125" style="39" customWidth="1"/>
    <col min="15343" max="15343" width="9.6640625" style="39" customWidth="1"/>
    <col min="15344" max="15344" width="9.44140625" style="39" customWidth="1"/>
    <col min="15345" max="15345" width="8.6640625" style="39" customWidth="1"/>
    <col min="15346" max="15347" width="9.44140625" style="39" customWidth="1"/>
    <col min="15348" max="15348" width="7.6640625" style="39" customWidth="1"/>
    <col min="15349" max="15349" width="8.88671875" style="39" customWidth="1"/>
    <col min="15350" max="15350" width="8.6640625" style="39" customWidth="1"/>
    <col min="15351" max="15351" width="7.6640625" style="39" customWidth="1"/>
    <col min="15352" max="15353" width="8.109375" style="39" customWidth="1"/>
    <col min="15354" max="15354" width="6.44140625" style="39" customWidth="1"/>
    <col min="15355" max="15356" width="7.44140625" style="39" customWidth="1"/>
    <col min="15357" max="15357" width="6.33203125" style="39" customWidth="1"/>
    <col min="15358" max="15358" width="7.6640625" style="39" customWidth="1"/>
    <col min="15359" max="15359" width="7.33203125" style="39" customWidth="1"/>
    <col min="15360" max="15360" width="7.5546875" style="39" customWidth="1"/>
    <col min="15361" max="15361" width="8.33203125" style="39" customWidth="1"/>
    <col min="15362" max="15362" width="8.44140625" style="39" customWidth="1"/>
    <col min="15363" max="15363" width="7.33203125" style="39" customWidth="1"/>
    <col min="15364" max="15365" width="9.109375" style="39" customWidth="1"/>
    <col min="15366" max="15366" width="8" style="39" customWidth="1"/>
    <col min="15367" max="15368" width="9.109375" style="39" customWidth="1"/>
    <col min="15369" max="15369" width="8" style="39" customWidth="1"/>
    <col min="15370" max="15370" width="9" style="39" customWidth="1"/>
    <col min="15371" max="15371" width="9.33203125" style="39" customWidth="1"/>
    <col min="15372" max="15372" width="6.88671875" style="39" customWidth="1"/>
    <col min="15373" max="15597" width="8.88671875" style="39"/>
    <col min="15598" max="15598" width="19.33203125" style="39" customWidth="1"/>
    <col min="15599" max="15599" width="9.6640625" style="39" customWidth="1"/>
    <col min="15600" max="15600" width="9.44140625" style="39" customWidth="1"/>
    <col min="15601" max="15601" width="8.6640625" style="39" customWidth="1"/>
    <col min="15602" max="15603" width="9.44140625" style="39" customWidth="1"/>
    <col min="15604" max="15604" width="7.6640625" style="39" customWidth="1"/>
    <col min="15605" max="15605" width="8.88671875" style="39" customWidth="1"/>
    <col min="15606" max="15606" width="8.6640625" style="39" customWidth="1"/>
    <col min="15607" max="15607" width="7.6640625" style="39" customWidth="1"/>
    <col min="15608" max="15609" width="8.109375" style="39" customWidth="1"/>
    <col min="15610" max="15610" width="6.44140625" style="39" customWidth="1"/>
    <col min="15611" max="15612" width="7.44140625" style="39" customWidth="1"/>
    <col min="15613" max="15613" width="6.33203125" style="39" customWidth="1"/>
    <col min="15614" max="15614" width="7.6640625" style="39" customWidth="1"/>
    <col min="15615" max="15615" width="7.33203125" style="39" customWidth="1"/>
    <col min="15616" max="15616" width="7.5546875" style="39" customWidth="1"/>
    <col min="15617" max="15617" width="8.33203125" style="39" customWidth="1"/>
    <col min="15618" max="15618" width="8.44140625" style="39" customWidth="1"/>
    <col min="15619" max="15619" width="7.33203125" style="39" customWidth="1"/>
    <col min="15620" max="15621" width="9.109375" style="39" customWidth="1"/>
    <col min="15622" max="15622" width="8" style="39" customWidth="1"/>
    <col min="15623" max="15624" width="9.109375" style="39" customWidth="1"/>
    <col min="15625" max="15625" width="8" style="39" customWidth="1"/>
    <col min="15626" max="15626" width="9" style="39" customWidth="1"/>
    <col min="15627" max="15627" width="9.33203125" style="39" customWidth="1"/>
    <col min="15628" max="15628" width="6.88671875" style="39" customWidth="1"/>
    <col min="15629" max="15853" width="8.88671875" style="39"/>
    <col min="15854" max="15854" width="19.33203125" style="39" customWidth="1"/>
    <col min="15855" max="15855" width="9.6640625" style="39" customWidth="1"/>
    <col min="15856" max="15856" width="9.44140625" style="39" customWidth="1"/>
    <col min="15857" max="15857" width="8.6640625" style="39" customWidth="1"/>
    <col min="15858" max="15859" width="9.44140625" style="39" customWidth="1"/>
    <col min="15860" max="15860" width="7.6640625" style="39" customWidth="1"/>
    <col min="15861" max="15861" width="8.88671875" style="39" customWidth="1"/>
    <col min="15862" max="15862" width="8.6640625" style="39" customWidth="1"/>
    <col min="15863" max="15863" width="7.6640625" style="39" customWidth="1"/>
    <col min="15864" max="15865" width="8.109375" style="39" customWidth="1"/>
    <col min="15866" max="15866" width="6.44140625" style="39" customWidth="1"/>
    <col min="15867" max="15868" width="7.44140625" style="39" customWidth="1"/>
    <col min="15869" max="15869" width="6.33203125" style="39" customWidth="1"/>
    <col min="15870" max="15870" width="7.6640625" style="39" customWidth="1"/>
    <col min="15871" max="15871" width="7.33203125" style="39" customWidth="1"/>
    <col min="15872" max="15872" width="7.5546875" style="39" customWidth="1"/>
    <col min="15873" max="15873" width="8.33203125" style="39" customWidth="1"/>
    <col min="15874" max="15874" width="8.44140625" style="39" customWidth="1"/>
    <col min="15875" max="15875" width="7.33203125" style="39" customWidth="1"/>
    <col min="15876" max="15877" width="9.109375" style="39" customWidth="1"/>
    <col min="15878" max="15878" width="8" style="39" customWidth="1"/>
    <col min="15879" max="15880" width="9.109375" style="39" customWidth="1"/>
    <col min="15881" max="15881" width="8" style="39" customWidth="1"/>
    <col min="15882" max="15882" width="9" style="39" customWidth="1"/>
    <col min="15883" max="15883" width="9.33203125" style="39" customWidth="1"/>
    <col min="15884" max="15884" width="6.88671875" style="39" customWidth="1"/>
    <col min="15885" max="16109" width="8.88671875" style="39"/>
    <col min="16110" max="16110" width="19.33203125" style="39" customWidth="1"/>
    <col min="16111" max="16111" width="9.6640625" style="39" customWidth="1"/>
    <col min="16112" max="16112" width="9.44140625" style="39" customWidth="1"/>
    <col min="16113" max="16113" width="8.6640625" style="39" customWidth="1"/>
    <col min="16114" max="16115" width="9.44140625" style="39" customWidth="1"/>
    <col min="16116" max="16116" width="7.6640625" style="39" customWidth="1"/>
    <col min="16117" max="16117" width="8.88671875" style="39" customWidth="1"/>
    <col min="16118" max="16118" width="8.6640625" style="39" customWidth="1"/>
    <col min="16119" max="16119" width="7.6640625" style="39" customWidth="1"/>
    <col min="16120" max="16121" width="8.109375" style="39" customWidth="1"/>
    <col min="16122" max="16122" width="6.44140625" style="39" customWidth="1"/>
    <col min="16123" max="16124" width="7.44140625" style="39" customWidth="1"/>
    <col min="16125" max="16125" width="6.33203125" style="39" customWidth="1"/>
    <col min="16126" max="16126" width="7.6640625" style="39" customWidth="1"/>
    <col min="16127" max="16127" width="7.33203125" style="39" customWidth="1"/>
    <col min="16128" max="16128" width="7.5546875" style="39" customWidth="1"/>
    <col min="16129" max="16129" width="8.33203125" style="39" customWidth="1"/>
    <col min="16130" max="16130" width="8.44140625" style="39" customWidth="1"/>
    <col min="16131" max="16131" width="7.33203125" style="39" customWidth="1"/>
    <col min="16132" max="16133" width="9.109375" style="39" customWidth="1"/>
    <col min="16134" max="16134" width="8" style="39" customWidth="1"/>
    <col min="16135" max="16136" width="9.109375" style="39" customWidth="1"/>
    <col min="16137" max="16137" width="8" style="39" customWidth="1"/>
    <col min="16138" max="16138" width="9" style="39" customWidth="1"/>
    <col min="16139" max="16139" width="9.33203125" style="39" customWidth="1"/>
    <col min="16140" max="16140" width="6.88671875" style="39" customWidth="1"/>
    <col min="16141" max="16368" width="8.88671875" style="39"/>
    <col min="16369" max="16384" width="9.109375" style="39" customWidth="1"/>
  </cols>
  <sheetData>
    <row r="1" spans="1:12" ht="6" customHeight="1"/>
    <row r="2" spans="1:12" s="29" customFormat="1" ht="23.4" customHeight="1">
      <c r="A2" s="129"/>
      <c r="B2" s="389" t="s">
        <v>82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2" s="29" customFormat="1" ht="10.8" customHeight="1">
      <c r="A3" s="57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2" s="29" customFormat="1" ht="11.4" customHeight="1">
      <c r="C4" s="58"/>
      <c r="D4" s="58"/>
      <c r="E4" s="115"/>
      <c r="I4" s="58"/>
      <c r="J4" s="58"/>
      <c r="K4" s="59"/>
      <c r="L4" s="116" t="s">
        <v>38</v>
      </c>
    </row>
    <row r="5" spans="1:12" s="60" customFormat="1" ht="100.95" customHeight="1">
      <c r="A5" s="117"/>
      <c r="B5" s="125" t="s">
        <v>57</v>
      </c>
      <c r="C5" s="118" t="s">
        <v>45</v>
      </c>
      <c r="D5" s="119" t="s">
        <v>39</v>
      </c>
      <c r="E5" s="119" t="s">
        <v>40</v>
      </c>
      <c r="F5" s="119" t="s">
        <v>19</v>
      </c>
      <c r="G5" s="119" t="s">
        <v>69</v>
      </c>
      <c r="H5" s="119" t="s">
        <v>24</v>
      </c>
      <c r="I5" s="118" t="s">
        <v>14</v>
      </c>
      <c r="J5" s="118" t="s">
        <v>56</v>
      </c>
      <c r="K5" s="120" t="s">
        <v>21</v>
      </c>
      <c r="L5" s="118" t="s">
        <v>15</v>
      </c>
    </row>
    <row r="6" spans="1:12" s="36" customFormat="1" ht="12" customHeight="1">
      <c r="A6" s="35" t="s">
        <v>3</v>
      </c>
      <c r="B6" s="35">
        <v>1</v>
      </c>
      <c r="C6" s="121">
        <v>2</v>
      </c>
      <c r="D6" s="121">
        <v>3</v>
      </c>
      <c r="E6" s="121">
        <v>4</v>
      </c>
      <c r="F6" s="121">
        <v>5</v>
      </c>
      <c r="G6" s="121">
        <v>6</v>
      </c>
      <c r="H6" s="121">
        <v>7</v>
      </c>
      <c r="I6" s="121">
        <v>8</v>
      </c>
      <c r="J6" s="121">
        <v>9</v>
      </c>
      <c r="K6" s="121">
        <v>10</v>
      </c>
      <c r="L6" s="121">
        <v>11</v>
      </c>
    </row>
    <row r="7" spans="1:12" s="37" customFormat="1" ht="24.6" customHeight="1">
      <c r="A7" s="62" t="s">
        <v>16</v>
      </c>
      <c r="B7" s="178">
        <f t="shared" ref="B7:L7" si="0">SUM(B8:B11)</f>
        <v>12345</v>
      </c>
      <c r="C7" s="180">
        <f t="shared" si="0"/>
        <v>10607</v>
      </c>
      <c r="D7" s="180">
        <f t="shared" si="0"/>
        <v>3577</v>
      </c>
      <c r="E7" s="180">
        <f t="shared" si="0"/>
        <v>2961</v>
      </c>
      <c r="F7" s="180">
        <f t="shared" si="0"/>
        <v>780</v>
      </c>
      <c r="G7" s="180">
        <f t="shared" si="0"/>
        <v>284</v>
      </c>
      <c r="H7" s="180">
        <f t="shared" si="0"/>
        <v>1148</v>
      </c>
      <c r="I7" s="179">
        <f t="shared" si="0"/>
        <v>8080</v>
      </c>
      <c r="J7" s="179">
        <f t="shared" si="0"/>
        <v>3039</v>
      </c>
      <c r="K7" s="180">
        <f t="shared" si="0"/>
        <v>2404</v>
      </c>
      <c r="L7" s="180">
        <f t="shared" si="0"/>
        <v>1099</v>
      </c>
    </row>
    <row r="8" spans="1:12" s="204" customFormat="1" ht="36" customHeight="1">
      <c r="A8" s="46" t="s">
        <v>61</v>
      </c>
      <c r="B8" s="181">
        <v>5263</v>
      </c>
      <c r="C8" s="184">
        <v>4130</v>
      </c>
      <c r="D8" s="185">
        <v>1580</v>
      </c>
      <c r="E8" s="185">
        <v>1199</v>
      </c>
      <c r="F8" s="184">
        <v>307</v>
      </c>
      <c r="G8" s="184">
        <v>168</v>
      </c>
      <c r="H8" s="185">
        <v>297</v>
      </c>
      <c r="I8" s="185">
        <v>3169</v>
      </c>
      <c r="J8" s="185">
        <v>1309</v>
      </c>
      <c r="K8" s="184">
        <v>899</v>
      </c>
      <c r="L8" s="184">
        <v>415</v>
      </c>
    </row>
    <row r="9" spans="1:12" s="204" customFormat="1" ht="36" customHeight="1">
      <c r="A9" s="46" t="s">
        <v>62</v>
      </c>
      <c r="B9" s="181">
        <v>3234</v>
      </c>
      <c r="C9" s="184">
        <v>3044</v>
      </c>
      <c r="D9" s="185">
        <v>955</v>
      </c>
      <c r="E9" s="185">
        <v>905</v>
      </c>
      <c r="F9" s="184">
        <v>252</v>
      </c>
      <c r="G9" s="184">
        <v>35</v>
      </c>
      <c r="H9" s="185">
        <v>436</v>
      </c>
      <c r="I9" s="185">
        <v>2204</v>
      </c>
      <c r="J9" s="185">
        <v>668</v>
      </c>
      <c r="K9" s="184">
        <v>614</v>
      </c>
      <c r="L9" s="184">
        <v>281</v>
      </c>
    </row>
    <row r="10" spans="1:12" s="204" customFormat="1" ht="36" customHeight="1">
      <c r="A10" s="46" t="s">
        <v>63</v>
      </c>
      <c r="B10" s="181">
        <v>1613</v>
      </c>
      <c r="C10" s="184">
        <v>1422</v>
      </c>
      <c r="D10" s="185">
        <v>439</v>
      </c>
      <c r="E10" s="185">
        <v>334</v>
      </c>
      <c r="F10" s="184">
        <v>94</v>
      </c>
      <c r="G10" s="184">
        <v>26</v>
      </c>
      <c r="H10" s="185">
        <v>141</v>
      </c>
      <c r="I10" s="185">
        <v>1128</v>
      </c>
      <c r="J10" s="185">
        <v>447</v>
      </c>
      <c r="K10" s="184">
        <v>377</v>
      </c>
      <c r="L10" s="184">
        <v>234</v>
      </c>
    </row>
    <row r="11" spans="1:12" s="204" customFormat="1" ht="36" customHeight="1">
      <c r="A11" s="46" t="s">
        <v>64</v>
      </c>
      <c r="B11" s="181">
        <v>2235</v>
      </c>
      <c r="C11" s="184">
        <v>2011</v>
      </c>
      <c r="D11" s="185">
        <v>603</v>
      </c>
      <c r="E11" s="185">
        <v>523</v>
      </c>
      <c r="F11" s="184">
        <v>127</v>
      </c>
      <c r="G11" s="184">
        <v>55</v>
      </c>
      <c r="H11" s="185">
        <v>274</v>
      </c>
      <c r="I11" s="185">
        <v>1579</v>
      </c>
      <c r="J11" s="185">
        <v>615</v>
      </c>
      <c r="K11" s="184">
        <v>514</v>
      </c>
      <c r="L11" s="184">
        <v>169</v>
      </c>
    </row>
    <row r="12" spans="1:12">
      <c r="I12" s="61"/>
      <c r="J12" s="61"/>
    </row>
  </sheetData>
  <mergeCells count="1">
    <mergeCell ref="B2:L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11"/>
  <sheetViews>
    <sheetView view="pageBreakPreview" zoomScale="81" zoomScaleNormal="85" zoomScaleSheetLayoutView="81" workbookViewId="0">
      <selection activeCell="F14" sqref="F14"/>
    </sheetView>
  </sheetViews>
  <sheetFormatPr defaultRowHeight="15.6"/>
  <cols>
    <col min="1" max="1" width="40.88671875" style="41" customWidth="1"/>
    <col min="2" max="2" width="16.33203125" style="41" customWidth="1"/>
    <col min="3" max="3" width="15" style="39" customWidth="1"/>
    <col min="4" max="4" width="14.6640625" style="39" customWidth="1"/>
    <col min="5" max="5" width="16.88671875" style="39" customWidth="1"/>
    <col min="6" max="6" width="14.5546875" style="39" customWidth="1"/>
    <col min="7" max="7" width="14.109375" style="39" customWidth="1"/>
    <col min="8" max="8" width="15.88671875" style="39" customWidth="1"/>
    <col min="9" max="10" width="14.88671875" style="39" customWidth="1"/>
    <col min="11" max="11" width="13.33203125" style="39" customWidth="1"/>
    <col min="12" max="12" width="17.33203125" style="39" customWidth="1"/>
    <col min="13" max="237" width="8.88671875" style="39"/>
    <col min="238" max="238" width="19.33203125" style="39" customWidth="1"/>
    <col min="239" max="239" width="9.6640625" style="39" customWidth="1"/>
    <col min="240" max="240" width="9.44140625" style="39" customWidth="1"/>
    <col min="241" max="241" width="8.6640625" style="39" customWidth="1"/>
    <col min="242" max="243" width="9.44140625" style="39" customWidth="1"/>
    <col min="244" max="244" width="7.6640625" style="39" customWidth="1"/>
    <col min="245" max="245" width="8.88671875" style="39" customWidth="1"/>
    <col min="246" max="246" width="8.6640625" style="39" customWidth="1"/>
    <col min="247" max="247" width="7.6640625" style="39" customWidth="1"/>
    <col min="248" max="249" width="8.109375" style="39" customWidth="1"/>
    <col min="250" max="250" width="6.44140625" style="39" customWidth="1"/>
    <col min="251" max="252" width="7.44140625" style="39" customWidth="1"/>
    <col min="253" max="253" width="6.33203125" style="39" customWidth="1"/>
    <col min="254" max="254" width="7.6640625" style="39" customWidth="1"/>
    <col min="255" max="255" width="7.33203125" style="39" customWidth="1"/>
    <col min="256" max="256" width="7.5546875" style="39" customWidth="1"/>
    <col min="257" max="257" width="8.33203125" style="39" customWidth="1"/>
    <col min="258" max="258" width="9.33203125" style="39" customWidth="1"/>
    <col min="259" max="259" width="7.33203125" style="39" customWidth="1"/>
    <col min="260" max="261" width="9.109375" style="39" customWidth="1"/>
    <col min="262" max="262" width="8" style="39" customWidth="1"/>
    <col min="263" max="264" width="9.109375" style="39" customWidth="1"/>
    <col min="265" max="265" width="8" style="39" customWidth="1"/>
    <col min="266" max="266" width="9" style="39" customWidth="1"/>
    <col min="267" max="267" width="9.33203125" style="39" customWidth="1"/>
    <col min="268" max="268" width="6.88671875" style="39" customWidth="1"/>
    <col min="269" max="493" width="8.88671875" style="39"/>
    <col min="494" max="494" width="19.33203125" style="39" customWidth="1"/>
    <col min="495" max="495" width="9.6640625" style="39" customWidth="1"/>
    <col min="496" max="496" width="9.44140625" style="39" customWidth="1"/>
    <col min="497" max="497" width="8.6640625" style="39" customWidth="1"/>
    <col min="498" max="499" width="9.44140625" style="39" customWidth="1"/>
    <col min="500" max="500" width="7.6640625" style="39" customWidth="1"/>
    <col min="501" max="501" width="8.88671875" style="39" customWidth="1"/>
    <col min="502" max="502" width="8.6640625" style="39" customWidth="1"/>
    <col min="503" max="503" width="7.6640625" style="39" customWidth="1"/>
    <col min="504" max="505" width="8.109375" style="39" customWidth="1"/>
    <col min="506" max="506" width="6.44140625" style="39" customWidth="1"/>
    <col min="507" max="508" width="7.44140625" style="39" customWidth="1"/>
    <col min="509" max="509" width="6.33203125" style="39" customWidth="1"/>
    <col min="510" max="510" width="7.6640625" style="39" customWidth="1"/>
    <col min="511" max="511" width="7.33203125" style="39" customWidth="1"/>
    <col min="512" max="512" width="7.5546875" style="39" customWidth="1"/>
    <col min="513" max="513" width="8.33203125" style="39" customWidth="1"/>
    <col min="514" max="514" width="9.33203125" style="39" customWidth="1"/>
    <col min="515" max="515" width="7.33203125" style="39" customWidth="1"/>
    <col min="516" max="517" width="9.109375" style="39" customWidth="1"/>
    <col min="518" max="518" width="8" style="39" customWidth="1"/>
    <col min="519" max="520" width="9.109375" style="39" customWidth="1"/>
    <col min="521" max="521" width="8" style="39" customWidth="1"/>
    <col min="522" max="522" width="9" style="39" customWidth="1"/>
    <col min="523" max="523" width="9.33203125" style="39" customWidth="1"/>
    <col min="524" max="524" width="6.88671875" style="39" customWidth="1"/>
    <col min="525" max="749" width="8.88671875" style="39"/>
    <col min="750" max="750" width="19.33203125" style="39" customWidth="1"/>
    <col min="751" max="751" width="9.6640625" style="39" customWidth="1"/>
    <col min="752" max="752" width="9.44140625" style="39" customWidth="1"/>
    <col min="753" max="753" width="8.6640625" style="39" customWidth="1"/>
    <col min="754" max="755" width="9.44140625" style="39" customWidth="1"/>
    <col min="756" max="756" width="7.6640625" style="39" customWidth="1"/>
    <col min="757" max="757" width="8.88671875" style="39" customWidth="1"/>
    <col min="758" max="758" width="8.6640625" style="39" customWidth="1"/>
    <col min="759" max="759" width="7.6640625" style="39" customWidth="1"/>
    <col min="760" max="761" width="8.109375" style="39" customWidth="1"/>
    <col min="762" max="762" width="6.44140625" style="39" customWidth="1"/>
    <col min="763" max="764" width="7.44140625" style="39" customWidth="1"/>
    <col min="765" max="765" width="6.33203125" style="39" customWidth="1"/>
    <col min="766" max="766" width="7.6640625" style="39" customWidth="1"/>
    <col min="767" max="767" width="7.33203125" style="39" customWidth="1"/>
    <col min="768" max="768" width="7.5546875" style="39" customWidth="1"/>
    <col min="769" max="769" width="8.33203125" style="39" customWidth="1"/>
    <col min="770" max="770" width="9.33203125" style="39" customWidth="1"/>
    <col min="771" max="771" width="7.33203125" style="39" customWidth="1"/>
    <col min="772" max="773" width="9.109375" style="39" customWidth="1"/>
    <col min="774" max="774" width="8" style="39" customWidth="1"/>
    <col min="775" max="776" width="9.109375" style="39" customWidth="1"/>
    <col min="777" max="777" width="8" style="39" customWidth="1"/>
    <col min="778" max="778" width="9" style="39" customWidth="1"/>
    <col min="779" max="779" width="9.33203125" style="39" customWidth="1"/>
    <col min="780" max="780" width="6.88671875" style="39" customWidth="1"/>
    <col min="781" max="1005" width="8.88671875" style="39"/>
    <col min="1006" max="1006" width="19.33203125" style="39" customWidth="1"/>
    <col min="1007" max="1007" width="9.6640625" style="39" customWidth="1"/>
    <col min="1008" max="1008" width="9.44140625" style="39" customWidth="1"/>
    <col min="1009" max="1009" width="8.6640625" style="39" customWidth="1"/>
    <col min="1010" max="1011" width="9.44140625" style="39" customWidth="1"/>
    <col min="1012" max="1012" width="7.6640625" style="39" customWidth="1"/>
    <col min="1013" max="1013" width="8.88671875" style="39" customWidth="1"/>
    <col min="1014" max="1014" width="8.6640625" style="39" customWidth="1"/>
    <col min="1015" max="1015" width="7.6640625" style="39" customWidth="1"/>
    <col min="1016" max="1017" width="8.109375" style="39" customWidth="1"/>
    <col min="1018" max="1018" width="6.44140625" style="39" customWidth="1"/>
    <col min="1019" max="1020" width="7.44140625" style="39" customWidth="1"/>
    <col min="1021" max="1021" width="6.33203125" style="39" customWidth="1"/>
    <col min="1022" max="1022" width="7.6640625" style="39" customWidth="1"/>
    <col min="1023" max="1023" width="7.33203125" style="39" customWidth="1"/>
    <col min="1024" max="1024" width="7.5546875" style="39" customWidth="1"/>
    <col min="1025" max="1025" width="8.33203125" style="39" customWidth="1"/>
    <col min="1026" max="1026" width="9.33203125" style="39" customWidth="1"/>
    <col min="1027" max="1027" width="7.33203125" style="39" customWidth="1"/>
    <col min="1028" max="1029" width="9.109375" style="39" customWidth="1"/>
    <col min="1030" max="1030" width="8" style="39" customWidth="1"/>
    <col min="1031" max="1032" width="9.109375" style="39" customWidth="1"/>
    <col min="1033" max="1033" width="8" style="39" customWidth="1"/>
    <col min="1034" max="1034" width="9" style="39" customWidth="1"/>
    <col min="1035" max="1035" width="9.33203125" style="39" customWidth="1"/>
    <col min="1036" max="1036" width="6.88671875" style="39" customWidth="1"/>
    <col min="1037" max="1261" width="8.88671875" style="39"/>
    <col min="1262" max="1262" width="19.33203125" style="39" customWidth="1"/>
    <col min="1263" max="1263" width="9.6640625" style="39" customWidth="1"/>
    <col min="1264" max="1264" width="9.44140625" style="39" customWidth="1"/>
    <col min="1265" max="1265" width="8.6640625" style="39" customWidth="1"/>
    <col min="1266" max="1267" width="9.44140625" style="39" customWidth="1"/>
    <col min="1268" max="1268" width="7.6640625" style="39" customWidth="1"/>
    <col min="1269" max="1269" width="8.88671875" style="39" customWidth="1"/>
    <col min="1270" max="1270" width="8.6640625" style="39" customWidth="1"/>
    <col min="1271" max="1271" width="7.6640625" style="39" customWidth="1"/>
    <col min="1272" max="1273" width="8.109375" style="39" customWidth="1"/>
    <col min="1274" max="1274" width="6.44140625" style="39" customWidth="1"/>
    <col min="1275" max="1276" width="7.44140625" style="39" customWidth="1"/>
    <col min="1277" max="1277" width="6.33203125" style="39" customWidth="1"/>
    <col min="1278" max="1278" width="7.6640625" style="39" customWidth="1"/>
    <col min="1279" max="1279" width="7.33203125" style="39" customWidth="1"/>
    <col min="1280" max="1280" width="7.5546875" style="39" customWidth="1"/>
    <col min="1281" max="1281" width="8.33203125" style="39" customWidth="1"/>
    <col min="1282" max="1282" width="9.33203125" style="39" customWidth="1"/>
    <col min="1283" max="1283" width="7.33203125" style="39" customWidth="1"/>
    <col min="1284" max="1285" width="9.109375" style="39" customWidth="1"/>
    <col min="1286" max="1286" width="8" style="39" customWidth="1"/>
    <col min="1287" max="1288" width="9.109375" style="39" customWidth="1"/>
    <col min="1289" max="1289" width="8" style="39" customWidth="1"/>
    <col min="1290" max="1290" width="9" style="39" customWidth="1"/>
    <col min="1291" max="1291" width="9.33203125" style="39" customWidth="1"/>
    <col min="1292" max="1292" width="6.88671875" style="39" customWidth="1"/>
    <col min="1293" max="1517" width="8.88671875" style="39"/>
    <col min="1518" max="1518" width="19.33203125" style="39" customWidth="1"/>
    <col min="1519" max="1519" width="9.6640625" style="39" customWidth="1"/>
    <col min="1520" max="1520" width="9.44140625" style="39" customWidth="1"/>
    <col min="1521" max="1521" width="8.6640625" style="39" customWidth="1"/>
    <col min="1522" max="1523" width="9.44140625" style="39" customWidth="1"/>
    <col min="1524" max="1524" width="7.6640625" style="39" customWidth="1"/>
    <col min="1525" max="1525" width="8.88671875" style="39" customWidth="1"/>
    <col min="1526" max="1526" width="8.6640625" style="39" customWidth="1"/>
    <col min="1527" max="1527" width="7.6640625" style="39" customWidth="1"/>
    <col min="1528" max="1529" width="8.109375" style="39" customWidth="1"/>
    <col min="1530" max="1530" width="6.44140625" style="39" customWidth="1"/>
    <col min="1531" max="1532" width="7.44140625" style="39" customWidth="1"/>
    <col min="1533" max="1533" width="6.33203125" style="39" customWidth="1"/>
    <col min="1534" max="1534" width="7.6640625" style="39" customWidth="1"/>
    <col min="1535" max="1535" width="7.33203125" style="39" customWidth="1"/>
    <col min="1536" max="1536" width="7.5546875" style="39" customWidth="1"/>
    <col min="1537" max="1537" width="8.33203125" style="39" customWidth="1"/>
    <col min="1538" max="1538" width="9.33203125" style="39" customWidth="1"/>
    <col min="1539" max="1539" width="7.33203125" style="39" customWidth="1"/>
    <col min="1540" max="1541" width="9.109375" style="39" customWidth="1"/>
    <col min="1542" max="1542" width="8" style="39" customWidth="1"/>
    <col min="1543" max="1544" width="9.109375" style="39" customWidth="1"/>
    <col min="1545" max="1545" width="8" style="39" customWidth="1"/>
    <col min="1546" max="1546" width="9" style="39" customWidth="1"/>
    <col min="1547" max="1547" width="9.33203125" style="39" customWidth="1"/>
    <col min="1548" max="1548" width="6.88671875" style="39" customWidth="1"/>
    <col min="1549" max="1773" width="8.88671875" style="39"/>
    <col min="1774" max="1774" width="19.33203125" style="39" customWidth="1"/>
    <col min="1775" max="1775" width="9.6640625" style="39" customWidth="1"/>
    <col min="1776" max="1776" width="9.44140625" style="39" customWidth="1"/>
    <col min="1777" max="1777" width="8.6640625" style="39" customWidth="1"/>
    <col min="1778" max="1779" width="9.44140625" style="39" customWidth="1"/>
    <col min="1780" max="1780" width="7.6640625" style="39" customWidth="1"/>
    <col min="1781" max="1781" width="8.88671875" style="39" customWidth="1"/>
    <col min="1782" max="1782" width="8.6640625" style="39" customWidth="1"/>
    <col min="1783" max="1783" width="7.6640625" style="39" customWidth="1"/>
    <col min="1784" max="1785" width="8.109375" style="39" customWidth="1"/>
    <col min="1786" max="1786" width="6.44140625" style="39" customWidth="1"/>
    <col min="1787" max="1788" width="7.44140625" style="39" customWidth="1"/>
    <col min="1789" max="1789" width="6.33203125" style="39" customWidth="1"/>
    <col min="1790" max="1790" width="7.6640625" style="39" customWidth="1"/>
    <col min="1791" max="1791" width="7.33203125" style="39" customWidth="1"/>
    <col min="1792" max="1792" width="7.5546875" style="39" customWidth="1"/>
    <col min="1793" max="1793" width="8.33203125" style="39" customWidth="1"/>
    <col min="1794" max="1794" width="9.33203125" style="39" customWidth="1"/>
    <col min="1795" max="1795" width="7.33203125" style="39" customWidth="1"/>
    <col min="1796" max="1797" width="9.109375" style="39" customWidth="1"/>
    <col min="1798" max="1798" width="8" style="39" customWidth="1"/>
    <col min="1799" max="1800" width="9.109375" style="39" customWidth="1"/>
    <col min="1801" max="1801" width="8" style="39" customWidth="1"/>
    <col min="1802" max="1802" width="9" style="39" customWidth="1"/>
    <col min="1803" max="1803" width="9.33203125" style="39" customWidth="1"/>
    <col min="1804" max="1804" width="6.88671875" style="39" customWidth="1"/>
    <col min="1805" max="2029" width="8.88671875" style="39"/>
    <col min="2030" max="2030" width="19.33203125" style="39" customWidth="1"/>
    <col min="2031" max="2031" width="9.6640625" style="39" customWidth="1"/>
    <col min="2032" max="2032" width="9.44140625" style="39" customWidth="1"/>
    <col min="2033" max="2033" width="8.6640625" style="39" customWidth="1"/>
    <col min="2034" max="2035" width="9.44140625" style="39" customWidth="1"/>
    <col min="2036" max="2036" width="7.6640625" style="39" customWidth="1"/>
    <col min="2037" max="2037" width="8.88671875" style="39" customWidth="1"/>
    <col min="2038" max="2038" width="8.6640625" style="39" customWidth="1"/>
    <col min="2039" max="2039" width="7.6640625" style="39" customWidth="1"/>
    <col min="2040" max="2041" width="8.109375" style="39" customWidth="1"/>
    <col min="2042" max="2042" width="6.44140625" style="39" customWidth="1"/>
    <col min="2043" max="2044" width="7.44140625" style="39" customWidth="1"/>
    <col min="2045" max="2045" width="6.33203125" style="39" customWidth="1"/>
    <col min="2046" max="2046" width="7.6640625" style="39" customWidth="1"/>
    <col min="2047" max="2047" width="7.33203125" style="39" customWidth="1"/>
    <col min="2048" max="2048" width="7.5546875" style="39" customWidth="1"/>
    <col min="2049" max="2049" width="8.33203125" style="39" customWidth="1"/>
    <col min="2050" max="2050" width="9.33203125" style="39" customWidth="1"/>
    <col min="2051" max="2051" width="7.33203125" style="39" customWidth="1"/>
    <col min="2052" max="2053" width="9.109375" style="39" customWidth="1"/>
    <col min="2054" max="2054" width="8" style="39" customWidth="1"/>
    <col min="2055" max="2056" width="9.109375" style="39" customWidth="1"/>
    <col min="2057" max="2057" width="8" style="39" customWidth="1"/>
    <col min="2058" max="2058" width="9" style="39" customWidth="1"/>
    <col min="2059" max="2059" width="9.33203125" style="39" customWidth="1"/>
    <col min="2060" max="2060" width="6.88671875" style="39" customWidth="1"/>
    <col min="2061" max="2285" width="8.88671875" style="39"/>
    <col min="2286" max="2286" width="19.33203125" style="39" customWidth="1"/>
    <col min="2287" max="2287" width="9.6640625" style="39" customWidth="1"/>
    <col min="2288" max="2288" width="9.44140625" style="39" customWidth="1"/>
    <col min="2289" max="2289" width="8.6640625" style="39" customWidth="1"/>
    <col min="2290" max="2291" width="9.44140625" style="39" customWidth="1"/>
    <col min="2292" max="2292" width="7.6640625" style="39" customWidth="1"/>
    <col min="2293" max="2293" width="8.88671875" style="39" customWidth="1"/>
    <col min="2294" max="2294" width="8.6640625" style="39" customWidth="1"/>
    <col min="2295" max="2295" width="7.6640625" style="39" customWidth="1"/>
    <col min="2296" max="2297" width="8.109375" style="39" customWidth="1"/>
    <col min="2298" max="2298" width="6.44140625" style="39" customWidth="1"/>
    <col min="2299" max="2300" width="7.44140625" style="39" customWidth="1"/>
    <col min="2301" max="2301" width="6.33203125" style="39" customWidth="1"/>
    <col min="2302" max="2302" width="7.6640625" style="39" customWidth="1"/>
    <col min="2303" max="2303" width="7.33203125" style="39" customWidth="1"/>
    <col min="2304" max="2304" width="7.5546875" style="39" customWidth="1"/>
    <col min="2305" max="2305" width="8.33203125" style="39" customWidth="1"/>
    <col min="2306" max="2306" width="9.33203125" style="39" customWidth="1"/>
    <col min="2307" max="2307" width="7.33203125" style="39" customWidth="1"/>
    <col min="2308" max="2309" width="9.109375" style="39" customWidth="1"/>
    <col min="2310" max="2310" width="8" style="39" customWidth="1"/>
    <col min="2311" max="2312" width="9.109375" style="39" customWidth="1"/>
    <col min="2313" max="2313" width="8" style="39" customWidth="1"/>
    <col min="2314" max="2314" width="9" style="39" customWidth="1"/>
    <col min="2315" max="2315" width="9.33203125" style="39" customWidth="1"/>
    <col min="2316" max="2316" width="6.88671875" style="39" customWidth="1"/>
    <col min="2317" max="2541" width="8.88671875" style="39"/>
    <col min="2542" max="2542" width="19.33203125" style="39" customWidth="1"/>
    <col min="2543" max="2543" width="9.6640625" style="39" customWidth="1"/>
    <col min="2544" max="2544" width="9.44140625" style="39" customWidth="1"/>
    <col min="2545" max="2545" width="8.6640625" style="39" customWidth="1"/>
    <col min="2546" max="2547" width="9.44140625" style="39" customWidth="1"/>
    <col min="2548" max="2548" width="7.6640625" style="39" customWidth="1"/>
    <col min="2549" max="2549" width="8.88671875" style="39" customWidth="1"/>
    <col min="2550" max="2550" width="8.6640625" style="39" customWidth="1"/>
    <col min="2551" max="2551" width="7.6640625" style="39" customWidth="1"/>
    <col min="2552" max="2553" width="8.109375" style="39" customWidth="1"/>
    <col min="2554" max="2554" width="6.44140625" style="39" customWidth="1"/>
    <col min="2555" max="2556" width="7.44140625" style="39" customWidth="1"/>
    <col min="2557" max="2557" width="6.33203125" style="39" customWidth="1"/>
    <col min="2558" max="2558" width="7.6640625" style="39" customWidth="1"/>
    <col min="2559" max="2559" width="7.33203125" style="39" customWidth="1"/>
    <col min="2560" max="2560" width="7.5546875" style="39" customWidth="1"/>
    <col min="2561" max="2561" width="8.33203125" style="39" customWidth="1"/>
    <col min="2562" max="2562" width="9.33203125" style="39" customWidth="1"/>
    <col min="2563" max="2563" width="7.33203125" style="39" customWidth="1"/>
    <col min="2564" max="2565" width="9.109375" style="39" customWidth="1"/>
    <col min="2566" max="2566" width="8" style="39" customWidth="1"/>
    <col min="2567" max="2568" width="9.109375" style="39" customWidth="1"/>
    <col min="2569" max="2569" width="8" style="39" customWidth="1"/>
    <col min="2570" max="2570" width="9" style="39" customWidth="1"/>
    <col min="2571" max="2571" width="9.33203125" style="39" customWidth="1"/>
    <col min="2572" max="2572" width="6.88671875" style="39" customWidth="1"/>
    <col min="2573" max="2797" width="8.88671875" style="39"/>
    <col min="2798" max="2798" width="19.33203125" style="39" customWidth="1"/>
    <col min="2799" max="2799" width="9.6640625" style="39" customWidth="1"/>
    <col min="2800" max="2800" width="9.44140625" style="39" customWidth="1"/>
    <col min="2801" max="2801" width="8.6640625" style="39" customWidth="1"/>
    <col min="2802" max="2803" width="9.44140625" style="39" customWidth="1"/>
    <col min="2804" max="2804" width="7.6640625" style="39" customWidth="1"/>
    <col min="2805" max="2805" width="8.88671875" style="39" customWidth="1"/>
    <col min="2806" max="2806" width="8.6640625" style="39" customWidth="1"/>
    <col min="2807" max="2807" width="7.6640625" style="39" customWidth="1"/>
    <col min="2808" max="2809" width="8.109375" style="39" customWidth="1"/>
    <col min="2810" max="2810" width="6.44140625" style="39" customWidth="1"/>
    <col min="2811" max="2812" width="7.44140625" style="39" customWidth="1"/>
    <col min="2813" max="2813" width="6.33203125" style="39" customWidth="1"/>
    <col min="2814" max="2814" width="7.6640625" style="39" customWidth="1"/>
    <col min="2815" max="2815" width="7.33203125" style="39" customWidth="1"/>
    <col min="2816" max="2816" width="7.5546875" style="39" customWidth="1"/>
    <col min="2817" max="2817" width="8.33203125" style="39" customWidth="1"/>
    <col min="2818" max="2818" width="9.33203125" style="39" customWidth="1"/>
    <col min="2819" max="2819" width="7.33203125" style="39" customWidth="1"/>
    <col min="2820" max="2821" width="9.109375" style="39" customWidth="1"/>
    <col min="2822" max="2822" width="8" style="39" customWidth="1"/>
    <col min="2823" max="2824" width="9.109375" style="39" customWidth="1"/>
    <col min="2825" max="2825" width="8" style="39" customWidth="1"/>
    <col min="2826" max="2826" width="9" style="39" customWidth="1"/>
    <col min="2827" max="2827" width="9.33203125" style="39" customWidth="1"/>
    <col min="2828" max="2828" width="6.88671875" style="39" customWidth="1"/>
    <col min="2829" max="3053" width="8.88671875" style="39"/>
    <col min="3054" max="3054" width="19.33203125" style="39" customWidth="1"/>
    <col min="3055" max="3055" width="9.6640625" style="39" customWidth="1"/>
    <col min="3056" max="3056" width="9.44140625" style="39" customWidth="1"/>
    <col min="3057" max="3057" width="8.6640625" style="39" customWidth="1"/>
    <col min="3058" max="3059" width="9.44140625" style="39" customWidth="1"/>
    <col min="3060" max="3060" width="7.6640625" style="39" customWidth="1"/>
    <col min="3061" max="3061" width="8.88671875" style="39" customWidth="1"/>
    <col min="3062" max="3062" width="8.6640625" style="39" customWidth="1"/>
    <col min="3063" max="3063" width="7.6640625" style="39" customWidth="1"/>
    <col min="3064" max="3065" width="8.109375" style="39" customWidth="1"/>
    <col min="3066" max="3066" width="6.44140625" style="39" customWidth="1"/>
    <col min="3067" max="3068" width="7.44140625" style="39" customWidth="1"/>
    <col min="3069" max="3069" width="6.33203125" style="39" customWidth="1"/>
    <col min="3070" max="3070" width="7.6640625" style="39" customWidth="1"/>
    <col min="3071" max="3071" width="7.33203125" style="39" customWidth="1"/>
    <col min="3072" max="3072" width="7.5546875" style="39" customWidth="1"/>
    <col min="3073" max="3073" width="8.33203125" style="39" customWidth="1"/>
    <col min="3074" max="3074" width="9.33203125" style="39" customWidth="1"/>
    <col min="3075" max="3075" width="7.33203125" style="39" customWidth="1"/>
    <col min="3076" max="3077" width="9.109375" style="39" customWidth="1"/>
    <col min="3078" max="3078" width="8" style="39" customWidth="1"/>
    <col min="3079" max="3080" width="9.109375" style="39" customWidth="1"/>
    <col min="3081" max="3081" width="8" style="39" customWidth="1"/>
    <col min="3082" max="3082" width="9" style="39" customWidth="1"/>
    <col min="3083" max="3083" width="9.33203125" style="39" customWidth="1"/>
    <col min="3084" max="3084" width="6.88671875" style="39" customWidth="1"/>
    <col min="3085" max="3309" width="8.88671875" style="39"/>
    <col min="3310" max="3310" width="19.33203125" style="39" customWidth="1"/>
    <col min="3311" max="3311" width="9.6640625" style="39" customWidth="1"/>
    <col min="3312" max="3312" width="9.44140625" style="39" customWidth="1"/>
    <col min="3313" max="3313" width="8.6640625" style="39" customWidth="1"/>
    <col min="3314" max="3315" width="9.44140625" style="39" customWidth="1"/>
    <col min="3316" max="3316" width="7.6640625" style="39" customWidth="1"/>
    <col min="3317" max="3317" width="8.88671875" style="39" customWidth="1"/>
    <col min="3318" max="3318" width="8.6640625" style="39" customWidth="1"/>
    <col min="3319" max="3319" width="7.6640625" style="39" customWidth="1"/>
    <col min="3320" max="3321" width="8.109375" style="39" customWidth="1"/>
    <col min="3322" max="3322" width="6.44140625" style="39" customWidth="1"/>
    <col min="3323" max="3324" width="7.44140625" style="39" customWidth="1"/>
    <col min="3325" max="3325" width="6.33203125" style="39" customWidth="1"/>
    <col min="3326" max="3326" width="7.6640625" style="39" customWidth="1"/>
    <col min="3327" max="3327" width="7.33203125" style="39" customWidth="1"/>
    <col min="3328" max="3328" width="7.5546875" style="39" customWidth="1"/>
    <col min="3329" max="3329" width="8.33203125" style="39" customWidth="1"/>
    <col min="3330" max="3330" width="9.33203125" style="39" customWidth="1"/>
    <col min="3331" max="3331" width="7.33203125" style="39" customWidth="1"/>
    <col min="3332" max="3333" width="9.109375" style="39" customWidth="1"/>
    <col min="3334" max="3334" width="8" style="39" customWidth="1"/>
    <col min="3335" max="3336" width="9.109375" style="39" customWidth="1"/>
    <col min="3337" max="3337" width="8" style="39" customWidth="1"/>
    <col min="3338" max="3338" width="9" style="39" customWidth="1"/>
    <col min="3339" max="3339" width="9.33203125" style="39" customWidth="1"/>
    <col min="3340" max="3340" width="6.88671875" style="39" customWidth="1"/>
    <col min="3341" max="3565" width="8.88671875" style="39"/>
    <col min="3566" max="3566" width="19.33203125" style="39" customWidth="1"/>
    <col min="3567" max="3567" width="9.6640625" style="39" customWidth="1"/>
    <col min="3568" max="3568" width="9.44140625" style="39" customWidth="1"/>
    <col min="3569" max="3569" width="8.6640625" style="39" customWidth="1"/>
    <col min="3570" max="3571" width="9.44140625" style="39" customWidth="1"/>
    <col min="3572" max="3572" width="7.6640625" style="39" customWidth="1"/>
    <col min="3573" max="3573" width="8.88671875" style="39" customWidth="1"/>
    <col min="3574" max="3574" width="8.6640625" style="39" customWidth="1"/>
    <col min="3575" max="3575" width="7.6640625" style="39" customWidth="1"/>
    <col min="3576" max="3577" width="8.109375" style="39" customWidth="1"/>
    <col min="3578" max="3578" width="6.44140625" style="39" customWidth="1"/>
    <col min="3579" max="3580" width="7.44140625" style="39" customWidth="1"/>
    <col min="3581" max="3581" width="6.33203125" style="39" customWidth="1"/>
    <col min="3582" max="3582" width="7.6640625" style="39" customWidth="1"/>
    <col min="3583" max="3583" width="7.33203125" style="39" customWidth="1"/>
    <col min="3584" max="3584" width="7.5546875" style="39" customWidth="1"/>
    <col min="3585" max="3585" width="8.33203125" style="39" customWidth="1"/>
    <col min="3586" max="3586" width="9.33203125" style="39" customWidth="1"/>
    <col min="3587" max="3587" width="7.33203125" style="39" customWidth="1"/>
    <col min="3588" max="3589" width="9.109375" style="39" customWidth="1"/>
    <col min="3590" max="3590" width="8" style="39" customWidth="1"/>
    <col min="3591" max="3592" width="9.109375" style="39" customWidth="1"/>
    <col min="3593" max="3593" width="8" style="39" customWidth="1"/>
    <col min="3594" max="3594" width="9" style="39" customWidth="1"/>
    <col min="3595" max="3595" width="9.33203125" style="39" customWidth="1"/>
    <col min="3596" max="3596" width="6.88671875" style="39" customWidth="1"/>
    <col min="3597" max="3821" width="8.88671875" style="39"/>
    <col min="3822" max="3822" width="19.33203125" style="39" customWidth="1"/>
    <col min="3823" max="3823" width="9.6640625" style="39" customWidth="1"/>
    <col min="3824" max="3824" width="9.44140625" style="39" customWidth="1"/>
    <col min="3825" max="3825" width="8.6640625" style="39" customWidth="1"/>
    <col min="3826" max="3827" width="9.44140625" style="39" customWidth="1"/>
    <col min="3828" max="3828" width="7.6640625" style="39" customWidth="1"/>
    <col min="3829" max="3829" width="8.88671875" style="39" customWidth="1"/>
    <col min="3830" max="3830" width="8.6640625" style="39" customWidth="1"/>
    <col min="3831" max="3831" width="7.6640625" style="39" customWidth="1"/>
    <col min="3832" max="3833" width="8.109375" style="39" customWidth="1"/>
    <col min="3834" max="3834" width="6.44140625" style="39" customWidth="1"/>
    <col min="3835" max="3836" width="7.44140625" style="39" customWidth="1"/>
    <col min="3837" max="3837" width="6.33203125" style="39" customWidth="1"/>
    <col min="3838" max="3838" width="7.6640625" style="39" customWidth="1"/>
    <col min="3839" max="3839" width="7.33203125" style="39" customWidth="1"/>
    <col min="3840" max="3840" width="7.5546875" style="39" customWidth="1"/>
    <col min="3841" max="3841" width="8.33203125" style="39" customWidth="1"/>
    <col min="3842" max="3842" width="9.33203125" style="39" customWidth="1"/>
    <col min="3843" max="3843" width="7.33203125" style="39" customWidth="1"/>
    <col min="3844" max="3845" width="9.109375" style="39" customWidth="1"/>
    <col min="3846" max="3846" width="8" style="39" customWidth="1"/>
    <col min="3847" max="3848" width="9.109375" style="39" customWidth="1"/>
    <col min="3849" max="3849" width="8" style="39" customWidth="1"/>
    <col min="3850" max="3850" width="9" style="39" customWidth="1"/>
    <col min="3851" max="3851" width="9.33203125" style="39" customWidth="1"/>
    <col min="3852" max="3852" width="6.88671875" style="39" customWidth="1"/>
    <col min="3853" max="4077" width="8.88671875" style="39"/>
    <col min="4078" max="4078" width="19.33203125" style="39" customWidth="1"/>
    <col min="4079" max="4079" width="9.6640625" style="39" customWidth="1"/>
    <col min="4080" max="4080" width="9.44140625" style="39" customWidth="1"/>
    <col min="4081" max="4081" width="8.6640625" style="39" customWidth="1"/>
    <col min="4082" max="4083" width="9.44140625" style="39" customWidth="1"/>
    <col min="4084" max="4084" width="7.6640625" style="39" customWidth="1"/>
    <col min="4085" max="4085" width="8.88671875" style="39" customWidth="1"/>
    <col min="4086" max="4086" width="8.6640625" style="39" customWidth="1"/>
    <col min="4087" max="4087" width="7.6640625" style="39" customWidth="1"/>
    <col min="4088" max="4089" width="8.109375" style="39" customWidth="1"/>
    <col min="4090" max="4090" width="6.44140625" style="39" customWidth="1"/>
    <col min="4091" max="4092" width="7.44140625" style="39" customWidth="1"/>
    <col min="4093" max="4093" width="6.33203125" style="39" customWidth="1"/>
    <col min="4094" max="4094" width="7.6640625" style="39" customWidth="1"/>
    <col min="4095" max="4095" width="7.33203125" style="39" customWidth="1"/>
    <col min="4096" max="4096" width="7.5546875" style="39" customWidth="1"/>
    <col min="4097" max="4097" width="8.33203125" style="39" customWidth="1"/>
    <col min="4098" max="4098" width="9.33203125" style="39" customWidth="1"/>
    <col min="4099" max="4099" width="7.33203125" style="39" customWidth="1"/>
    <col min="4100" max="4101" width="9.109375" style="39" customWidth="1"/>
    <col min="4102" max="4102" width="8" style="39" customWidth="1"/>
    <col min="4103" max="4104" width="9.109375" style="39" customWidth="1"/>
    <col min="4105" max="4105" width="8" style="39" customWidth="1"/>
    <col min="4106" max="4106" width="9" style="39" customWidth="1"/>
    <col min="4107" max="4107" width="9.33203125" style="39" customWidth="1"/>
    <col min="4108" max="4108" width="6.88671875" style="39" customWidth="1"/>
    <col min="4109" max="4333" width="8.88671875" style="39"/>
    <col min="4334" max="4334" width="19.33203125" style="39" customWidth="1"/>
    <col min="4335" max="4335" width="9.6640625" style="39" customWidth="1"/>
    <col min="4336" max="4336" width="9.44140625" style="39" customWidth="1"/>
    <col min="4337" max="4337" width="8.6640625" style="39" customWidth="1"/>
    <col min="4338" max="4339" width="9.44140625" style="39" customWidth="1"/>
    <col min="4340" max="4340" width="7.6640625" style="39" customWidth="1"/>
    <col min="4341" max="4341" width="8.88671875" style="39" customWidth="1"/>
    <col min="4342" max="4342" width="8.6640625" style="39" customWidth="1"/>
    <col min="4343" max="4343" width="7.6640625" style="39" customWidth="1"/>
    <col min="4344" max="4345" width="8.109375" style="39" customWidth="1"/>
    <col min="4346" max="4346" width="6.44140625" style="39" customWidth="1"/>
    <col min="4347" max="4348" width="7.44140625" style="39" customWidth="1"/>
    <col min="4349" max="4349" width="6.33203125" style="39" customWidth="1"/>
    <col min="4350" max="4350" width="7.6640625" style="39" customWidth="1"/>
    <col min="4351" max="4351" width="7.33203125" style="39" customWidth="1"/>
    <col min="4352" max="4352" width="7.5546875" style="39" customWidth="1"/>
    <col min="4353" max="4353" width="8.33203125" style="39" customWidth="1"/>
    <col min="4354" max="4354" width="9.33203125" style="39" customWidth="1"/>
    <col min="4355" max="4355" width="7.33203125" style="39" customWidth="1"/>
    <col min="4356" max="4357" width="9.109375" style="39" customWidth="1"/>
    <col min="4358" max="4358" width="8" style="39" customWidth="1"/>
    <col min="4359" max="4360" width="9.109375" style="39" customWidth="1"/>
    <col min="4361" max="4361" width="8" style="39" customWidth="1"/>
    <col min="4362" max="4362" width="9" style="39" customWidth="1"/>
    <col min="4363" max="4363" width="9.33203125" style="39" customWidth="1"/>
    <col min="4364" max="4364" width="6.88671875" style="39" customWidth="1"/>
    <col min="4365" max="4589" width="8.88671875" style="39"/>
    <col min="4590" max="4590" width="19.33203125" style="39" customWidth="1"/>
    <col min="4591" max="4591" width="9.6640625" style="39" customWidth="1"/>
    <col min="4592" max="4592" width="9.44140625" style="39" customWidth="1"/>
    <col min="4593" max="4593" width="8.6640625" style="39" customWidth="1"/>
    <col min="4594" max="4595" width="9.44140625" style="39" customWidth="1"/>
    <col min="4596" max="4596" width="7.6640625" style="39" customWidth="1"/>
    <col min="4597" max="4597" width="8.88671875" style="39" customWidth="1"/>
    <col min="4598" max="4598" width="8.6640625" style="39" customWidth="1"/>
    <col min="4599" max="4599" width="7.6640625" style="39" customWidth="1"/>
    <col min="4600" max="4601" width="8.109375" style="39" customWidth="1"/>
    <col min="4602" max="4602" width="6.44140625" style="39" customWidth="1"/>
    <col min="4603" max="4604" width="7.44140625" style="39" customWidth="1"/>
    <col min="4605" max="4605" width="6.33203125" style="39" customWidth="1"/>
    <col min="4606" max="4606" width="7.6640625" style="39" customWidth="1"/>
    <col min="4607" max="4607" width="7.33203125" style="39" customWidth="1"/>
    <col min="4608" max="4608" width="7.5546875" style="39" customWidth="1"/>
    <col min="4609" max="4609" width="8.33203125" style="39" customWidth="1"/>
    <col min="4610" max="4610" width="9.33203125" style="39" customWidth="1"/>
    <col min="4611" max="4611" width="7.33203125" style="39" customWidth="1"/>
    <col min="4612" max="4613" width="9.109375" style="39" customWidth="1"/>
    <col min="4614" max="4614" width="8" style="39" customWidth="1"/>
    <col min="4615" max="4616" width="9.109375" style="39" customWidth="1"/>
    <col min="4617" max="4617" width="8" style="39" customWidth="1"/>
    <col min="4618" max="4618" width="9" style="39" customWidth="1"/>
    <col min="4619" max="4619" width="9.33203125" style="39" customWidth="1"/>
    <col min="4620" max="4620" width="6.88671875" style="39" customWidth="1"/>
    <col min="4621" max="4845" width="8.88671875" style="39"/>
    <col min="4846" max="4846" width="19.33203125" style="39" customWidth="1"/>
    <col min="4847" max="4847" width="9.6640625" style="39" customWidth="1"/>
    <col min="4848" max="4848" width="9.44140625" style="39" customWidth="1"/>
    <col min="4849" max="4849" width="8.6640625" style="39" customWidth="1"/>
    <col min="4850" max="4851" width="9.44140625" style="39" customWidth="1"/>
    <col min="4852" max="4852" width="7.6640625" style="39" customWidth="1"/>
    <col min="4853" max="4853" width="8.88671875" style="39" customWidth="1"/>
    <col min="4854" max="4854" width="8.6640625" style="39" customWidth="1"/>
    <col min="4855" max="4855" width="7.6640625" style="39" customWidth="1"/>
    <col min="4856" max="4857" width="8.109375" style="39" customWidth="1"/>
    <col min="4858" max="4858" width="6.44140625" style="39" customWidth="1"/>
    <col min="4859" max="4860" width="7.44140625" style="39" customWidth="1"/>
    <col min="4861" max="4861" width="6.33203125" style="39" customWidth="1"/>
    <col min="4862" max="4862" width="7.6640625" style="39" customWidth="1"/>
    <col min="4863" max="4863" width="7.33203125" style="39" customWidth="1"/>
    <col min="4864" max="4864" width="7.5546875" style="39" customWidth="1"/>
    <col min="4865" max="4865" width="8.33203125" style="39" customWidth="1"/>
    <col min="4866" max="4866" width="9.33203125" style="39" customWidth="1"/>
    <col min="4867" max="4867" width="7.33203125" style="39" customWidth="1"/>
    <col min="4868" max="4869" width="9.109375" style="39" customWidth="1"/>
    <col min="4870" max="4870" width="8" style="39" customWidth="1"/>
    <col min="4871" max="4872" width="9.109375" style="39" customWidth="1"/>
    <col min="4873" max="4873" width="8" style="39" customWidth="1"/>
    <col min="4874" max="4874" width="9" style="39" customWidth="1"/>
    <col min="4875" max="4875" width="9.33203125" style="39" customWidth="1"/>
    <col min="4876" max="4876" width="6.88671875" style="39" customWidth="1"/>
    <col min="4877" max="5101" width="8.88671875" style="39"/>
    <col min="5102" max="5102" width="19.33203125" style="39" customWidth="1"/>
    <col min="5103" max="5103" width="9.6640625" style="39" customWidth="1"/>
    <col min="5104" max="5104" width="9.44140625" style="39" customWidth="1"/>
    <col min="5105" max="5105" width="8.6640625" style="39" customWidth="1"/>
    <col min="5106" max="5107" width="9.44140625" style="39" customWidth="1"/>
    <col min="5108" max="5108" width="7.6640625" style="39" customWidth="1"/>
    <col min="5109" max="5109" width="8.88671875" style="39" customWidth="1"/>
    <col min="5110" max="5110" width="8.6640625" style="39" customWidth="1"/>
    <col min="5111" max="5111" width="7.6640625" style="39" customWidth="1"/>
    <col min="5112" max="5113" width="8.109375" style="39" customWidth="1"/>
    <col min="5114" max="5114" width="6.44140625" style="39" customWidth="1"/>
    <col min="5115" max="5116" width="7.44140625" style="39" customWidth="1"/>
    <col min="5117" max="5117" width="6.33203125" style="39" customWidth="1"/>
    <col min="5118" max="5118" width="7.6640625" style="39" customWidth="1"/>
    <col min="5119" max="5119" width="7.33203125" style="39" customWidth="1"/>
    <col min="5120" max="5120" width="7.5546875" style="39" customWidth="1"/>
    <col min="5121" max="5121" width="8.33203125" style="39" customWidth="1"/>
    <col min="5122" max="5122" width="9.33203125" style="39" customWidth="1"/>
    <col min="5123" max="5123" width="7.33203125" style="39" customWidth="1"/>
    <col min="5124" max="5125" width="9.109375" style="39" customWidth="1"/>
    <col min="5126" max="5126" width="8" style="39" customWidth="1"/>
    <col min="5127" max="5128" width="9.109375" style="39" customWidth="1"/>
    <col min="5129" max="5129" width="8" style="39" customWidth="1"/>
    <col min="5130" max="5130" width="9" style="39" customWidth="1"/>
    <col min="5131" max="5131" width="9.33203125" style="39" customWidth="1"/>
    <col min="5132" max="5132" width="6.88671875" style="39" customWidth="1"/>
    <col min="5133" max="5357" width="8.88671875" style="39"/>
    <col min="5358" max="5358" width="19.33203125" style="39" customWidth="1"/>
    <col min="5359" max="5359" width="9.6640625" style="39" customWidth="1"/>
    <col min="5360" max="5360" width="9.44140625" style="39" customWidth="1"/>
    <col min="5361" max="5361" width="8.6640625" style="39" customWidth="1"/>
    <col min="5362" max="5363" width="9.44140625" style="39" customWidth="1"/>
    <col min="5364" max="5364" width="7.6640625" style="39" customWidth="1"/>
    <col min="5365" max="5365" width="8.88671875" style="39" customWidth="1"/>
    <col min="5366" max="5366" width="8.6640625" style="39" customWidth="1"/>
    <col min="5367" max="5367" width="7.6640625" style="39" customWidth="1"/>
    <col min="5368" max="5369" width="8.109375" style="39" customWidth="1"/>
    <col min="5370" max="5370" width="6.44140625" style="39" customWidth="1"/>
    <col min="5371" max="5372" width="7.44140625" style="39" customWidth="1"/>
    <col min="5373" max="5373" width="6.33203125" style="39" customWidth="1"/>
    <col min="5374" max="5374" width="7.6640625" style="39" customWidth="1"/>
    <col min="5375" max="5375" width="7.33203125" style="39" customWidth="1"/>
    <col min="5376" max="5376" width="7.5546875" style="39" customWidth="1"/>
    <col min="5377" max="5377" width="8.33203125" style="39" customWidth="1"/>
    <col min="5378" max="5378" width="9.33203125" style="39" customWidth="1"/>
    <col min="5379" max="5379" width="7.33203125" style="39" customWidth="1"/>
    <col min="5380" max="5381" width="9.109375" style="39" customWidth="1"/>
    <col min="5382" max="5382" width="8" style="39" customWidth="1"/>
    <col min="5383" max="5384" width="9.109375" style="39" customWidth="1"/>
    <col min="5385" max="5385" width="8" style="39" customWidth="1"/>
    <col min="5386" max="5386" width="9" style="39" customWidth="1"/>
    <col min="5387" max="5387" width="9.33203125" style="39" customWidth="1"/>
    <col min="5388" max="5388" width="6.88671875" style="39" customWidth="1"/>
    <col min="5389" max="5613" width="8.88671875" style="39"/>
    <col min="5614" max="5614" width="19.33203125" style="39" customWidth="1"/>
    <col min="5615" max="5615" width="9.6640625" style="39" customWidth="1"/>
    <col min="5616" max="5616" width="9.44140625" style="39" customWidth="1"/>
    <col min="5617" max="5617" width="8.6640625" style="39" customWidth="1"/>
    <col min="5618" max="5619" width="9.44140625" style="39" customWidth="1"/>
    <col min="5620" max="5620" width="7.6640625" style="39" customWidth="1"/>
    <col min="5621" max="5621" width="8.88671875" style="39" customWidth="1"/>
    <col min="5622" max="5622" width="8.6640625" style="39" customWidth="1"/>
    <col min="5623" max="5623" width="7.6640625" style="39" customWidth="1"/>
    <col min="5624" max="5625" width="8.109375" style="39" customWidth="1"/>
    <col min="5626" max="5626" width="6.44140625" style="39" customWidth="1"/>
    <col min="5627" max="5628" width="7.44140625" style="39" customWidth="1"/>
    <col min="5629" max="5629" width="6.33203125" style="39" customWidth="1"/>
    <col min="5630" max="5630" width="7.6640625" style="39" customWidth="1"/>
    <col min="5631" max="5631" width="7.33203125" style="39" customWidth="1"/>
    <col min="5632" max="5632" width="7.5546875" style="39" customWidth="1"/>
    <col min="5633" max="5633" width="8.33203125" style="39" customWidth="1"/>
    <col min="5634" max="5634" width="9.33203125" style="39" customWidth="1"/>
    <col min="5635" max="5635" width="7.33203125" style="39" customWidth="1"/>
    <col min="5636" max="5637" width="9.109375" style="39" customWidth="1"/>
    <col min="5638" max="5638" width="8" style="39" customWidth="1"/>
    <col min="5639" max="5640" width="9.109375" style="39" customWidth="1"/>
    <col min="5641" max="5641" width="8" style="39" customWidth="1"/>
    <col min="5642" max="5642" width="9" style="39" customWidth="1"/>
    <col min="5643" max="5643" width="9.33203125" style="39" customWidth="1"/>
    <col min="5644" max="5644" width="6.88671875" style="39" customWidth="1"/>
    <col min="5645" max="5869" width="8.88671875" style="39"/>
    <col min="5870" max="5870" width="19.33203125" style="39" customWidth="1"/>
    <col min="5871" max="5871" width="9.6640625" style="39" customWidth="1"/>
    <col min="5872" max="5872" width="9.44140625" style="39" customWidth="1"/>
    <col min="5873" max="5873" width="8.6640625" style="39" customWidth="1"/>
    <col min="5874" max="5875" width="9.44140625" style="39" customWidth="1"/>
    <col min="5876" max="5876" width="7.6640625" style="39" customWidth="1"/>
    <col min="5877" max="5877" width="8.88671875" style="39" customWidth="1"/>
    <col min="5878" max="5878" width="8.6640625" style="39" customWidth="1"/>
    <col min="5879" max="5879" width="7.6640625" style="39" customWidth="1"/>
    <col min="5880" max="5881" width="8.109375" style="39" customWidth="1"/>
    <col min="5882" max="5882" width="6.44140625" style="39" customWidth="1"/>
    <col min="5883" max="5884" width="7.44140625" style="39" customWidth="1"/>
    <col min="5885" max="5885" width="6.33203125" style="39" customWidth="1"/>
    <col min="5886" max="5886" width="7.6640625" style="39" customWidth="1"/>
    <col min="5887" max="5887" width="7.33203125" style="39" customWidth="1"/>
    <col min="5888" max="5888" width="7.5546875" style="39" customWidth="1"/>
    <col min="5889" max="5889" width="8.33203125" style="39" customWidth="1"/>
    <col min="5890" max="5890" width="9.33203125" style="39" customWidth="1"/>
    <col min="5891" max="5891" width="7.33203125" style="39" customWidth="1"/>
    <col min="5892" max="5893" width="9.109375" style="39" customWidth="1"/>
    <col min="5894" max="5894" width="8" style="39" customWidth="1"/>
    <col min="5895" max="5896" width="9.109375" style="39" customWidth="1"/>
    <col min="5897" max="5897" width="8" style="39" customWidth="1"/>
    <col min="5898" max="5898" width="9" style="39" customWidth="1"/>
    <col min="5899" max="5899" width="9.33203125" style="39" customWidth="1"/>
    <col min="5900" max="5900" width="6.88671875" style="39" customWidth="1"/>
    <col min="5901" max="6125" width="8.88671875" style="39"/>
    <col min="6126" max="6126" width="19.33203125" style="39" customWidth="1"/>
    <col min="6127" max="6127" width="9.6640625" style="39" customWidth="1"/>
    <col min="6128" max="6128" width="9.44140625" style="39" customWidth="1"/>
    <col min="6129" max="6129" width="8.6640625" style="39" customWidth="1"/>
    <col min="6130" max="6131" width="9.44140625" style="39" customWidth="1"/>
    <col min="6132" max="6132" width="7.6640625" style="39" customWidth="1"/>
    <col min="6133" max="6133" width="8.88671875" style="39" customWidth="1"/>
    <col min="6134" max="6134" width="8.6640625" style="39" customWidth="1"/>
    <col min="6135" max="6135" width="7.6640625" style="39" customWidth="1"/>
    <col min="6136" max="6137" width="8.109375" style="39" customWidth="1"/>
    <col min="6138" max="6138" width="6.44140625" style="39" customWidth="1"/>
    <col min="6139" max="6140" width="7.44140625" style="39" customWidth="1"/>
    <col min="6141" max="6141" width="6.33203125" style="39" customWidth="1"/>
    <col min="6142" max="6142" width="7.6640625" style="39" customWidth="1"/>
    <col min="6143" max="6143" width="7.33203125" style="39" customWidth="1"/>
    <col min="6144" max="6144" width="7.5546875" style="39" customWidth="1"/>
    <col min="6145" max="6145" width="8.33203125" style="39" customWidth="1"/>
    <col min="6146" max="6146" width="9.33203125" style="39" customWidth="1"/>
    <col min="6147" max="6147" width="7.33203125" style="39" customWidth="1"/>
    <col min="6148" max="6149" width="9.109375" style="39" customWidth="1"/>
    <col min="6150" max="6150" width="8" style="39" customWidth="1"/>
    <col min="6151" max="6152" width="9.109375" style="39" customWidth="1"/>
    <col min="6153" max="6153" width="8" style="39" customWidth="1"/>
    <col min="6154" max="6154" width="9" style="39" customWidth="1"/>
    <col min="6155" max="6155" width="9.33203125" style="39" customWidth="1"/>
    <col min="6156" max="6156" width="6.88671875" style="39" customWidth="1"/>
    <col min="6157" max="6381" width="8.88671875" style="39"/>
    <col min="6382" max="6382" width="19.33203125" style="39" customWidth="1"/>
    <col min="6383" max="6383" width="9.6640625" style="39" customWidth="1"/>
    <col min="6384" max="6384" width="9.44140625" style="39" customWidth="1"/>
    <col min="6385" max="6385" width="8.6640625" style="39" customWidth="1"/>
    <col min="6386" max="6387" width="9.44140625" style="39" customWidth="1"/>
    <col min="6388" max="6388" width="7.6640625" style="39" customWidth="1"/>
    <col min="6389" max="6389" width="8.88671875" style="39" customWidth="1"/>
    <col min="6390" max="6390" width="8.6640625" style="39" customWidth="1"/>
    <col min="6391" max="6391" width="7.6640625" style="39" customWidth="1"/>
    <col min="6392" max="6393" width="8.109375" style="39" customWidth="1"/>
    <col min="6394" max="6394" width="6.44140625" style="39" customWidth="1"/>
    <col min="6395" max="6396" width="7.44140625" style="39" customWidth="1"/>
    <col min="6397" max="6397" width="6.33203125" style="39" customWidth="1"/>
    <col min="6398" max="6398" width="7.6640625" style="39" customWidth="1"/>
    <col min="6399" max="6399" width="7.33203125" style="39" customWidth="1"/>
    <col min="6400" max="6400" width="7.5546875" style="39" customWidth="1"/>
    <col min="6401" max="6401" width="8.33203125" style="39" customWidth="1"/>
    <col min="6402" max="6402" width="9.33203125" style="39" customWidth="1"/>
    <col min="6403" max="6403" width="7.33203125" style="39" customWidth="1"/>
    <col min="6404" max="6405" width="9.109375" style="39" customWidth="1"/>
    <col min="6406" max="6406" width="8" style="39" customWidth="1"/>
    <col min="6407" max="6408" width="9.109375" style="39" customWidth="1"/>
    <col min="6409" max="6409" width="8" style="39" customWidth="1"/>
    <col min="6410" max="6410" width="9" style="39" customWidth="1"/>
    <col min="6411" max="6411" width="9.33203125" style="39" customWidth="1"/>
    <col min="6412" max="6412" width="6.88671875" style="39" customWidth="1"/>
    <col min="6413" max="6637" width="8.88671875" style="39"/>
    <col min="6638" max="6638" width="19.33203125" style="39" customWidth="1"/>
    <col min="6639" max="6639" width="9.6640625" style="39" customWidth="1"/>
    <col min="6640" max="6640" width="9.44140625" style="39" customWidth="1"/>
    <col min="6641" max="6641" width="8.6640625" style="39" customWidth="1"/>
    <col min="6642" max="6643" width="9.44140625" style="39" customWidth="1"/>
    <col min="6644" max="6644" width="7.6640625" style="39" customWidth="1"/>
    <col min="6645" max="6645" width="8.88671875" style="39" customWidth="1"/>
    <col min="6646" max="6646" width="8.6640625" style="39" customWidth="1"/>
    <col min="6647" max="6647" width="7.6640625" style="39" customWidth="1"/>
    <col min="6648" max="6649" width="8.109375" style="39" customWidth="1"/>
    <col min="6650" max="6650" width="6.44140625" style="39" customWidth="1"/>
    <col min="6651" max="6652" width="7.44140625" style="39" customWidth="1"/>
    <col min="6653" max="6653" width="6.33203125" style="39" customWidth="1"/>
    <col min="6654" max="6654" width="7.6640625" style="39" customWidth="1"/>
    <col min="6655" max="6655" width="7.33203125" style="39" customWidth="1"/>
    <col min="6656" max="6656" width="7.5546875" style="39" customWidth="1"/>
    <col min="6657" max="6657" width="8.33203125" style="39" customWidth="1"/>
    <col min="6658" max="6658" width="9.33203125" style="39" customWidth="1"/>
    <col min="6659" max="6659" width="7.33203125" style="39" customWidth="1"/>
    <col min="6660" max="6661" width="9.109375" style="39" customWidth="1"/>
    <col min="6662" max="6662" width="8" style="39" customWidth="1"/>
    <col min="6663" max="6664" width="9.109375" style="39" customWidth="1"/>
    <col min="6665" max="6665" width="8" style="39" customWidth="1"/>
    <col min="6666" max="6666" width="9" style="39" customWidth="1"/>
    <col min="6667" max="6667" width="9.33203125" style="39" customWidth="1"/>
    <col min="6668" max="6668" width="6.88671875" style="39" customWidth="1"/>
    <col min="6669" max="6893" width="8.88671875" style="39"/>
    <col min="6894" max="6894" width="19.33203125" style="39" customWidth="1"/>
    <col min="6895" max="6895" width="9.6640625" style="39" customWidth="1"/>
    <col min="6896" max="6896" width="9.44140625" style="39" customWidth="1"/>
    <col min="6897" max="6897" width="8.6640625" style="39" customWidth="1"/>
    <col min="6898" max="6899" width="9.44140625" style="39" customWidth="1"/>
    <col min="6900" max="6900" width="7.6640625" style="39" customWidth="1"/>
    <col min="6901" max="6901" width="8.88671875" style="39" customWidth="1"/>
    <col min="6902" max="6902" width="8.6640625" style="39" customWidth="1"/>
    <col min="6903" max="6903" width="7.6640625" style="39" customWidth="1"/>
    <col min="6904" max="6905" width="8.109375" style="39" customWidth="1"/>
    <col min="6906" max="6906" width="6.44140625" style="39" customWidth="1"/>
    <col min="6907" max="6908" width="7.44140625" style="39" customWidth="1"/>
    <col min="6909" max="6909" width="6.33203125" style="39" customWidth="1"/>
    <col min="6910" max="6910" width="7.6640625" style="39" customWidth="1"/>
    <col min="6911" max="6911" width="7.33203125" style="39" customWidth="1"/>
    <col min="6912" max="6912" width="7.5546875" style="39" customWidth="1"/>
    <col min="6913" max="6913" width="8.33203125" style="39" customWidth="1"/>
    <col min="6914" max="6914" width="9.33203125" style="39" customWidth="1"/>
    <col min="6915" max="6915" width="7.33203125" style="39" customWidth="1"/>
    <col min="6916" max="6917" width="9.109375" style="39" customWidth="1"/>
    <col min="6918" max="6918" width="8" style="39" customWidth="1"/>
    <col min="6919" max="6920" width="9.109375" style="39" customWidth="1"/>
    <col min="6921" max="6921" width="8" style="39" customWidth="1"/>
    <col min="6922" max="6922" width="9" style="39" customWidth="1"/>
    <col min="6923" max="6923" width="9.33203125" style="39" customWidth="1"/>
    <col min="6924" max="6924" width="6.88671875" style="39" customWidth="1"/>
    <col min="6925" max="7149" width="8.88671875" style="39"/>
    <col min="7150" max="7150" width="19.33203125" style="39" customWidth="1"/>
    <col min="7151" max="7151" width="9.6640625" style="39" customWidth="1"/>
    <col min="7152" max="7152" width="9.44140625" style="39" customWidth="1"/>
    <col min="7153" max="7153" width="8.6640625" style="39" customWidth="1"/>
    <col min="7154" max="7155" width="9.44140625" style="39" customWidth="1"/>
    <col min="7156" max="7156" width="7.6640625" style="39" customWidth="1"/>
    <col min="7157" max="7157" width="8.88671875" style="39" customWidth="1"/>
    <col min="7158" max="7158" width="8.6640625" style="39" customWidth="1"/>
    <col min="7159" max="7159" width="7.6640625" style="39" customWidth="1"/>
    <col min="7160" max="7161" width="8.109375" style="39" customWidth="1"/>
    <col min="7162" max="7162" width="6.44140625" style="39" customWidth="1"/>
    <col min="7163" max="7164" width="7.44140625" style="39" customWidth="1"/>
    <col min="7165" max="7165" width="6.33203125" style="39" customWidth="1"/>
    <col min="7166" max="7166" width="7.6640625" style="39" customWidth="1"/>
    <col min="7167" max="7167" width="7.33203125" style="39" customWidth="1"/>
    <col min="7168" max="7168" width="7.5546875" style="39" customWidth="1"/>
    <col min="7169" max="7169" width="8.33203125" style="39" customWidth="1"/>
    <col min="7170" max="7170" width="9.33203125" style="39" customWidth="1"/>
    <col min="7171" max="7171" width="7.33203125" style="39" customWidth="1"/>
    <col min="7172" max="7173" width="9.109375" style="39" customWidth="1"/>
    <col min="7174" max="7174" width="8" style="39" customWidth="1"/>
    <col min="7175" max="7176" width="9.109375" style="39" customWidth="1"/>
    <col min="7177" max="7177" width="8" style="39" customWidth="1"/>
    <col min="7178" max="7178" width="9" style="39" customWidth="1"/>
    <col min="7179" max="7179" width="9.33203125" style="39" customWidth="1"/>
    <col min="7180" max="7180" width="6.88671875" style="39" customWidth="1"/>
    <col min="7181" max="7405" width="8.88671875" style="39"/>
    <col min="7406" max="7406" width="19.33203125" style="39" customWidth="1"/>
    <col min="7407" max="7407" width="9.6640625" style="39" customWidth="1"/>
    <col min="7408" max="7408" width="9.44140625" style="39" customWidth="1"/>
    <col min="7409" max="7409" width="8.6640625" style="39" customWidth="1"/>
    <col min="7410" max="7411" width="9.44140625" style="39" customWidth="1"/>
    <col min="7412" max="7412" width="7.6640625" style="39" customWidth="1"/>
    <col min="7413" max="7413" width="8.88671875" style="39" customWidth="1"/>
    <col min="7414" max="7414" width="8.6640625" style="39" customWidth="1"/>
    <col min="7415" max="7415" width="7.6640625" style="39" customWidth="1"/>
    <col min="7416" max="7417" width="8.109375" style="39" customWidth="1"/>
    <col min="7418" max="7418" width="6.44140625" style="39" customWidth="1"/>
    <col min="7419" max="7420" width="7.44140625" style="39" customWidth="1"/>
    <col min="7421" max="7421" width="6.33203125" style="39" customWidth="1"/>
    <col min="7422" max="7422" width="7.6640625" style="39" customWidth="1"/>
    <col min="7423" max="7423" width="7.33203125" style="39" customWidth="1"/>
    <col min="7424" max="7424" width="7.5546875" style="39" customWidth="1"/>
    <col min="7425" max="7425" width="8.33203125" style="39" customWidth="1"/>
    <col min="7426" max="7426" width="9.33203125" style="39" customWidth="1"/>
    <col min="7427" max="7427" width="7.33203125" style="39" customWidth="1"/>
    <col min="7428" max="7429" width="9.109375" style="39" customWidth="1"/>
    <col min="7430" max="7430" width="8" style="39" customWidth="1"/>
    <col min="7431" max="7432" width="9.109375" style="39" customWidth="1"/>
    <col min="7433" max="7433" width="8" style="39" customWidth="1"/>
    <col min="7434" max="7434" width="9" style="39" customWidth="1"/>
    <col min="7435" max="7435" width="9.33203125" style="39" customWidth="1"/>
    <col min="7436" max="7436" width="6.88671875" style="39" customWidth="1"/>
    <col min="7437" max="7661" width="8.88671875" style="39"/>
    <col min="7662" max="7662" width="19.33203125" style="39" customWidth="1"/>
    <col min="7663" max="7663" width="9.6640625" style="39" customWidth="1"/>
    <col min="7664" max="7664" width="9.44140625" style="39" customWidth="1"/>
    <col min="7665" max="7665" width="8.6640625" style="39" customWidth="1"/>
    <col min="7666" max="7667" width="9.44140625" style="39" customWidth="1"/>
    <col min="7668" max="7668" width="7.6640625" style="39" customWidth="1"/>
    <col min="7669" max="7669" width="8.88671875" style="39" customWidth="1"/>
    <col min="7670" max="7670" width="8.6640625" style="39" customWidth="1"/>
    <col min="7671" max="7671" width="7.6640625" style="39" customWidth="1"/>
    <col min="7672" max="7673" width="8.109375" style="39" customWidth="1"/>
    <col min="7674" max="7674" width="6.44140625" style="39" customWidth="1"/>
    <col min="7675" max="7676" width="7.44140625" style="39" customWidth="1"/>
    <col min="7677" max="7677" width="6.33203125" style="39" customWidth="1"/>
    <col min="7678" max="7678" width="7.6640625" style="39" customWidth="1"/>
    <col min="7679" max="7679" width="7.33203125" style="39" customWidth="1"/>
    <col min="7680" max="7680" width="7.5546875" style="39" customWidth="1"/>
    <col min="7681" max="7681" width="8.33203125" style="39" customWidth="1"/>
    <col min="7682" max="7682" width="9.33203125" style="39" customWidth="1"/>
    <col min="7683" max="7683" width="7.33203125" style="39" customWidth="1"/>
    <col min="7684" max="7685" width="9.109375" style="39" customWidth="1"/>
    <col min="7686" max="7686" width="8" style="39" customWidth="1"/>
    <col min="7687" max="7688" width="9.109375" style="39" customWidth="1"/>
    <col min="7689" max="7689" width="8" style="39" customWidth="1"/>
    <col min="7690" max="7690" width="9" style="39" customWidth="1"/>
    <col min="7691" max="7691" width="9.33203125" style="39" customWidth="1"/>
    <col min="7692" max="7692" width="6.88671875" style="39" customWidth="1"/>
    <col min="7693" max="7917" width="8.88671875" style="39"/>
    <col min="7918" max="7918" width="19.33203125" style="39" customWidth="1"/>
    <col min="7919" max="7919" width="9.6640625" style="39" customWidth="1"/>
    <col min="7920" max="7920" width="9.44140625" style="39" customWidth="1"/>
    <col min="7921" max="7921" width="8.6640625" style="39" customWidth="1"/>
    <col min="7922" max="7923" width="9.44140625" style="39" customWidth="1"/>
    <col min="7924" max="7924" width="7.6640625" style="39" customWidth="1"/>
    <col min="7925" max="7925" width="8.88671875" style="39" customWidth="1"/>
    <col min="7926" max="7926" width="8.6640625" style="39" customWidth="1"/>
    <col min="7927" max="7927" width="7.6640625" style="39" customWidth="1"/>
    <col min="7928" max="7929" width="8.109375" style="39" customWidth="1"/>
    <col min="7930" max="7930" width="6.44140625" style="39" customWidth="1"/>
    <col min="7931" max="7932" width="7.44140625" style="39" customWidth="1"/>
    <col min="7933" max="7933" width="6.33203125" style="39" customWidth="1"/>
    <col min="7934" max="7934" width="7.6640625" style="39" customWidth="1"/>
    <col min="7935" max="7935" width="7.33203125" style="39" customWidth="1"/>
    <col min="7936" max="7936" width="7.5546875" style="39" customWidth="1"/>
    <col min="7937" max="7937" width="8.33203125" style="39" customWidth="1"/>
    <col min="7938" max="7938" width="9.33203125" style="39" customWidth="1"/>
    <col min="7939" max="7939" width="7.33203125" style="39" customWidth="1"/>
    <col min="7940" max="7941" width="9.109375" style="39" customWidth="1"/>
    <col min="7942" max="7942" width="8" style="39" customWidth="1"/>
    <col min="7943" max="7944" width="9.109375" style="39" customWidth="1"/>
    <col min="7945" max="7945" width="8" style="39" customWidth="1"/>
    <col min="7946" max="7946" width="9" style="39" customWidth="1"/>
    <col min="7947" max="7947" width="9.33203125" style="39" customWidth="1"/>
    <col min="7948" max="7948" width="6.88671875" style="39" customWidth="1"/>
    <col min="7949" max="8173" width="8.88671875" style="39"/>
    <col min="8174" max="8174" width="19.33203125" style="39" customWidth="1"/>
    <col min="8175" max="8175" width="9.6640625" style="39" customWidth="1"/>
    <col min="8176" max="8176" width="9.44140625" style="39" customWidth="1"/>
    <col min="8177" max="8177" width="8.6640625" style="39" customWidth="1"/>
    <col min="8178" max="8179" width="9.44140625" style="39" customWidth="1"/>
    <col min="8180" max="8180" width="7.6640625" style="39" customWidth="1"/>
    <col min="8181" max="8181" width="8.88671875" style="39" customWidth="1"/>
    <col min="8182" max="8182" width="8.6640625" style="39" customWidth="1"/>
    <col min="8183" max="8183" width="7.6640625" style="39" customWidth="1"/>
    <col min="8184" max="8185" width="8.109375" style="39" customWidth="1"/>
    <col min="8186" max="8186" width="6.44140625" style="39" customWidth="1"/>
    <col min="8187" max="8188" width="7.44140625" style="39" customWidth="1"/>
    <col min="8189" max="8189" width="6.33203125" style="39" customWidth="1"/>
    <col min="8190" max="8190" width="7.6640625" style="39" customWidth="1"/>
    <col min="8191" max="8191" width="7.33203125" style="39" customWidth="1"/>
    <col min="8192" max="8192" width="7.5546875" style="39" customWidth="1"/>
    <col min="8193" max="8193" width="8.33203125" style="39" customWidth="1"/>
    <col min="8194" max="8194" width="9.33203125" style="39" customWidth="1"/>
    <col min="8195" max="8195" width="7.33203125" style="39" customWidth="1"/>
    <col min="8196" max="8197" width="9.109375" style="39" customWidth="1"/>
    <col min="8198" max="8198" width="8" style="39" customWidth="1"/>
    <col min="8199" max="8200" width="9.109375" style="39" customWidth="1"/>
    <col min="8201" max="8201" width="8" style="39" customWidth="1"/>
    <col min="8202" max="8202" width="9" style="39" customWidth="1"/>
    <col min="8203" max="8203" width="9.33203125" style="39" customWidth="1"/>
    <col min="8204" max="8204" width="6.88671875" style="39" customWidth="1"/>
    <col min="8205" max="8429" width="8.88671875" style="39"/>
    <col min="8430" max="8430" width="19.33203125" style="39" customWidth="1"/>
    <col min="8431" max="8431" width="9.6640625" style="39" customWidth="1"/>
    <col min="8432" max="8432" width="9.44140625" style="39" customWidth="1"/>
    <col min="8433" max="8433" width="8.6640625" style="39" customWidth="1"/>
    <col min="8434" max="8435" width="9.44140625" style="39" customWidth="1"/>
    <col min="8436" max="8436" width="7.6640625" style="39" customWidth="1"/>
    <col min="8437" max="8437" width="8.88671875" style="39" customWidth="1"/>
    <col min="8438" max="8438" width="8.6640625" style="39" customWidth="1"/>
    <col min="8439" max="8439" width="7.6640625" style="39" customWidth="1"/>
    <col min="8440" max="8441" width="8.109375" style="39" customWidth="1"/>
    <col min="8442" max="8442" width="6.44140625" style="39" customWidth="1"/>
    <col min="8443" max="8444" width="7.44140625" style="39" customWidth="1"/>
    <col min="8445" max="8445" width="6.33203125" style="39" customWidth="1"/>
    <col min="8446" max="8446" width="7.6640625" style="39" customWidth="1"/>
    <col min="8447" max="8447" width="7.33203125" style="39" customWidth="1"/>
    <col min="8448" max="8448" width="7.5546875" style="39" customWidth="1"/>
    <col min="8449" max="8449" width="8.33203125" style="39" customWidth="1"/>
    <col min="8450" max="8450" width="9.33203125" style="39" customWidth="1"/>
    <col min="8451" max="8451" width="7.33203125" style="39" customWidth="1"/>
    <col min="8452" max="8453" width="9.109375" style="39" customWidth="1"/>
    <col min="8454" max="8454" width="8" style="39" customWidth="1"/>
    <col min="8455" max="8456" width="9.109375" style="39" customWidth="1"/>
    <col min="8457" max="8457" width="8" style="39" customWidth="1"/>
    <col min="8458" max="8458" width="9" style="39" customWidth="1"/>
    <col min="8459" max="8459" width="9.33203125" style="39" customWidth="1"/>
    <col min="8460" max="8460" width="6.88671875" style="39" customWidth="1"/>
    <col min="8461" max="8685" width="8.88671875" style="39"/>
    <col min="8686" max="8686" width="19.33203125" style="39" customWidth="1"/>
    <col min="8687" max="8687" width="9.6640625" style="39" customWidth="1"/>
    <col min="8688" max="8688" width="9.44140625" style="39" customWidth="1"/>
    <col min="8689" max="8689" width="8.6640625" style="39" customWidth="1"/>
    <col min="8690" max="8691" width="9.44140625" style="39" customWidth="1"/>
    <col min="8692" max="8692" width="7.6640625" style="39" customWidth="1"/>
    <col min="8693" max="8693" width="8.88671875" style="39" customWidth="1"/>
    <col min="8694" max="8694" width="8.6640625" style="39" customWidth="1"/>
    <col min="8695" max="8695" width="7.6640625" style="39" customWidth="1"/>
    <col min="8696" max="8697" width="8.109375" style="39" customWidth="1"/>
    <col min="8698" max="8698" width="6.44140625" style="39" customWidth="1"/>
    <col min="8699" max="8700" width="7.44140625" style="39" customWidth="1"/>
    <col min="8701" max="8701" width="6.33203125" style="39" customWidth="1"/>
    <col min="8702" max="8702" width="7.6640625" style="39" customWidth="1"/>
    <col min="8703" max="8703" width="7.33203125" style="39" customWidth="1"/>
    <col min="8704" max="8704" width="7.5546875" style="39" customWidth="1"/>
    <col min="8705" max="8705" width="8.33203125" style="39" customWidth="1"/>
    <col min="8706" max="8706" width="9.33203125" style="39" customWidth="1"/>
    <col min="8707" max="8707" width="7.33203125" style="39" customWidth="1"/>
    <col min="8708" max="8709" width="9.109375" style="39" customWidth="1"/>
    <col min="8710" max="8710" width="8" style="39" customWidth="1"/>
    <col min="8711" max="8712" width="9.109375" style="39" customWidth="1"/>
    <col min="8713" max="8713" width="8" style="39" customWidth="1"/>
    <col min="8714" max="8714" width="9" style="39" customWidth="1"/>
    <col min="8715" max="8715" width="9.33203125" style="39" customWidth="1"/>
    <col min="8716" max="8716" width="6.88671875" style="39" customWidth="1"/>
    <col min="8717" max="8941" width="8.88671875" style="39"/>
    <col min="8942" max="8942" width="19.33203125" style="39" customWidth="1"/>
    <col min="8943" max="8943" width="9.6640625" style="39" customWidth="1"/>
    <col min="8944" max="8944" width="9.44140625" style="39" customWidth="1"/>
    <col min="8945" max="8945" width="8.6640625" style="39" customWidth="1"/>
    <col min="8946" max="8947" width="9.44140625" style="39" customWidth="1"/>
    <col min="8948" max="8948" width="7.6640625" style="39" customWidth="1"/>
    <col min="8949" max="8949" width="8.88671875" style="39" customWidth="1"/>
    <col min="8950" max="8950" width="8.6640625" style="39" customWidth="1"/>
    <col min="8951" max="8951" width="7.6640625" style="39" customWidth="1"/>
    <col min="8952" max="8953" width="8.109375" style="39" customWidth="1"/>
    <col min="8954" max="8954" width="6.44140625" style="39" customWidth="1"/>
    <col min="8955" max="8956" width="7.44140625" style="39" customWidth="1"/>
    <col min="8957" max="8957" width="6.33203125" style="39" customWidth="1"/>
    <col min="8958" max="8958" width="7.6640625" style="39" customWidth="1"/>
    <col min="8959" max="8959" width="7.33203125" style="39" customWidth="1"/>
    <col min="8960" max="8960" width="7.5546875" style="39" customWidth="1"/>
    <col min="8961" max="8961" width="8.33203125" style="39" customWidth="1"/>
    <col min="8962" max="8962" width="9.33203125" style="39" customWidth="1"/>
    <col min="8963" max="8963" width="7.33203125" style="39" customWidth="1"/>
    <col min="8964" max="8965" width="9.109375" style="39" customWidth="1"/>
    <col min="8966" max="8966" width="8" style="39" customWidth="1"/>
    <col min="8967" max="8968" width="9.109375" style="39" customWidth="1"/>
    <col min="8969" max="8969" width="8" style="39" customWidth="1"/>
    <col min="8970" max="8970" width="9" style="39" customWidth="1"/>
    <col min="8971" max="8971" width="9.33203125" style="39" customWidth="1"/>
    <col min="8972" max="8972" width="6.88671875" style="39" customWidth="1"/>
    <col min="8973" max="9197" width="8.88671875" style="39"/>
    <col min="9198" max="9198" width="19.33203125" style="39" customWidth="1"/>
    <col min="9199" max="9199" width="9.6640625" style="39" customWidth="1"/>
    <col min="9200" max="9200" width="9.44140625" style="39" customWidth="1"/>
    <col min="9201" max="9201" width="8.6640625" style="39" customWidth="1"/>
    <col min="9202" max="9203" width="9.44140625" style="39" customWidth="1"/>
    <col min="9204" max="9204" width="7.6640625" style="39" customWidth="1"/>
    <col min="9205" max="9205" width="8.88671875" style="39" customWidth="1"/>
    <col min="9206" max="9206" width="8.6640625" style="39" customWidth="1"/>
    <col min="9207" max="9207" width="7.6640625" style="39" customWidth="1"/>
    <col min="9208" max="9209" width="8.109375" style="39" customWidth="1"/>
    <col min="9210" max="9210" width="6.44140625" style="39" customWidth="1"/>
    <col min="9211" max="9212" width="7.44140625" style="39" customWidth="1"/>
    <col min="9213" max="9213" width="6.33203125" style="39" customWidth="1"/>
    <col min="9214" max="9214" width="7.6640625" style="39" customWidth="1"/>
    <col min="9215" max="9215" width="7.33203125" style="39" customWidth="1"/>
    <col min="9216" max="9216" width="7.5546875" style="39" customWidth="1"/>
    <col min="9217" max="9217" width="8.33203125" style="39" customWidth="1"/>
    <col min="9218" max="9218" width="9.33203125" style="39" customWidth="1"/>
    <col min="9219" max="9219" width="7.33203125" style="39" customWidth="1"/>
    <col min="9220" max="9221" width="9.109375" style="39" customWidth="1"/>
    <col min="9222" max="9222" width="8" style="39" customWidth="1"/>
    <col min="9223" max="9224" width="9.109375" style="39" customWidth="1"/>
    <col min="9225" max="9225" width="8" style="39" customWidth="1"/>
    <col min="9226" max="9226" width="9" style="39" customWidth="1"/>
    <col min="9227" max="9227" width="9.33203125" style="39" customWidth="1"/>
    <col min="9228" max="9228" width="6.88671875" style="39" customWidth="1"/>
    <col min="9229" max="9453" width="8.88671875" style="39"/>
    <col min="9454" max="9454" width="19.33203125" style="39" customWidth="1"/>
    <col min="9455" max="9455" width="9.6640625" style="39" customWidth="1"/>
    <col min="9456" max="9456" width="9.44140625" style="39" customWidth="1"/>
    <col min="9457" max="9457" width="8.6640625" style="39" customWidth="1"/>
    <col min="9458" max="9459" width="9.44140625" style="39" customWidth="1"/>
    <col min="9460" max="9460" width="7.6640625" style="39" customWidth="1"/>
    <col min="9461" max="9461" width="8.88671875" style="39" customWidth="1"/>
    <col min="9462" max="9462" width="8.6640625" style="39" customWidth="1"/>
    <col min="9463" max="9463" width="7.6640625" style="39" customWidth="1"/>
    <col min="9464" max="9465" width="8.109375" style="39" customWidth="1"/>
    <col min="9466" max="9466" width="6.44140625" style="39" customWidth="1"/>
    <col min="9467" max="9468" width="7.44140625" style="39" customWidth="1"/>
    <col min="9469" max="9469" width="6.33203125" style="39" customWidth="1"/>
    <col min="9470" max="9470" width="7.6640625" style="39" customWidth="1"/>
    <col min="9471" max="9471" width="7.33203125" style="39" customWidth="1"/>
    <col min="9472" max="9472" width="7.5546875" style="39" customWidth="1"/>
    <col min="9473" max="9473" width="8.33203125" style="39" customWidth="1"/>
    <col min="9474" max="9474" width="9.33203125" style="39" customWidth="1"/>
    <col min="9475" max="9475" width="7.33203125" style="39" customWidth="1"/>
    <col min="9476" max="9477" width="9.109375" style="39" customWidth="1"/>
    <col min="9478" max="9478" width="8" style="39" customWidth="1"/>
    <col min="9479" max="9480" width="9.109375" style="39" customWidth="1"/>
    <col min="9481" max="9481" width="8" style="39" customWidth="1"/>
    <col min="9482" max="9482" width="9" style="39" customWidth="1"/>
    <col min="9483" max="9483" width="9.33203125" style="39" customWidth="1"/>
    <col min="9484" max="9484" width="6.88671875" style="39" customWidth="1"/>
    <col min="9485" max="9709" width="8.88671875" style="39"/>
    <col min="9710" max="9710" width="19.33203125" style="39" customWidth="1"/>
    <col min="9711" max="9711" width="9.6640625" style="39" customWidth="1"/>
    <col min="9712" max="9712" width="9.44140625" style="39" customWidth="1"/>
    <col min="9713" max="9713" width="8.6640625" style="39" customWidth="1"/>
    <col min="9714" max="9715" width="9.44140625" style="39" customWidth="1"/>
    <col min="9716" max="9716" width="7.6640625" style="39" customWidth="1"/>
    <col min="9717" max="9717" width="8.88671875" style="39" customWidth="1"/>
    <col min="9718" max="9718" width="8.6640625" style="39" customWidth="1"/>
    <col min="9719" max="9719" width="7.6640625" style="39" customWidth="1"/>
    <col min="9720" max="9721" width="8.109375" style="39" customWidth="1"/>
    <col min="9722" max="9722" width="6.44140625" style="39" customWidth="1"/>
    <col min="9723" max="9724" width="7.44140625" style="39" customWidth="1"/>
    <col min="9725" max="9725" width="6.33203125" style="39" customWidth="1"/>
    <col min="9726" max="9726" width="7.6640625" style="39" customWidth="1"/>
    <col min="9727" max="9727" width="7.33203125" style="39" customWidth="1"/>
    <col min="9728" max="9728" width="7.5546875" style="39" customWidth="1"/>
    <col min="9729" max="9729" width="8.33203125" style="39" customWidth="1"/>
    <col min="9730" max="9730" width="9.33203125" style="39" customWidth="1"/>
    <col min="9731" max="9731" width="7.33203125" style="39" customWidth="1"/>
    <col min="9732" max="9733" width="9.109375" style="39" customWidth="1"/>
    <col min="9734" max="9734" width="8" style="39" customWidth="1"/>
    <col min="9735" max="9736" width="9.109375" style="39" customWidth="1"/>
    <col min="9737" max="9737" width="8" style="39" customWidth="1"/>
    <col min="9738" max="9738" width="9" style="39" customWidth="1"/>
    <col min="9739" max="9739" width="9.33203125" style="39" customWidth="1"/>
    <col min="9740" max="9740" width="6.88671875" style="39" customWidth="1"/>
    <col min="9741" max="9965" width="8.88671875" style="39"/>
    <col min="9966" max="9966" width="19.33203125" style="39" customWidth="1"/>
    <col min="9967" max="9967" width="9.6640625" style="39" customWidth="1"/>
    <col min="9968" max="9968" width="9.44140625" style="39" customWidth="1"/>
    <col min="9969" max="9969" width="8.6640625" style="39" customWidth="1"/>
    <col min="9970" max="9971" width="9.44140625" style="39" customWidth="1"/>
    <col min="9972" max="9972" width="7.6640625" style="39" customWidth="1"/>
    <col min="9973" max="9973" width="8.88671875" style="39" customWidth="1"/>
    <col min="9974" max="9974" width="8.6640625" style="39" customWidth="1"/>
    <col min="9975" max="9975" width="7.6640625" style="39" customWidth="1"/>
    <col min="9976" max="9977" width="8.109375" style="39" customWidth="1"/>
    <col min="9978" max="9978" width="6.44140625" style="39" customWidth="1"/>
    <col min="9979" max="9980" width="7.44140625" style="39" customWidth="1"/>
    <col min="9981" max="9981" width="6.33203125" style="39" customWidth="1"/>
    <col min="9982" max="9982" width="7.6640625" style="39" customWidth="1"/>
    <col min="9983" max="9983" width="7.33203125" style="39" customWidth="1"/>
    <col min="9984" max="9984" width="7.5546875" style="39" customWidth="1"/>
    <col min="9985" max="9985" width="8.33203125" style="39" customWidth="1"/>
    <col min="9986" max="9986" width="9.33203125" style="39" customWidth="1"/>
    <col min="9987" max="9987" width="7.33203125" style="39" customWidth="1"/>
    <col min="9988" max="9989" width="9.109375" style="39" customWidth="1"/>
    <col min="9990" max="9990" width="8" style="39" customWidth="1"/>
    <col min="9991" max="9992" width="9.109375" style="39" customWidth="1"/>
    <col min="9993" max="9993" width="8" style="39" customWidth="1"/>
    <col min="9994" max="9994" width="9" style="39" customWidth="1"/>
    <col min="9995" max="9995" width="9.33203125" style="39" customWidth="1"/>
    <col min="9996" max="9996" width="6.88671875" style="39" customWidth="1"/>
    <col min="9997" max="10221" width="8.88671875" style="39"/>
    <col min="10222" max="10222" width="19.33203125" style="39" customWidth="1"/>
    <col min="10223" max="10223" width="9.6640625" style="39" customWidth="1"/>
    <col min="10224" max="10224" width="9.44140625" style="39" customWidth="1"/>
    <col min="10225" max="10225" width="8.6640625" style="39" customWidth="1"/>
    <col min="10226" max="10227" width="9.44140625" style="39" customWidth="1"/>
    <col min="10228" max="10228" width="7.6640625" style="39" customWidth="1"/>
    <col min="10229" max="10229" width="8.88671875" style="39" customWidth="1"/>
    <col min="10230" max="10230" width="8.6640625" style="39" customWidth="1"/>
    <col min="10231" max="10231" width="7.6640625" style="39" customWidth="1"/>
    <col min="10232" max="10233" width="8.109375" style="39" customWidth="1"/>
    <col min="10234" max="10234" width="6.44140625" style="39" customWidth="1"/>
    <col min="10235" max="10236" width="7.44140625" style="39" customWidth="1"/>
    <col min="10237" max="10237" width="6.33203125" style="39" customWidth="1"/>
    <col min="10238" max="10238" width="7.6640625" style="39" customWidth="1"/>
    <col min="10239" max="10239" width="7.33203125" style="39" customWidth="1"/>
    <col min="10240" max="10240" width="7.5546875" style="39" customWidth="1"/>
    <col min="10241" max="10241" width="8.33203125" style="39" customWidth="1"/>
    <col min="10242" max="10242" width="9.33203125" style="39" customWidth="1"/>
    <col min="10243" max="10243" width="7.33203125" style="39" customWidth="1"/>
    <col min="10244" max="10245" width="9.109375" style="39" customWidth="1"/>
    <col min="10246" max="10246" width="8" style="39" customWidth="1"/>
    <col min="10247" max="10248" width="9.109375" style="39" customWidth="1"/>
    <col min="10249" max="10249" width="8" style="39" customWidth="1"/>
    <col min="10250" max="10250" width="9" style="39" customWidth="1"/>
    <col min="10251" max="10251" width="9.33203125" style="39" customWidth="1"/>
    <col min="10252" max="10252" width="6.88671875" style="39" customWidth="1"/>
    <col min="10253" max="10477" width="8.88671875" style="39"/>
    <col min="10478" max="10478" width="19.33203125" style="39" customWidth="1"/>
    <col min="10479" max="10479" width="9.6640625" style="39" customWidth="1"/>
    <col min="10480" max="10480" width="9.44140625" style="39" customWidth="1"/>
    <col min="10481" max="10481" width="8.6640625" style="39" customWidth="1"/>
    <col min="10482" max="10483" width="9.44140625" style="39" customWidth="1"/>
    <col min="10484" max="10484" width="7.6640625" style="39" customWidth="1"/>
    <col min="10485" max="10485" width="8.88671875" style="39" customWidth="1"/>
    <col min="10486" max="10486" width="8.6640625" style="39" customWidth="1"/>
    <col min="10487" max="10487" width="7.6640625" style="39" customWidth="1"/>
    <col min="10488" max="10489" width="8.109375" style="39" customWidth="1"/>
    <col min="10490" max="10490" width="6.44140625" style="39" customWidth="1"/>
    <col min="10491" max="10492" width="7.44140625" style="39" customWidth="1"/>
    <col min="10493" max="10493" width="6.33203125" style="39" customWidth="1"/>
    <col min="10494" max="10494" width="7.6640625" style="39" customWidth="1"/>
    <col min="10495" max="10495" width="7.33203125" style="39" customWidth="1"/>
    <col min="10496" max="10496" width="7.5546875" style="39" customWidth="1"/>
    <col min="10497" max="10497" width="8.33203125" style="39" customWidth="1"/>
    <col min="10498" max="10498" width="9.33203125" style="39" customWidth="1"/>
    <col min="10499" max="10499" width="7.33203125" style="39" customWidth="1"/>
    <col min="10500" max="10501" width="9.109375" style="39" customWidth="1"/>
    <col min="10502" max="10502" width="8" style="39" customWidth="1"/>
    <col min="10503" max="10504" width="9.109375" style="39" customWidth="1"/>
    <col min="10505" max="10505" width="8" style="39" customWidth="1"/>
    <col min="10506" max="10506" width="9" style="39" customWidth="1"/>
    <col min="10507" max="10507" width="9.33203125" style="39" customWidth="1"/>
    <col min="10508" max="10508" width="6.88671875" style="39" customWidth="1"/>
    <col min="10509" max="10733" width="8.88671875" style="39"/>
    <col min="10734" max="10734" width="19.33203125" style="39" customWidth="1"/>
    <col min="10735" max="10735" width="9.6640625" style="39" customWidth="1"/>
    <col min="10736" max="10736" width="9.44140625" style="39" customWidth="1"/>
    <col min="10737" max="10737" width="8.6640625" style="39" customWidth="1"/>
    <col min="10738" max="10739" width="9.44140625" style="39" customWidth="1"/>
    <col min="10740" max="10740" width="7.6640625" style="39" customWidth="1"/>
    <col min="10741" max="10741" width="8.88671875" style="39" customWidth="1"/>
    <col min="10742" max="10742" width="8.6640625" style="39" customWidth="1"/>
    <col min="10743" max="10743" width="7.6640625" style="39" customWidth="1"/>
    <col min="10744" max="10745" width="8.109375" style="39" customWidth="1"/>
    <col min="10746" max="10746" width="6.44140625" style="39" customWidth="1"/>
    <col min="10747" max="10748" width="7.44140625" style="39" customWidth="1"/>
    <col min="10749" max="10749" width="6.33203125" style="39" customWidth="1"/>
    <col min="10750" max="10750" width="7.6640625" style="39" customWidth="1"/>
    <col min="10751" max="10751" width="7.33203125" style="39" customWidth="1"/>
    <col min="10752" max="10752" width="7.5546875" style="39" customWidth="1"/>
    <col min="10753" max="10753" width="8.33203125" style="39" customWidth="1"/>
    <col min="10754" max="10754" width="9.33203125" style="39" customWidth="1"/>
    <col min="10755" max="10755" width="7.33203125" style="39" customWidth="1"/>
    <col min="10756" max="10757" width="9.109375" style="39" customWidth="1"/>
    <col min="10758" max="10758" width="8" style="39" customWidth="1"/>
    <col min="10759" max="10760" width="9.109375" style="39" customWidth="1"/>
    <col min="10761" max="10761" width="8" style="39" customWidth="1"/>
    <col min="10762" max="10762" width="9" style="39" customWidth="1"/>
    <col min="10763" max="10763" width="9.33203125" style="39" customWidth="1"/>
    <col min="10764" max="10764" width="6.88671875" style="39" customWidth="1"/>
    <col min="10765" max="10989" width="8.88671875" style="39"/>
    <col min="10990" max="10990" width="19.33203125" style="39" customWidth="1"/>
    <col min="10991" max="10991" width="9.6640625" style="39" customWidth="1"/>
    <col min="10992" max="10992" width="9.44140625" style="39" customWidth="1"/>
    <col min="10993" max="10993" width="8.6640625" style="39" customWidth="1"/>
    <col min="10994" max="10995" width="9.44140625" style="39" customWidth="1"/>
    <col min="10996" max="10996" width="7.6640625" style="39" customWidth="1"/>
    <col min="10997" max="10997" width="8.88671875" style="39" customWidth="1"/>
    <col min="10998" max="10998" width="8.6640625" style="39" customWidth="1"/>
    <col min="10999" max="10999" width="7.6640625" style="39" customWidth="1"/>
    <col min="11000" max="11001" width="8.109375" style="39" customWidth="1"/>
    <col min="11002" max="11002" width="6.44140625" style="39" customWidth="1"/>
    <col min="11003" max="11004" width="7.44140625" style="39" customWidth="1"/>
    <col min="11005" max="11005" width="6.33203125" style="39" customWidth="1"/>
    <col min="11006" max="11006" width="7.6640625" style="39" customWidth="1"/>
    <col min="11007" max="11007" width="7.33203125" style="39" customWidth="1"/>
    <col min="11008" max="11008" width="7.5546875" style="39" customWidth="1"/>
    <col min="11009" max="11009" width="8.33203125" style="39" customWidth="1"/>
    <col min="11010" max="11010" width="9.33203125" style="39" customWidth="1"/>
    <col min="11011" max="11011" width="7.33203125" style="39" customWidth="1"/>
    <col min="11012" max="11013" width="9.109375" style="39" customWidth="1"/>
    <col min="11014" max="11014" width="8" style="39" customWidth="1"/>
    <col min="11015" max="11016" width="9.109375" style="39" customWidth="1"/>
    <col min="11017" max="11017" width="8" style="39" customWidth="1"/>
    <col min="11018" max="11018" width="9" style="39" customWidth="1"/>
    <col min="11019" max="11019" width="9.33203125" style="39" customWidth="1"/>
    <col min="11020" max="11020" width="6.88671875" style="39" customWidth="1"/>
    <col min="11021" max="11245" width="8.88671875" style="39"/>
    <col min="11246" max="11246" width="19.33203125" style="39" customWidth="1"/>
    <col min="11247" max="11247" width="9.6640625" style="39" customWidth="1"/>
    <col min="11248" max="11248" width="9.44140625" style="39" customWidth="1"/>
    <col min="11249" max="11249" width="8.6640625" style="39" customWidth="1"/>
    <col min="11250" max="11251" width="9.44140625" style="39" customWidth="1"/>
    <col min="11252" max="11252" width="7.6640625" style="39" customWidth="1"/>
    <col min="11253" max="11253" width="8.88671875" style="39" customWidth="1"/>
    <col min="11254" max="11254" width="8.6640625" style="39" customWidth="1"/>
    <col min="11255" max="11255" width="7.6640625" style="39" customWidth="1"/>
    <col min="11256" max="11257" width="8.109375" style="39" customWidth="1"/>
    <col min="11258" max="11258" width="6.44140625" style="39" customWidth="1"/>
    <col min="11259" max="11260" width="7.44140625" style="39" customWidth="1"/>
    <col min="11261" max="11261" width="6.33203125" style="39" customWidth="1"/>
    <col min="11262" max="11262" width="7.6640625" style="39" customWidth="1"/>
    <col min="11263" max="11263" width="7.33203125" style="39" customWidth="1"/>
    <col min="11264" max="11264" width="7.5546875" style="39" customWidth="1"/>
    <col min="11265" max="11265" width="8.33203125" style="39" customWidth="1"/>
    <col min="11266" max="11266" width="9.33203125" style="39" customWidth="1"/>
    <col min="11267" max="11267" width="7.33203125" style="39" customWidth="1"/>
    <col min="11268" max="11269" width="9.109375" style="39" customWidth="1"/>
    <col min="11270" max="11270" width="8" style="39" customWidth="1"/>
    <col min="11271" max="11272" width="9.109375" style="39" customWidth="1"/>
    <col min="11273" max="11273" width="8" style="39" customWidth="1"/>
    <col min="11274" max="11274" width="9" style="39" customWidth="1"/>
    <col min="11275" max="11275" width="9.33203125" style="39" customWidth="1"/>
    <col min="11276" max="11276" width="6.88671875" style="39" customWidth="1"/>
    <col min="11277" max="11501" width="8.88671875" style="39"/>
    <col min="11502" max="11502" width="19.33203125" style="39" customWidth="1"/>
    <col min="11503" max="11503" width="9.6640625" style="39" customWidth="1"/>
    <col min="11504" max="11504" width="9.44140625" style="39" customWidth="1"/>
    <col min="11505" max="11505" width="8.6640625" style="39" customWidth="1"/>
    <col min="11506" max="11507" width="9.44140625" style="39" customWidth="1"/>
    <col min="11508" max="11508" width="7.6640625" style="39" customWidth="1"/>
    <col min="11509" max="11509" width="8.88671875" style="39" customWidth="1"/>
    <col min="11510" max="11510" width="8.6640625" style="39" customWidth="1"/>
    <col min="11511" max="11511" width="7.6640625" style="39" customWidth="1"/>
    <col min="11512" max="11513" width="8.109375" style="39" customWidth="1"/>
    <col min="11514" max="11514" width="6.44140625" style="39" customWidth="1"/>
    <col min="11515" max="11516" width="7.44140625" style="39" customWidth="1"/>
    <col min="11517" max="11517" width="6.33203125" style="39" customWidth="1"/>
    <col min="11518" max="11518" width="7.6640625" style="39" customWidth="1"/>
    <col min="11519" max="11519" width="7.33203125" style="39" customWidth="1"/>
    <col min="11520" max="11520" width="7.5546875" style="39" customWidth="1"/>
    <col min="11521" max="11521" width="8.33203125" style="39" customWidth="1"/>
    <col min="11522" max="11522" width="9.33203125" style="39" customWidth="1"/>
    <col min="11523" max="11523" width="7.33203125" style="39" customWidth="1"/>
    <col min="11524" max="11525" width="9.109375" style="39" customWidth="1"/>
    <col min="11526" max="11526" width="8" style="39" customWidth="1"/>
    <col min="11527" max="11528" width="9.109375" style="39" customWidth="1"/>
    <col min="11529" max="11529" width="8" style="39" customWidth="1"/>
    <col min="11530" max="11530" width="9" style="39" customWidth="1"/>
    <col min="11531" max="11531" width="9.33203125" style="39" customWidth="1"/>
    <col min="11532" max="11532" width="6.88671875" style="39" customWidth="1"/>
    <col min="11533" max="11757" width="8.88671875" style="39"/>
    <col min="11758" max="11758" width="19.33203125" style="39" customWidth="1"/>
    <col min="11759" max="11759" width="9.6640625" style="39" customWidth="1"/>
    <col min="11760" max="11760" width="9.44140625" style="39" customWidth="1"/>
    <col min="11761" max="11761" width="8.6640625" style="39" customWidth="1"/>
    <col min="11762" max="11763" width="9.44140625" style="39" customWidth="1"/>
    <col min="11764" max="11764" width="7.6640625" style="39" customWidth="1"/>
    <col min="11765" max="11765" width="8.88671875" style="39" customWidth="1"/>
    <col min="11766" max="11766" width="8.6640625" style="39" customWidth="1"/>
    <col min="11767" max="11767" width="7.6640625" style="39" customWidth="1"/>
    <col min="11768" max="11769" width="8.109375" style="39" customWidth="1"/>
    <col min="11770" max="11770" width="6.44140625" style="39" customWidth="1"/>
    <col min="11771" max="11772" width="7.44140625" style="39" customWidth="1"/>
    <col min="11773" max="11773" width="6.33203125" style="39" customWidth="1"/>
    <col min="11774" max="11774" width="7.6640625" style="39" customWidth="1"/>
    <col min="11775" max="11775" width="7.33203125" style="39" customWidth="1"/>
    <col min="11776" max="11776" width="7.5546875" style="39" customWidth="1"/>
    <col min="11777" max="11777" width="8.33203125" style="39" customWidth="1"/>
    <col min="11778" max="11778" width="9.33203125" style="39" customWidth="1"/>
    <col min="11779" max="11779" width="7.33203125" style="39" customWidth="1"/>
    <col min="11780" max="11781" width="9.109375" style="39" customWidth="1"/>
    <col min="11782" max="11782" width="8" style="39" customWidth="1"/>
    <col min="11783" max="11784" width="9.109375" style="39" customWidth="1"/>
    <col min="11785" max="11785" width="8" style="39" customWidth="1"/>
    <col min="11786" max="11786" width="9" style="39" customWidth="1"/>
    <col min="11787" max="11787" width="9.33203125" style="39" customWidth="1"/>
    <col min="11788" max="11788" width="6.88671875" style="39" customWidth="1"/>
    <col min="11789" max="12013" width="8.88671875" style="39"/>
    <col min="12014" max="12014" width="19.33203125" style="39" customWidth="1"/>
    <col min="12015" max="12015" width="9.6640625" style="39" customWidth="1"/>
    <col min="12016" max="12016" width="9.44140625" style="39" customWidth="1"/>
    <col min="12017" max="12017" width="8.6640625" style="39" customWidth="1"/>
    <col min="12018" max="12019" width="9.44140625" style="39" customWidth="1"/>
    <col min="12020" max="12020" width="7.6640625" style="39" customWidth="1"/>
    <col min="12021" max="12021" width="8.88671875" style="39" customWidth="1"/>
    <col min="12022" max="12022" width="8.6640625" style="39" customWidth="1"/>
    <col min="12023" max="12023" width="7.6640625" style="39" customWidth="1"/>
    <col min="12024" max="12025" width="8.109375" style="39" customWidth="1"/>
    <col min="12026" max="12026" width="6.44140625" style="39" customWidth="1"/>
    <col min="12027" max="12028" width="7.44140625" style="39" customWidth="1"/>
    <col min="12029" max="12029" width="6.33203125" style="39" customWidth="1"/>
    <col min="12030" max="12030" width="7.6640625" style="39" customWidth="1"/>
    <col min="12031" max="12031" width="7.33203125" style="39" customWidth="1"/>
    <col min="12032" max="12032" width="7.5546875" style="39" customWidth="1"/>
    <col min="12033" max="12033" width="8.33203125" style="39" customWidth="1"/>
    <col min="12034" max="12034" width="9.33203125" style="39" customWidth="1"/>
    <col min="12035" max="12035" width="7.33203125" style="39" customWidth="1"/>
    <col min="12036" max="12037" width="9.109375" style="39" customWidth="1"/>
    <col min="12038" max="12038" width="8" style="39" customWidth="1"/>
    <col min="12039" max="12040" width="9.109375" style="39" customWidth="1"/>
    <col min="12041" max="12041" width="8" style="39" customWidth="1"/>
    <col min="12042" max="12042" width="9" style="39" customWidth="1"/>
    <col min="12043" max="12043" width="9.33203125" style="39" customWidth="1"/>
    <col min="12044" max="12044" width="6.88671875" style="39" customWidth="1"/>
    <col min="12045" max="12269" width="8.88671875" style="39"/>
    <col min="12270" max="12270" width="19.33203125" style="39" customWidth="1"/>
    <col min="12271" max="12271" width="9.6640625" style="39" customWidth="1"/>
    <col min="12272" max="12272" width="9.44140625" style="39" customWidth="1"/>
    <col min="12273" max="12273" width="8.6640625" style="39" customWidth="1"/>
    <col min="12274" max="12275" width="9.44140625" style="39" customWidth="1"/>
    <col min="12276" max="12276" width="7.6640625" style="39" customWidth="1"/>
    <col min="12277" max="12277" width="8.88671875" style="39" customWidth="1"/>
    <col min="12278" max="12278" width="8.6640625" style="39" customWidth="1"/>
    <col min="12279" max="12279" width="7.6640625" style="39" customWidth="1"/>
    <col min="12280" max="12281" width="8.109375" style="39" customWidth="1"/>
    <col min="12282" max="12282" width="6.44140625" style="39" customWidth="1"/>
    <col min="12283" max="12284" width="7.44140625" style="39" customWidth="1"/>
    <col min="12285" max="12285" width="6.33203125" style="39" customWidth="1"/>
    <col min="12286" max="12286" width="7.6640625" style="39" customWidth="1"/>
    <col min="12287" max="12287" width="7.33203125" style="39" customWidth="1"/>
    <col min="12288" max="12288" width="7.5546875" style="39" customWidth="1"/>
    <col min="12289" max="12289" width="8.33203125" style="39" customWidth="1"/>
    <col min="12290" max="12290" width="9.33203125" style="39" customWidth="1"/>
    <col min="12291" max="12291" width="7.33203125" style="39" customWidth="1"/>
    <col min="12292" max="12293" width="9.109375" style="39" customWidth="1"/>
    <col min="12294" max="12294" width="8" style="39" customWidth="1"/>
    <col min="12295" max="12296" width="9.109375" style="39" customWidth="1"/>
    <col min="12297" max="12297" width="8" style="39" customWidth="1"/>
    <col min="12298" max="12298" width="9" style="39" customWidth="1"/>
    <col min="12299" max="12299" width="9.33203125" style="39" customWidth="1"/>
    <col min="12300" max="12300" width="6.88671875" style="39" customWidth="1"/>
    <col min="12301" max="12525" width="8.88671875" style="39"/>
    <col min="12526" max="12526" width="19.33203125" style="39" customWidth="1"/>
    <col min="12527" max="12527" width="9.6640625" style="39" customWidth="1"/>
    <col min="12528" max="12528" width="9.44140625" style="39" customWidth="1"/>
    <col min="12529" max="12529" width="8.6640625" style="39" customWidth="1"/>
    <col min="12530" max="12531" width="9.44140625" style="39" customWidth="1"/>
    <col min="12532" max="12532" width="7.6640625" style="39" customWidth="1"/>
    <col min="12533" max="12533" width="8.88671875" style="39" customWidth="1"/>
    <col min="12534" max="12534" width="8.6640625" style="39" customWidth="1"/>
    <col min="12535" max="12535" width="7.6640625" style="39" customWidth="1"/>
    <col min="12536" max="12537" width="8.109375" style="39" customWidth="1"/>
    <col min="12538" max="12538" width="6.44140625" style="39" customWidth="1"/>
    <col min="12539" max="12540" width="7.44140625" style="39" customWidth="1"/>
    <col min="12541" max="12541" width="6.33203125" style="39" customWidth="1"/>
    <col min="12542" max="12542" width="7.6640625" style="39" customWidth="1"/>
    <col min="12543" max="12543" width="7.33203125" style="39" customWidth="1"/>
    <col min="12544" max="12544" width="7.5546875" style="39" customWidth="1"/>
    <col min="12545" max="12545" width="8.33203125" style="39" customWidth="1"/>
    <col min="12546" max="12546" width="9.33203125" style="39" customWidth="1"/>
    <col min="12547" max="12547" width="7.33203125" style="39" customWidth="1"/>
    <col min="12548" max="12549" width="9.109375" style="39" customWidth="1"/>
    <col min="12550" max="12550" width="8" style="39" customWidth="1"/>
    <col min="12551" max="12552" width="9.109375" style="39" customWidth="1"/>
    <col min="12553" max="12553" width="8" style="39" customWidth="1"/>
    <col min="12554" max="12554" width="9" style="39" customWidth="1"/>
    <col min="12555" max="12555" width="9.33203125" style="39" customWidth="1"/>
    <col min="12556" max="12556" width="6.88671875" style="39" customWidth="1"/>
    <col min="12557" max="12781" width="8.88671875" style="39"/>
    <col min="12782" max="12782" width="19.33203125" style="39" customWidth="1"/>
    <col min="12783" max="12783" width="9.6640625" style="39" customWidth="1"/>
    <col min="12784" max="12784" width="9.44140625" style="39" customWidth="1"/>
    <col min="12785" max="12785" width="8.6640625" style="39" customWidth="1"/>
    <col min="12786" max="12787" width="9.44140625" style="39" customWidth="1"/>
    <col min="12788" max="12788" width="7.6640625" style="39" customWidth="1"/>
    <col min="12789" max="12789" width="8.88671875" style="39" customWidth="1"/>
    <col min="12790" max="12790" width="8.6640625" style="39" customWidth="1"/>
    <col min="12791" max="12791" width="7.6640625" style="39" customWidth="1"/>
    <col min="12792" max="12793" width="8.109375" style="39" customWidth="1"/>
    <col min="12794" max="12794" width="6.44140625" style="39" customWidth="1"/>
    <col min="12795" max="12796" width="7.44140625" style="39" customWidth="1"/>
    <col min="12797" max="12797" width="6.33203125" style="39" customWidth="1"/>
    <col min="12798" max="12798" width="7.6640625" style="39" customWidth="1"/>
    <col min="12799" max="12799" width="7.33203125" style="39" customWidth="1"/>
    <col min="12800" max="12800" width="7.5546875" style="39" customWidth="1"/>
    <col min="12801" max="12801" width="8.33203125" style="39" customWidth="1"/>
    <col min="12802" max="12802" width="9.33203125" style="39" customWidth="1"/>
    <col min="12803" max="12803" width="7.33203125" style="39" customWidth="1"/>
    <col min="12804" max="12805" width="9.109375" style="39" customWidth="1"/>
    <col min="12806" max="12806" width="8" style="39" customWidth="1"/>
    <col min="12807" max="12808" width="9.109375" style="39" customWidth="1"/>
    <col min="12809" max="12809" width="8" style="39" customWidth="1"/>
    <col min="12810" max="12810" width="9" style="39" customWidth="1"/>
    <col min="12811" max="12811" width="9.33203125" style="39" customWidth="1"/>
    <col min="12812" max="12812" width="6.88671875" style="39" customWidth="1"/>
    <col min="12813" max="13037" width="8.88671875" style="39"/>
    <col min="13038" max="13038" width="19.33203125" style="39" customWidth="1"/>
    <col min="13039" max="13039" width="9.6640625" style="39" customWidth="1"/>
    <col min="13040" max="13040" width="9.44140625" style="39" customWidth="1"/>
    <col min="13041" max="13041" width="8.6640625" style="39" customWidth="1"/>
    <col min="13042" max="13043" width="9.44140625" style="39" customWidth="1"/>
    <col min="13044" max="13044" width="7.6640625" style="39" customWidth="1"/>
    <col min="13045" max="13045" width="8.88671875" style="39" customWidth="1"/>
    <col min="13046" max="13046" width="8.6640625" style="39" customWidth="1"/>
    <col min="13047" max="13047" width="7.6640625" style="39" customWidth="1"/>
    <col min="13048" max="13049" width="8.109375" style="39" customWidth="1"/>
    <col min="13050" max="13050" width="6.44140625" style="39" customWidth="1"/>
    <col min="13051" max="13052" width="7.44140625" style="39" customWidth="1"/>
    <col min="13053" max="13053" width="6.33203125" style="39" customWidth="1"/>
    <col min="13054" max="13054" width="7.6640625" style="39" customWidth="1"/>
    <col min="13055" max="13055" width="7.33203125" style="39" customWidth="1"/>
    <col min="13056" max="13056" width="7.5546875" style="39" customWidth="1"/>
    <col min="13057" max="13057" width="8.33203125" style="39" customWidth="1"/>
    <col min="13058" max="13058" width="9.33203125" style="39" customWidth="1"/>
    <col min="13059" max="13059" width="7.33203125" style="39" customWidth="1"/>
    <col min="13060" max="13061" width="9.109375" style="39" customWidth="1"/>
    <col min="13062" max="13062" width="8" style="39" customWidth="1"/>
    <col min="13063" max="13064" width="9.109375" style="39" customWidth="1"/>
    <col min="13065" max="13065" width="8" style="39" customWidth="1"/>
    <col min="13066" max="13066" width="9" style="39" customWidth="1"/>
    <col min="13067" max="13067" width="9.33203125" style="39" customWidth="1"/>
    <col min="13068" max="13068" width="6.88671875" style="39" customWidth="1"/>
    <col min="13069" max="13293" width="8.88671875" style="39"/>
    <col min="13294" max="13294" width="19.33203125" style="39" customWidth="1"/>
    <col min="13295" max="13295" width="9.6640625" style="39" customWidth="1"/>
    <col min="13296" max="13296" width="9.44140625" style="39" customWidth="1"/>
    <col min="13297" max="13297" width="8.6640625" style="39" customWidth="1"/>
    <col min="13298" max="13299" width="9.44140625" style="39" customWidth="1"/>
    <col min="13300" max="13300" width="7.6640625" style="39" customWidth="1"/>
    <col min="13301" max="13301" width="8.88671875" style="39" customWidth="1"/>
    <col min="13302" max="13302" width="8.6640625" style="39" customWidth="1"/>
    <col min="13303" max="13303" width="7.6640625" style="39" customWidth="1"/>
    <col min="13304" max="13305" width="8.109375" style="39" customWidth="1"/>
    <col min="13306" max="13306" width="6.44140625" style="39" customWidth="1"/>
    <col min="13307" max="13308" width="7.44140625" style="39" customWidth="1"/>
    <col min="13309" max="13309" width="6.33203125" style="39" customWidth="1"/>
    <col min="13310" max="13310" width="7.6640625" style="39" customWidth="1"/>
    <col min="13311" max="13311" width="7.33203125" style="39" customWidth="1"/>
    <col min="13312" max="13312" width="7.5546875" style="39" customWidth="1"/>
    <col min="13313" max="13313" width="8.33203125" style="39" customWidth="1"/>
    <col min="13314" max="13314" width="9.33203125" style="39" customWidth="1"/>
    <col min="13315" max="13315" width="7.33203125" style="39" customWidth="1"/>
    <col min="13316" max="13317" width="9.109375" style="39" customWidth="1"/>
    <col min="13318" max="13318" width="8" style="39" customWidth="1"/>
    <col min="13319" max="13320" width="9.109375" style="39" customWidth="1"/>
    <col min="13321" max="13321" width="8" style="39" customWidth="1"/>
    <col min="13322" max="13322" width="9" style="39" customWidth="1"/>
    <col min="13323" max="13323" width="9.33203125" style="39" customWidth="1"/>
    <col min="13324" max="13324" width="6.88671875" style="39" customWidth="1"/>
    <col min="13325" max="13549" width="8.88671875" style="39"/>
    <col min="13550" max="13550" width="19.33203125" style="39" customWidth="1"/>
    <col min="13551" max="13551" width="9.6640625" style="39" customWidth="1"/>
    <col min="13552" max="13552" width="9.44140625" style="39" customWidth="1"/>
    <col min="13553" max="13553" width="8.6640625" style="39" customWidth="1"/>
    <col min="13554" max="13555" width="9.44140625" style="39" customWidth="1"/>
    <col min="13556" max="13556" width="7.6640625" style="39" customWidth="1"/>
    <col min="13557" max="13557" width="8.88671875" style="39" customWidth="1"/>
    <col min="13558" max="13558" width="8.6640625" style="39" customWidth="1"/>
    <col min="13559" max="13559" width="7.6640625" style="39" customWidth="1"/>
    <col min="13560" max="13561" width="8.109375" style="39" customWidth="1"/>
    <col min="13562" max="13562" width="6.44140625" style="39" customWidth="1"/>
    <col min="13563" max="13564" width="7.44140625" style="39" customWidth="1"/>
    <col min="13565" max="13565" width="6.33203125" style="39" customWidth="1"/>
    <col min="13566" max="13566" width="7.6640625" style="39" customWidth="1"/>
    <col min="13567" max="13567" width="7.33203125" style="39" customWidth="1"/>
    <col min="13568" max="13568" width="7.5546875" style="39" customWidth="1"/>
    <col min="13569" max="13569" width="8.33203125" style="39" customWidth="1"/>
    <col min="13570" max="13570" width="9.33203125" style="39" customWidth="1"/>
    <col min="13571" max="13571" width="7.33203125" style="39" customWidth="1"/>
    <col min="13572" max="13573" width="9.109375" style="39" customWidth="1"/>
    <col min="13574" max="13574" width="8" style="39" customWidth="1"/>
    <col min="13575" max="13576" width="9.109375" style="39" customWidth="1"/>
    <col min="13577" max="13577" width="8" style="39" customWidth="1"/>
    <col min="13578" max="13578" width="9" style="39" customWidth="1"/>
    <col min="13579" max="13579" width="9.33203125" style="39" customWidth="1"/>
    <col min="13580" max="13580" width="6.88671875" style="39" customWidth="1"/>
    <col min="13581" max="13805" width="8.88671875" style="39"/>
    <col min="13806" max="13806" width="19.33203125" style="39" customWidth="1"/>
    <col min="13807" max="13807" width="9.6640625" style="39" customWidth="1"/>
    <col min="13808" max="13808" width="9.44140625" style="39" customWidth="1"/>
    <col min="13809" max="13809" width="8.6640625" style="39" customWidth="1"/>
    <col min="13810" max="13811" width="9.44140625" style="39" customWidth="1"/>
    <col min="13812" max="13812" width="7.6640625" style="39" customWidth="1"/>
    <col min="13813" max="13813" width="8.88671875" style="39" customWidth="1"/>
    <col min="13814" max="13814" width="8.6640625" style="39" customWidth="1"/>
    <col min="13815" max="13815" width="7.6640625" style="39" customWidth="1"/>
    <col min="13816" max="13817" width="8.109375" style="39" customWidth="1"/>
    <col min="13818" max="13818" width="6.44140625" style="39" customWidth="1"/>
    <col min="13819" max="13820" width="7.44140625" style="39" customWidth="1"/>
    <col min="13821" max="13821" width="6.33203125" style="39" customWidth="1"/>
    <col min="13822" max="13822" width="7.6640625" style="39" customWidth="1"/>
    <col min="13823" max="13823" width="7.33203125" style="39" customWidth="1"/>
    <col min="13824" max="13824" width="7.5546875" style="39" customWidth="1"/>
    <col min="13825" max="13825" width="8.33203125" style="39" customWidth="1"/>
    <col min="13826" max="13826" width="9.33203125" style="39" customWidth="1"/>
    <col min="13827" max="13827" width="7.33203125" style="39" customWidth="1"/>
    <col min="13828" max="13829" width="9.109375" style="39" customWidth="1"/>
    <col min="13830" max="13830" width="8" style="39" customWidth="1"/>
    <col min="13831" max="13832" width="9.109375" style="39" customWidth="1"/>
    <col min="13833" max="13833" width="8" style="39" customWidth="1"/>
    <col min="13834" max="13834" width="9" style="39" customWidth="1"/>
    <col min="13835" max="13835" width="9.33203125" style="39" customWidth="1"/>
    <col min="13836" max="13836" width="6.88671875" style="39" customWidth="1"/>
    <col min="13837" max="14061" width="8.88671875" style="39"/>
    <col min="14062" max="14062" width="19.33203125" style="39" customWidth="1"/>
    <col min="14063" max="14063" width="9.6640625" style="39" customWidth="1"/>
    <col min="14064" max="14064" width="9.44140625" style="39" customWidth="1"/>
    <col min="14065" max="14065" width="8.6640625" style="39" customWidth="1"/>
    <col min="14066" max="14067" width="9.44140625" style="39" customWidth="1"/>
    <col min="14068" max="14068" width="7.6640625" style="39" customWidth="1"/>
    <col min="14069" max="14069" width="8.88671875" style="39" customWidth="1"/>
    <col min="14070" max="14070" width="8.6640625" style="39" customWidth="1"/>
    <col min="14071" max="14071" width="7.6640625" style="39" customWidth="1"/>
    <col min="14072" max="14073" width="8.109375" style="39" customWidth="1"/>
    <col min="14074" max="14074" width="6.44140625" style="39" customWidth="1"/>
    <col min="14075" max="14076" width="7.44140625" style="39" customWidth="1"/>
    <col min="14077" max="14077" width="6.33203125" style="39" customWidth="1"/>
    <col min="14078" max="14078" width="7.6640625" style="39" customWidth="1"/>
    <col min="14079" max="14079" width="7.33203125" style="39" customWidth="1"/>
    <col min="14080" max="14080" width="7.5546875" style="39" customWidth="1"/>
    <col min="14081" max="14081" width="8.33203125" style="39" customWidth="1"/>
    <col min="14082" max="14082" width="9.33203125" style="39" customWidth="1"/>
    <col min="14083" max="14083" width="7.33203125" style="39" customWidth="1"/>
    <col min="14084" max="14085" width="9.109375" style="39" customWidth="1"/>
    <col min="14086" max="14086" width="8" style="39" customWidth="1"/>
    <col min="14087" max="14088" width="9.109375" style="39" customWidth="1"/>
    <col min="14089" max="14089" width="8" style="39" customWidth="1"/>
    <col min="14090" max="14090" width="9" style="39" customWidth="1"/>
    <col min="14091" max="14091" width="9.33203125" style="39" customWidth="1"/>
    <col min="14092" max="14092" width="6.88671875" style="39" customWidth="1"/>
    <col min="14093" max="14317" width="8.88671875" style="39"/>
    <col min="14318" max="14318" width="19.33203125" style="39" customWidth="1"/>
    <col min="14319" max="14319" width="9.6640625" style="39" customWidth="1"/>
    <col min="14320" max="14320" width="9.44140625" style="39" customWidth="1"/>
    <col min="14321" max="14321" width="8.6640625" style="39" customWidth="1"/>
    <col min="14322" max="14323" width="9.44140625" style="39" customWidth="1"/>
    <col min="14324" max="14324" width="7.6640625" style="39" customWidth="1"/>
    <col min="14325" max="14325" width="8.88671875" style="39" customWidth="1"/>
    <col min="14326" max="14326" width="8.6640625" style="39" customWidth="1"/>
    <col min="14327" max="14327" width="7.6640625" style="39" customWidth="1"/>
    <col min="14328" max="14329" width="8.109375" style="39" customWidth="1"/>
    <col min="14330" max="14330" width="6.44140625" style="39" customWidth="1"/>
    <col min="14331" max="14332" width="7.44140625" style="39" customWidth="1"/>
    <col min="14333" max="14333" width="6.33203125" style="39" customWidth="1"/>
    <col min="14334" max="14334" width="7.6640625" style="39" customWidth="1"/>
    <col min="14335" max="14335" width="7.33203125" style="39" customWidth="1"/>
    <col min="14336" max="14336" width="7.5546875" style="39" customWidth="1"/>
    <col min="14337" max="14337" width="8.33203125" style="39" customWidth="1"/>
    <col min="14338" max="14338" width="9.33203125" style="39" customWidth="1"/>
    <col min="14339" max="14339" width="7.33203125" style="39" customWidth="1"/>
    <col min="14340" max="14341" width="9.109375" style="39" customWidth="1"/>
    <col min="14342" max="14342" width="8" style="39" customWidth="1"/>
    <col min="14343" max="14344" width="9.109375" style="39" customWidth="1"/>
    <col min="14345" max="14345" width="8" style="39" customWidth="1"/>
    <col min="14346" max="14346" width="9" style="39" customWidth="1"/>
    <col min="14347" max="14347" width="9.33203125" style="39" customWidth="1"/>
    <col min="14348" max="14348" width="6.88671875" style="39" customWidth="1"/>
    <col min="14349" max="14573" width="8.88671875" style="39"/>
    <col min="14574" max="14574" width="19.33203125" style="39" customWidth="1"/>
    <col min="14575" max="14575" width="9.6640625" style="39" customWidth="1"/>
    <col min="14576" max="14576" width="9.44140625" style="39" customWidth="1"/>
    <col min="14577" max="14577" width="8.6640625" style="39" customWidth="1"/>
    <col min="14578" max="14579" width="9.44140625" style="39" customWidth="1"/>
    <col min="14580" max="14580" width="7.6640625" style="39" customWidth="1"/>
    <col min="14581" max="14581" width="8.88671875" style="39" customWidth="1"/>
    <col min="14582" max="14582" width="8.6640625" style="39" customWidth="1"/>
    <col min="14583" max="14583" width="7.6640625" style="39" customWidth="1"/>
    <col min="14584" max="14585" width="8.109375" style="39" customWidth="1"/>
    <col min="14586" max="14586" width="6.44140625" style="39" customWidth="1"/>
    <col min="14587" max="14588" width="7.44140625" style="39" customWidth="1"/>
    <col min="14589" max="14589" width="6.33203125" style="39" customWidth="1"/>
    <col min="14590" max="14590" width="7.6640625" style="39" customWidth="1"/>
    <col min="14591" max="14591" width="7.33203125" style="39" customWidth="1"/>
    <col min="14592" max="14592" width="7.5546875" style="39" customWidth="1"/>
    <col min="14593" max="14593" width="8.33203125" style="39" customWidth="1"/>
    <col min="14594" max="14594" width="9.33203125" style="39" customWidth="1"/>
    <col min="14595" max="14595" width="7.33203125" style="39" customWidth="1"/>
    <col min="14596" max="14597" width="9.109375" style="39" customWidth="1"/>
    <col min="14598" max="14598" width="8" style="39" customWidth="1"/>
    <col min="14599" max="14600" width="9.109375" style="39" customWidth="1"/>
    <col min="14601" max="14601" width="8" style="39" customWidth="1"/>
    <col min="14602" max="14602" width="9" style="39" customWidth="1"/>
    <col min="14603" max="14603" width="9.33203125" style="39" customWidth="1"/>
    <col min="14604" max="14604" width="6.88671875" style="39" customWidth="1"/>
    <col min="14605" max="14829" width="8.88671875" style="39"/>
    <col min="14830" max="14830" width="19.33203125" style="39" customWidth="1"/>
    <col min="14831" max="14831" width="9.6640625" style="39" customWidth="1"/>
    <col min="14832" max="14832" width="9.44140625" style="39" customWidth="1"/>
    <col min="14833" max="14833" width="8.6640625" style="39" customWidth="1"/>
    <col min="14834" max="14835" width="9.44140625" style="39" customWidth="1"/>
    <col min="14836" max="14836" width="7.6640625" style="39" customWidth="1"/>
    <col min="14837" max="14837" width="8.88671875" style="39" customWidth="1"/>
    <col min="14838" max="14838" width="8.6640625" style="39" customWidth="1"/>
    <col min="14839" max="14839" width="7.6640625" style="39" customWidth="1"/>
    <col min="14840" max="14841" width="8.109375" style="39" customWidth="1"/>
    <col min="14842" max="14842" width="6.44140625" style="39" customWidth="1"/>
    <col min="14843" max="14844" width="7.44140625" style="39" customWidth="1"/>
    <col min="14845" max="14845" width="6.33203125" style="39" customWidth="1"/>
    <col min="14846" max="14846" width="7.6640625" style="39" customWidth="1"/>
    <col min="14847" max="14847" width="7.33203125" style="39" customWidth="1"/>
    <col min="14848" max="14848" width="7.5546875" style="39" customWidth="1"/>
    <col min="14849" max="14849" width="8.33203125" style="39" customWidth="1"/>
    <col min="14850" max="14850" width="9.33203125" style="39" customWidth="1"/>
    <col min="14851" max="14851" width="7.33203125" style="39" customWidth="1"/>
    <col min="14852" max="14853" width="9.109375" style="39" customWidth="1"/>
    <col min="14854" max="14854" width="8" style="39" customWidth="1"/>
    <col min="14855" max="14856" width="9.109375" style="39" customWidth="1"/>
    <col min="14857" max="14857" width="8" style="39" customWidth="1"/>
    <col min="14858" max="14858" width="9" style="39" customWidth="1"/>
    <col min="14859" max="14859" width="9.33203125" style="39" customWidth="1"/>
    <col min="14860" max="14860" width="6.88671875" style="39" customWidth="1"/>
    <col min="14861" max="15085" width="8.88671875" style="39"/>
    <col min="15086" max="15086" width="19.33203125" style="39" customWidth="1"/>
    <col min="15087" max="15087" width="9.6640625" style="39" customWidth="1"/>
    <col min="15088" max="15088" width="9.44140625" style="39" customWidth="1"/>
    <col min="15089" max="15089" width="8.6640625" style="39" customWidth="1"/>
    <col min="15090" max="15091" width="9.44140625" style="39" customWidth="1"/>
    <col min="15092" max="15092" width="7.6640625" style="39" customWidth="1"/>
    <col min="15093" max="15093" width="8.88671875" style="39" customWidth="1"/>
    <col min="15094" max="15094" width="8.6640625" style="39" customWidth="1"/>
    <col min="15095" max="15095" width="7.6640625" style="39" customWidth="1"/>
    <col min="15096" max="15097" width="8.109375" style="39" customWidth="1"/>
    <col min="15098" max="15098" width="6.44140625" style="39" customWidth="1"/>
    <col min="15099" max="15100" width="7.44140625" style="39" customWidth="1"/>
    <col min="15101" max="15101" width="6.33203125" style="39" customWidth="1"/>
    <col min="15102" max="15102" width="7.6640625" style="39" customWidth="1"/>
    <col min="15103" max="15103" width="7.33203125" style="39" customWidth="1"/>
    <col min="15104" max="15104" width="7.5546875" style="39" customWidth="1"/>
    <col min="15105" max="15105" width="8.33203125" style="39" customWidth="1"/>
    <col min="15106" max="15106" width="9.33203125" style="39" customWidth="1"/>
    <col min="15107" max="15107" width="7.33203125" style="39" customWidth="1"/>
    <col min="15108" max="15109" width="9.109375" style="39" customWidth="1"/>
    <col min="15110" max="15110" width="8" style="39" customWidth="1"/>
    <col min="15111" max="15112" width="9.109375" style="39" customWidth="1"/>
    <col min="15113" max="15113" width="8" style="39" customWidth="1"/>
    <col min="15114" max="15114" width="9" style="39" customWidth="1"/>
    <col min="15115" max="15115" width="9.33203125" style="39" customWidth="1"/>
    <col min="15116" max="15116" width="6.88671875" style="39" customWidth="1"/>
    <col min="15117" max="15341" width="8.88671875" style="39"/>
    <col min="15342" max="15342" width="19.33203125" style="39" customWidth="1"/>
    <col min="15343" max="15343" width="9.6640625" style="39" customWidth="1"/>
    <col min="15344" max="15344" width="9.44140625" style="39" customWidth="1"/>
    <col min="15345" max="15345" width="8.6640625" style="39" customWidth="1"/>
    <col min="15346" max="15347" width="9.44140625" style="39" customWidth="1"/>
    <col min="15348" max="15348" width="7.6640625" style="39" customWidth="1"/>
    <col min="15349" max="15349" width="8.88671875" style="39" customWidth="1"/>
    <col min="15350" max="15350" width="8.6640625" style="39" customWidth="1"/>
    <col min="15351" max="15351" width="7.6640625" style="39" customWidth="1"/>
    <col min="15352" max="15353" width="8.109375" style="39" customWidth="1"/>
    <col min="15354" max="15354" width="6.44140625" style="39" customWidth="1"/>
    <col min="15355" max="15356" width="7.44140625" style="39" customWidth="1"/>
    <col min="15357" max="15357" width="6.33203125" style="39" customWidth="1"/>
    <col min="15358" max="15358" width="7.6640625" style="39" customWidth="1"/>
    <col min="15359" max="15359" width="7.33203125" style="39" customWidth="1"/>
    <col min="15360" max="15360" width="7.5546875" style="39" customWidth="1"/>
    <col min="15361" max="15361" width="8.33203125" style="39" customWidth="1"/>
    <col min="15362" max="15362" width="9.33203125" style="39" customWidth="1"/>
    <col min="15363" max="15363" width="7.33203125" style="39" customWidth="1"/>
    <col min="15364" max="15365" width="9.109375" style="39" customWidth="1"/>
    <col min="15366" max="15366" width="8" style="39" customWidth="1"/>
    <col min="15367" max="15368" width="9.109375" style="39" customWidth="1"/>
    <col min="15369" max="15369" width="8" style="39" customWidth="1"/>
    <col min="15370" max="15370" width="9" style="39" customWidth="1"/>
    <col min="15371" max="15371" width="9.33203125" style="39" customWidth="1"/>
    <col min="15372" max="15372" width="6.88671875" style="39" customWidth="1"/>
    <col min="15373" max="15597" width="8.88671875" style="39"/>
    <col min="15598" max="15598" width="19.33203125" style="39" customWidth="1"/>
    <col min="15599" max="15599" width="9.6640625" style="39" customWidth="1"/>
    <col min="15600" max="15600" width="9.44140625" style="39" customWidth="1"/>
    <col min="15601" max="15601" width="8.6640625" style="39" customWidth="1"/>
    <col min="15602" max="15603" width="9.44140625" style="39" customWidth="1"/>
    <col min="15604" max="15604" width="7.6640625" style="39" customWidth="1"/>
    <col min="15605" max="15605" width="8.88671875" style="39" customWidth="1"/>
    <col min="15606" max="15606" width="8.6640625" style="39" customWidth="1"/>
    <col min="15607" max="15607" width="7.6640625" style="39" customWidth="1"/>
    <col min="15608" max="15609" width="8.109375" style="39" customWidth="1"/>
    <col min="15610" max="15610" width="6.44140625" style="39" customWidth="1"/>
    <col min="15611" max="15612" width="7.44140625" style="39" customWidth="1"/>
    <col min="15613" max="15613" width="6.33203125" style="39" customWidth="1"/>
    <col min="15614" max="15614" width="7.6640625" style="39" customWidth="1"/>
    <col min="15615" max="15615" width="7.33203125" style="39" customWidth="1"/>
    <col min="15616" max="15616" width="7.5546875" style="39" customWidth="1"/>
    <col min="15617" max="15617" width="8.33203125" style="39" customWidth="1"/>
    <col min="15618" max="15618" width="9.33203125" style="39" customWidth="1"/>
    <col min="15619" max="15619" width="7.33203125" style="39" customWidth="1"/>
    <col min="15620" max="15621" width="9.109375" style="39" customWidth="1"/>
    <col min="15622" max="15622" width="8" style="39" customWidth="1"/>
    <col min="15623" max="15624" width="9.109375" style="39" customWidth="1"/>
    <col min="15625" max="15625" width="8" style="39" customWidth="1"/>
    <col min="15626" max="15626" width="9" style="39" customWidth="1"/>
    <col min="15627" max="15627" width="9.33203125" style="39" customWidth="1"/>
    <col min="15628" max="15628" width="6.88671875" style="39" customWidth="1"/>
    <col min="15629" max="15853" width="8.88671875" style="39"/>
    <col min="15854" max="15854" width="19.33203125" style="39" customWidth="1"/>
    <col min="15855" max="15855" width="9.6640625" style="39" customWidth="1"/>
    <col min="15856" max="15856" width="9.44140625" style="39" customWidth="1"/>
    <col min="15857" max="15857" width="8.6640625" style="39" customWidth="1"/>
    <col min="15858" max="15859" width="9.44140625" style="39" customWidth="1"/>
    <col min="15860" max="15860" width="7.6640625" style="39" customWidth="1"/>
    <col min="15861" max="15861" width="8.88671875" style="39" customWidth="1"/>
    <col min="15862" max="15862" width="8.6640625" style="39" customWidth="1"/>
    <col min="15863" max="15863" width="7.6640625" style="39" customWidth="1"/>
    <col min="15864" max="15865" width="8.109375" style="39" customWidth="1"/>
    <col min="15866" max="15866" width="6.44140625" style="39" customWidth="1"/>
    <col min="15867" max="15868" width="7.44140625" style="39" customWidth="1"/>
    <col min="15869" max="15869" width="6.33203125" style="39" customWidth="1"/>
    <col min="15870" max="15870" width="7.6640625" style="39" customWidth="1"/>
    <col min="15871" max="15871" width="7.33203125" style="39" customWidth="1"/>
    <col min="15872" max="15872" width="7.5546875" style="39" customWidth="1"/>
    <col min="15873" max="15873" width="8.33203125" style="39" customWidth="1"/>
    <col min="15874" max="15874" width="9.33203125" style="39" customWidth="1"/>
    <col min="15875" max="15875" width="7.33203125" style="39" customWidth="1"/>
    <col min="15876" max="15877" width="9.109375" style="39" customWidth="1"/>
    <col min="15878" max="15878" width="8" style="39" customWidth="1"/>
    <col min="15879" max="15880" width="9.109375" style="39" customWidth="1"/>
    <col min="15881" max="15881" width="8" style="39" customWidth="1"/>
    <col min="15882" max="15882" width="9" style="39" customWidth="1"/>
    <col min="15883" max="15883" width="9.33203125" style="39" customWidth="1"/>
    <col min="15884" max="15884" width="6.88671875" style="39" customWidth="1"/>
    <col min="15885" max="16109" width="8.88671875" style="39"/>
    <col min="16110" max="16110" width="19.33203125" style="39" customWidth="1"/>
    <col min="16111" max="16111" width="9.6640625" style="39" customWidth="1"/>
    <col min="16112" max="16112" width="9.44140625" style="39" customWidth="1"/>
    <col min="16113" max="16113" width="8.6640625" style="39" customWidth="1"/>
    <col min="16114" max="16115" width="9.44140625" style="39" customWidth="1"/>
    <col min="16116" max="16116" width="7.6640625" style="39" customWidth="1"/>
    <col min="16117" max="16117" width="8.88671875" style="39" customWidth="1"/>
    <col min="16118" max="16118" width="8.6640625" style="39" customWidth="1"/>
    <col min="16119" max="16119" width="7.6640625" style="39" customWidth="1"/>
    <col min="16120" max="16121" width="8.109375" style="39" customWidth="1"/>
    <col min="16122" max="16122" width="6.44140625" style="39" customWidth="1"/>
    <col min="16123" max="16124" width="7.44140625" style="39" customWidth="1"/>
    <col min="16125" max="16125" width="6.33203125" style="39" customWidth="1"/>
    <col min="16126" max="16126" width="7.6640625" style="39" customWidth="1"/>
    <col min="16127" max="16127" width="7.33203125" style="39" customWidth="1"/>
    <col min="16128" max="16128" width="7.5546875" style="39" customWidth="1"/>
    <col min="16129" max="16129" width="8.33203125" style="39" customWidth="1"/>
    <col min="16130" max="16130" width="9.33203125" style="39" customWidth="1"/>
    <col min="16131" max="16131" width="7.33203125" style="39" customWidth="1"/>
    <col min="16132" max="16133" width="9.109375" style="39" customWidth="1"/>
    <col min="16134" max="16134" width="8" style="39" customWidth="1"/>
    <col min="16135" max="16136" width="9.109375" style="39" customWidth="1"/>
    <col min="16137" max="16137" width="8" style="39" customWidth="1"/>
    <col min="16138" max="16138" width="9" style="39" customWidth="1"/>
    <col min="16139" max="16139" width="9.33203125" style="39" customWidth="1"/>
    <col min="16140" max="16140" width="6.88671875" style="39" customWidth="1"/>
    <col min="16141" max="16368" width="8.88671875" style="39"/>
    <col min="16369" max="16384" width="9.109375" style="39" customWidth="1"/>
  </cols>
  <sheetData>
    <row r="1" spans="1:12" ht="7.2" customHeight="1"/>
    <row r="2" spans="1:12" s="29" customFormat="1" ht="31.2" customHeight="1">
      <c r="A2" s="128"/>
      <c r="B2" s="353" t="s">
        <v>83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9" customFormat="1" ht="15" customHeight="1">
      <c r="C3" s="122"/>
      <c r="D3" s="122"/>
      <c r="E3" s="122"/>
      <c r="H3" s="122"/>
      <c r="I3" s="122"/>
      <c r="J3" s="122"/>
      <c r="K3" s="123"/>
      <c r="L3" s="124" t="s">
        <v>41</v>
      </c>
    </row>
    <row r="4" spans="1:12" s="60" customFormat="1" ht="86.4" customHeight="1">
      <c r="A4" s="117"/>
      <c r="B4" s="125" t="s">
        <v>57</v>
      </c>
      <c r="C4" s="119" t="s">
        <v>45</v>
      </c>
      <c r="D4" s="119" t="s">
        <v>42</v>
      </c>
      <c r="E4" s="119" t="s">
        <v>40</v>
      </c>
      <c r="F4" s="119" t="s">
        <v>19</v>
      </c>
      <c r="G4" s="119" t="s">
        <v>70</v>
      </c>
      <c r="H4" s="119" t="s">
        <v>24</v>
      </c>
      <c r="I4" s="119" t="s">
        <v>14</v>
      </c>
      <c r="J4" s="119" t="s">
        <v>56</v>
      </c>
      <c r="K4" s="125" t="s">
        <v>21</v>
      </c>
      <c r="L4" s="119" t="s">
        <v>15</v>
      </c>
    </row>
    <row r="5" spans="1:12" s="36" customFormat="1" ht="12" customHeight="1">
      <c r="A5" s="35" t="s">
        <v>3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</row>
    <row r="6" spans="1:12" s="37" customFormat="1" ht="24" customHeight="1">
      <c r="A6" s="126" t="s">
        <v>16</v>
      </c>
      <c r="B6" s="178">
        <f t="shared" ref="B6:L6" si="0">SUM(B7:B10)</f>
        <v>4418</v>
      </c>
      <c r="C6" s="179">
        <f t="shared" si="0"/>
        <v>3344</v>
      </c>
      <c r="D6" s="180">
        <f t="shared" si="0"/>
        <v>1324</v>
      </c>
      <c r="E6" s="180">
        <f t="shared" si="0"/>
        <v>849</v>
      </c>
      <c r="F6" s="179">
        <f t="shared" si="0"/>
        <v>158</v>
      </c>
      <c r="G6" s="179">
        <f t="shared" si="0"/>
        <v>76</v>
      </c>
      <c r="H6" s="180">
        <f t="shared" si="0"/>
        <v>310</v>
      </c>
      <c r="I6" s="179">
        <f t="shared" si="0"/>
        <v>2277</v>
      </c>
      <c r="J6" s="179">
        <f t="shared" si="0"/>
        <v>934</v>
      </c>
      <c r="K6" s="179">
        <f t="shared" si="0"/>
        <v>615</v>
      </c>
      <c r="L6" s="179">
        <f t="shared" si="0"/>
        <v>325</v>
      </c>
    </row>
    <row r="7" spans="1:12" s="170" customFormat="1" ht="36" customHeight="1">
      <c r="A7" s="46" t="s">
        <v>61</v>
      </c>
      <c r="B7" s="181">
        <v>1994</v>
      </c>
      <c r="C7" s="182">
        <v>1309</v>
      </c>
      <c r="D7" s="183">
        <v>617</v>
      </c>
      <c r="E7" s="183">
        <v>351</v>
      </c>
      <c r="F7" s="182">
        <v>64</v>
      </c>
      <c r="G7" s="182">
        <v>52</v>
      </c>
      <c r="H7" s="183">
        <v>75</v>
      </c>
      <c r="I7" s="183">
        <v>882</v>
      </c>
      <c r="J7" s="183">
        <v>449</v>
      </c>
      <c r="K7" s="182">
        <v>232</v>
      </c>
      <c r="L7" s="182">
        <v>118</v>
      </c>
    </row>
    <row r="8" spans="1:12" s="170" customFormat="1" ht="36" customHeight="1">
      <c r="A8" s="46" t="s">
        <v>62</v>
      </c>
      <c r="B8" s="181">
        <v>986</v>
      </c>
      <c r="C8" s="182">
        <v>896</v>
      </c>
      <c r="D8" s="183">
        <v>271</v>
      </c>
      <c r="E8" s="183">
        <v>239</v>
      </c>
      <c r="F8" s="182">
        <v>30</v>
      </c>
      <c r="G8" s="182">
        <v>10</v>
      </c>
      <c r="H8" s="183">
        <v>94</v>
      </c>
      <c r="I8" s="183">
        <v>560</v>
      </c>
      <c r="J8" s="183">
        <v>155</v>
      </c>
      <c r="K8" s="182">
        <v>135</v>
      </c>
      <c r="L8" s="182">
        <v>71</v>
      </c>
    </row>
    <row r="9" spans="1:12" s="170" customFormat="1" ht="36" customHeight="1">
      <c r="A9" s="46" t="s">
        <v>63</v>
      </c>
      <c r="B9" s="181">
        <v>638</v>
      </c>
      <c r="C9" s="182">
        <v>517</v>
      </c>
      <c r="D9" s="183">
        <v>190</v>
      </c>
      <c r="E9" s="183">
        <v>111</v>
      </c>
      <c r="F9" s="182">
        <v>31</v>
      </c>
      <c r="G9" s="182">
        <v>8</v>
      </c>
      <c r="H9" s="183">
        <v>55</v>
      </c>
      <c r="I9" s="183">
        <v>401</v>
      </c>
      <c r="J9" s="183">
        <v>152</v>
      </c>
      <c r="K9" s="182">
        <v>123</v>
      </c>
      <c r="L9" s="182">
        <v>80</v>
      </c>
    </row>
    <row r="10" spans="1:12" s="170" customFormat="1" ht="36" customHeight="1">
      <c r="A10" s="46" t="s">
        <v>64</v>
      </c>
      <c r="B10" s="181">
        <v>800</v>
      </c>
      <c r="C10" s="182">
        <v>622</v>
      </c>
      <c r="D10" s="183">
        <v>246</v>
      </c>
      <c r="E10" s="183">
        <v>148</v>
      </c>
      <c r="F10" s="182">
        <v>33</v>
      </c>
      <c r="G10" s="182">
        <v>6</v>
      </c>
      <c r="H10" s="183">
        <v>86</v>
      </c>
      <c r="I10" s="183">
        <v>434</v>
      </c>
      <c r="J10" s="183">
        <v>178</v>
      </c>
      <c r="K10" s="182">
        <v>125</v>
      </c>
      <c r="L10" s="182">
        <v>56</v>
      </c>
    </row>
    <row r="11" spans="1:12">
      <c r="I11" s="127"/>
      <c r="J11" s="127"/>
    </row>
  </sheetData>
  <mergeCells count="1">
    <mergeCell ref="B2:L2"/>
  </mergeCells>
  <printOptions horizontalCentered="1"/>
  <pageMargins left="0" right="0" top="0" bottom="0" header="0" footer="0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3"/>
  <sheetViews>
    <sheetView view="pageBreakPreview" zoomScale="80" zoomScaleNormal="70" zoomScaleSheetLayoutView="80" workbookViewId="0">
      <selection activeCell="N12" sqref="N12"/>
    </sheetView>
  </sheetViews>
  <sheetFormatPr defaultColWidth="8" defaultRowHeight="13.2"/>
  <cols>
    <col min="1" max="1" width="57.44140625" style="64" customWidth="1"/>
    <col min="2" max="2" width="15.109375" style="14" customWidth="1"/>
    <col min="3" max="3" width="14.21875" style="14" customWidth="1"/>
    <col min="4" max="4" width="10.33203125" style="64" customWidth="1"/>
    <col min="5" max="5" width="10.88671875" style="64" customWidth="1"/>
    <col min="6" max="6" width="15.33203125" style="64" customWidth="1"/>
    <col min="7" max="7" width="14.109375" style="64" customWidth="1"/>
    <col min="8" max="8" width="10.44140625" style="64" customWidth="1"/>
    <col min="9" max="9" width="10.88671875" style="64" customWidth="1"/>
    <col min="10" max="10" width="12" style="64" customWidth="1"/>
    <col min="11" max="11" width="14.33203125" style="64" customWidth="1"/>
    <col min="12" max="16384" width="8" style="64"/>
  </cols>
  <sheetData>
    <row r="1" spans="1:16" ht="27" customHeight="1">
      <c r="A1" s="390" t="s">
        <v>25</v>
      </c>
      <c r="B1" s="390"/>
      <c r="C1" s="390"/>
      <c r="D1" s="390"/>
      <c r="E1" s="390"/>
      <c r="F1" s="390"/>
      <c r="G1" s="390"/>
      <c r="H1" s="390"/>
      <c r="I1" s="390"/>
      <c r="J1" s="63"/>
    </row>
    <row r="2" spans="1:16" ht="23.25" customHeight="1">
      <c r="A2" s="391" t="s">
        <v>26</v>
      </c>
      <c r="B2" s="390"/>
      <c r="C2" s="390"/>
      <c r="D2" s="390"/>
      <c r="E2" s="390"/>
      <c r="F2" s="390"/>
      <c r="G2" s="390"/>
      <c r="H2" s="390"/>
      <c r="I2" s="390"/>
      <c r="J2" s="63"/>
    </row>
    <row r="3" spans="1:16" ht="13.5" customHeight="1">
      <c r="A3" s="392"/>
      <c r="B3" s="392"/>
      <c r="C3" s="392"/>
      <c r="D3" s="392"/>
      <c r="E3" s="392"/>
    </row>
    <row r="4" spans="1:16" s="66" customFormat="1" ht="30.75" customHeight="1">
      <c r="A4" s="393" t="s">
        <v>0</v>
      </c>
      <c r="B4" s="396" t="s">
        <v>27</v>
      </c>
      <c r="C4" s="397"/>
      <c r="D4" s="397"/>
      <c r="E4" s="398"/>
      <c r="F4" s="396" t="s">
        <v>28</v>
      </c>
      <c r="G4" s="397"/>
      <c r="H4" s="397"/>
      <c r="I4" s="398"/>
      <c r="J4" s="65"/>
    </row>
    <row r="5" spans="1:16" s="66" customFormat="1" ht="23.25" customHeight="1">
      <c r="A5" s="394"/>
      <c r="B5" s="320" t="s">
        <v>76</v>
      </c>
      <c r="C5" s="320" t="s">
        <v>77</v>
      </c>
      <c r="D5" s="399" t="s">
        <v>1</v>
      </c>
      <c r="E5" s="400"/>
      <c r="F5" s="320" t="s">
        <v>76</v>
      </c>
      <c r="G5" s="320" t="s">
        <v>77</v>
      </c>
      <c r="H5" s="399" t="s">
        <v>1</v>
      </c>
      <c r="I5" s="400"/>
      <c r="J5" s="67"/>
    </row>
    <row r="6" spans="1:16" s="66" customFormat="1" ht="36.75" customHeight="1">
      <c r="A6" s="395"/>
      <c r="B6" s="321"/>
      <c r="C6" s="321"/>
      <c r="D6" s="68" t="s">
        <v>2</v>
      </c>
      <c r="E6" s="69" t="s">
        <v>18</v>
      </c>
      <c r="F6" s="321"/>
      <c r="G6" s="321"/>
      <c r="H6" s="68" t="s">
        <v>2</v>
      </c>
      <c r="I6" s="69" t="s">
        <v>18</v>
      </c>
      <c r="J6" s="70"/>
    </row>
    <row r="7" spans="1:16" s="72" customFormat="1" ht="13.8" customHeight="1">
      <c r="A7" s="6" t="s">
        <v>3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71"/>
    </row>
    <row r="8" spans="1:16" s="72" customFormat="1" ht="25.2" customHeight="1">
      <c r="A8" s="147" t="s">
        <v>55</v>
      </c>
      <c r="B8" s="146">
        <v>18630</v>
      </c>
      <c r="C8" s="146">
        <v>10013</v>
      </c>
      <c r="D8" s="150">
        <f>C8/B8*100</f>
        <v>53.746645195920564</v>
      </c>
      <c r="E8" s="158">
        <f>C8-B8</f>
        <v>-8617</v>
      </c>
      <c r="F8" s="146">
        <v>14778</v>
      </c>
      <c r="G8" s="146">
        <v>6750</v>
      </c>
      <c r="H8" s="150">
        <f>G8/F8*100</f>
        <v>45.676004872107185</v>
      </c>
      <c r="I8" s="148">
        <f>G8-F8</f>
        <v>-8028</v>
      </c>
      <c r="J8" s="71"/>
    </row>
    <row r="9" spans="1:16" s="66" customFormat="1" ht="37.950000000000003" customHeight="1">
      <c r="A9" s="73" t="s">
        <v>4</v>
      </c>
      <c r="B9" s="19">
        <v>16129</v>
      </c>
      <c r="C9" s="19">
        <v>8266</v>
      </c>
      <c r="D9" s="208">
        <f t="shared" ref="D9:D14" si="0">C9/B9*100</f>
        <v>51.249302498604997</v>
      </c>
      <c r="E9" s="20">
        <f t="shared" ref="E9:E14" si="1">C9-B9</f>
        <v>-7863</v>
      </c>
      <c r="F9" s="19">
        <v>13606</v>
      </c>
      <c r="G9" s="19">
        <v>5685</v>
      </c>
      <c r="H9" s="208">
        <f t="shared" ref="H9:H14" si="2">G9/F9*100</f>
        <v>41.783036895487285</v>
      </c>
      <c r="I9" s="20">
        <f t="shared" ref="I9:I14" si="3">G9-F9</f>
        <v>-7921</v>
      </c>
      <c r="J9" s="71"/>
      <c r="K9" s="54"/>
      <c r="O9" s="74"/>
      <c r="P9" s="74"/>
    </row>
    <row r="10" spans="1:16" s="66" customFormat="1" ht="45" customHeight="1">
      <c r="A10" s="75" t="s">
        <v>5</v>
      </c>
      <c r="B10" s="19">
        <v>3822</v>
      </c>
      <c r="C10" s="19">
        <v>2844</v>
      </c>
      <c r="D10" s="208">
        <f t="shared" si="0"/>
        <v>74.411302982731556</v>
      </c>
      <c r="E10" s="20">
        <f t="shared" si="1"/>
        <v>-978</v>
      </c>
      <c r="F10" s="19">
        <v>4738</v>
      </c>
      <c r="G10" s="19">
        <v>2061</v>
      </c>
      <c r="H10" s="208">
        <f t="shared" si="2"/>
        <v>43.499366821443644</v>
      </c>
      <c r="I10" s="20">
        <f t="shared" si="3"/>
        <v>-2677</v>
      </c>
      <c r="J10" s="71"/>
      <c r="K10" s="54"/>
      <c r="O10" s="74"/>
      <c r="P10" s="74"/>
    </row>
    <row r="11" spans="1:16" s="66" customFormat="1" ht="37.950000000000003" customHeight="1">
      <c r="A11" s="73" t="s">
        <v>6</v>
      </c>
      <c r="B11" s="19">
        <v>748</v>
      </c>
      <c r="C11" s="19">
        <v>248</v>
      </c>
      <c r="D11" s="208">
        <f t="shared" si="0"/>
        <v>33.155080213903744</v>
      </c>
      <c r="E11" s="20">
        <f t="shared" si="1"/>
        <v>-500</v>
      </c>
      <c r="F11" s="19">
        <v>882</v>
      </c>
      <c r="G11" s="19">
        <v>112</v>
      </c>
      <c r="H11" s="208">
        <f t="shared" si="2"/>
        <v>12.698412698412698</v>
      </c>
      <c r="I11" s="20">
        <f t="shared" si="3"/>
        <v>-770</v>
      </c>
      <c r="J11" s="71"/>
      <c r="K11" s="54"/>
      <c r="O11" s="74"/>
      <c r="P11" s="74"/>
    </row>
    <row r="12" spans="1:16" s="66" customFormat="1" ht="37.950000000000003" customHeight="1">
      <c r="A12" s="73" t="s">
        <v>71</v>
      </c>
      <c r="B12" s="19">
        <v>0</v>
      </c>
      <c r="C12" s="19">
        <v>480</v>
      </c>
      <c r="D12" s="208">
        <v>0</v>
      </c>
      <c r="E12" s="20">
        <f t="shared" si="1"/>
        <v>480</v>
      </c>
      <c r="F12" s="19">
        <v>0</v>
      </c>
      <c r="G12" s="19">
        <v>458</v>
      </c>
      <c r="H12" s="208">
        <v>0</v>
      </c>
      <c r="I12" s="20">
        <f t="shared" si="3"/>
        <v>458</v>
      </c>
      <c r="J12" s="71"/>
      <c r="K12" s="54"/>
      <c r="O12" s="74"/>
      <c r="P12" s="74"/>
    </row>
    <row r="13" spans="1:16" s="66" customFormat="1" ht="45.75" customHeight="1">
      <c r="A13" s="73" t="s">
        <v>29</v>
      </c>
      <c r="B13" s="19">
        <v>824</v>
      </c>
      <c r="C13" s="50">
        <v>758</v>
      </c>
      <c r="D13" s="208">
        <f t="shared" si="0"/>
        <v>91.990291262135926</v>
      </c>
      <c r="E13" s="20">
        <f t="shared" si="1"/>
        <v>-66</v>
      </c>
      <c r="F13" s="19">
        <v>873</v>
      </c>
      <c r="G13" s="50">
        <v>700</v>
      </c>
      <c r="H13" s="208">
        <f t="shared" si="2"/>
        <v>80.183276059564719</v>
      </c>
      <c r="I13" s="20">
        <f t="shared" si="3"/>
        <v>-173</v>
      </c>
      <c r="J13" s="161"/>
      <c r="K13" s="54"/>
      <c r="O13" s="74"/>
      <c r="P13" s="74"/>
    </row>
    <row r="14" spans="1:16" s="66" customFormat="1" ht="49.5" customHeight="1">
      <c r="A14" s="73" t="s">
        <v>8</v>
      </c>
      <c r="B14" s="19">
        <v>13656</v>
      </c>
      <c r="C14" s="19">
        <v>6018</v>
      </c>
      <c r="D14" s="208">
        <f t="shared" si="0"/>
        <v>44.068541300527244</v>
      </c>
      <c r="E14" s="20">
        <f t="shared" si="1"/>
        <v>-7638</v>
      </c>
      <c r="F14" s="19">
        <v>11022</v>
      </c>
      <c r="G14" s="19">
        <v>4339</v>
      </c>
      <c r="H14" s="208">
        <f t="shared" si="2"/>
        <v>39.366721103248047</v>
      </c>
      <c r="I14" s="20">
        <f t="shared" si="3"/>
        <v>-6683</v>
      </c>
      <c r="J14" s="71"/>
      <c r="K14" s="54"/>
      <c r="O14" s="74"/>
      <c r="P14" s="74"/>
    </row>
    <row r="15" spans="1:16" s="66" customFormat="1" ht="12.75" customHeight="1">
      <c r="A15" s="402" t="s">
        <v>86</v>
      </c>
      <c r="B15" s="403"/>
      <c r="C15" s="403"/>
      <c r="D15" s="403"/>
      <c r="E15" s="403"/>
      <c r="F15" s="403"/>
      <c r="G15" s="403"/>
      <c r="H15" s="403"/>
      <c r="I15" s="403"/>
      <c r="J15" s="71"/>
      <c r="K15" s="54"/>
    </row>
    <row r="16" spans="1:16" s="66" customFormat="1" ht="18" customHeight="1">
      <c r="A16" s="404"/>
      <c r="B16" s="405"/>
      <c r="C16" s="405"/>
      <c r="D16" s="405"/>
      <c r="E16" s="405"/>
      <c r="F16" s="405"/>
      <c r="G16" s="405"/>
      <c r="H16" s="405"/>
      <c r="I16" s="405"/>
      <c r="J16" s="71"/>
      <c r="K16" s="54"/>
    </row>
    <row r="17" spans="1:11" s="66" customFormat="1" ht="20.25" customHeight="1">
      <c r="A17" s="393" t="s">
        <v>0</v>
      </c>
      <c r="B17" s="393" t="s">
        <v>54</v>
      </c>
      <c r="C17" s="393" t="s">
        <v>60</v>
      </c>
      <c r="D17" s="399" t="s">
        <v>1</v>
      </c>
      <c r="E17" s="400"/>
      <c r="F17" s="393" t="s">
        <v>54</v>
      </c>
      <c r="G17" s="393" t="s">
        <v>60</v>
      </c>
      <c r="H17" s="399" t="s">
        <v>1</v>
      </c>
      <c r="I17" s="400"/>
      <c r="J17" s="71"/>
      <c r="K17" s="54"/>
    </row>
    <row r="18" spans="1:11" ht="27" customHeight="1">
      <c r="A18" s="395"/>
      <c r="B18" s="395"/>
      <c r="C18" s="395"/>
      <c r="D18" s="76" t="s">
        <v>2</v>
      </c>
      <c r="E18" s="69" t="s">
        <v>10</v>
      </c>
      <c r="F18" s="395"/>
      <c r="G18" s="395"/>
      <c r="H18" s="76" t="s">
        <v>2</v>
      </c>
      <c r="I18" s="69" t="s">
        <v>10</v>
      </c>
      <c r="J18" s="71"/>
      <c r="K18" s="77"/>
    </row>
    <row r="19" spans="1:11" ht="27" customHeight="1">
      <c r="A19" s="159" t="s">
        <v>55</v>
      </c>
      <c r="B19" s="168">
        <v>6627</v>
      </c>
      <c r="C19" s="168">
        <v>2373</v>
      </c>
      <c r="D19" s="48">
        <f>C19/B19*100</f>
        <v>35.808057944771384</v>
      </c>
      <c r="E19" s="209">
        <f>C19-B19</f>
        <v>-4254</v>
      </c>
      <c r="F19" s="168">
        <v>4156</v>
      </c>
      <c r="G19" s="168">
        <v>1600</v>
      </c>
      <c r="H19" s="48">
        <f>G19/F19*100</f>
        <v>38.498556304138596</v>
      </c>
      <c r="I19" s="209">
        <f>G19-F19</f>
        <v>-2556</v>
      </c>
      <c r="J19" s="71"/>
      <c r="K19" s="77"/>
    </row>
    <row r="20" spans="1:11" ht="31.5" customHeight="1">
      <c r="A20" s="78" t="s">
        <v>4</v>
      </c>
      <c r="B20" s="51">
        <v>6204</v>
      </c>
      <c r="C20" s="51">
        <v>1695</v>
      </c>
      <c r="D20" s="48">
        <f>C20/B20*100</f>
        <v>27.321083172147002</v>
      </c>
      <c r="E20" s="53">
        <f>C20-B20</f>
        <v>-4509</v>
      </c>
      <c r="F20" s="52">
        <v>3949</v>
      </c>
      <c r="G20" s="52">
        <v>1324</v>
      </c>
      <c r="H20" s="48">
        <f>G20/F20*100</f>
        <v>33.527475310205112</v>
      </c>
      <c r="I20" s="53">
        <f>G20-F20</f>
        <v>-2625</v>
      </c>
      <c r="J20" s="71"/>
      <c r="K20" s="77"/>
    </row>
    <row r="21" spans="1:11" ht="38.25" customHeight="1">
      <c r="A21" s="78" t="s">
        <v>11</v>
      </c>
      <c r="B21" s="51">
        <v>5099</v>
      </c>
      <c r="C21" s="51">
        <v>869</v>
      </c>
      <c r="D21" s="48">
        <f>C21/B21*100</f>
        <v>17.042557364189058</v>
      </c>
      <c r="E21" s="53">
        <f>C21-B21</f>
        <v>-4230</v>
      </c>
      <c r="F21" s="52">
        <v>3089</v>
      </c>
      <c r="G21" s="52">
        <v>555</v>
      </c>
      <c r="H21" s="48">
        <f>G21/F21*100</f>
        <v>17.966979605050177</v>
      </c>
      <c r="I21" s="53">
        <f>G21-F21</f>
        <v>-2534</v>
      </c>
      <c r="J21" s="71"/>
      <c r="K21" s="77"/>
    </row>
    <row r="22" spans="1:11" ht="16.8" customHeight="1">
      <c r="A22" s="401"/>
      <c r="B22" s="401"/>
      <c r="C22" s="401"/>
      <c r="D22" s="401"/>
      <c r="E22" s="401"/>
      <c r="F22" s="401"/>
      <c r="G22" s="401"/>
      <c r="H22" s="401"/>
      <c r="I22" s="401"/>
      <c r="K22" s="77"/>
    </row>
    <row r="23" spans="1:11">
      <c r="K23" s="14"/>
    </row>
  </sheetData>
  <mergeCells count="21">
    <mergeCell ref="A22:I22"/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H13"/>
  <sheetViews>
    <sheetView view="pageBreakPreview" zoomScale="81" zoomScaleNormal="80" zoomScaleSheetLayoutView="81" workbookViewId="0">
      <selection activeCell="AC9" sqref="AC9:AC12"/>
    </sheetView>
  </sheetViews>
  <sheetFormatPr defaultColWidth="9.109375" defaultRowHeight="15.6"/>
  <cols>
    <col min="1" max="1" width="43.21875" style="111" customWidth="1"/>
    <col min="2" max="2" width="9.6640625" style="111" customWidth="1"/>
    <col min="3" max="3" width="9.5546875" style="111" customWidth="1"/>
    <col min="4" max="4" width="8.88671875" style="111" customWidth="1"/>
    <col min="5" max="5" width="11.33203125" style="109" customWidth="1"/>
    <col min="6" max="6" width="10.44140625" style="109" customWidth="1"/>
    <col min="7" max="7" width="9.44140625" style="109" customWidth="1"/>
    <col min="8" max="8" width="9.88671875" style="109" customWidth="1"/>
    <col min="9" max="9" width="10.109375" style="109" customWidth="1"/>
    <col min="10" max="10" width="9.44140625" style="109" customWidth="1"/>
    <col min="11" max="11" width="10.33203125" style="109" customWidth="1"/>
    <col min="12" max="12" width="10.109375" style="109" customWidth="1"/>
    <col min="13" max="13" width="9.88671875" style="109" customWidth="1"/>
    <col min="14" max="14" width="8.88671875" style="109" customWidth="1"/>
    <col min="15" max="15" width="8.6640625" style="109" customWidth="1"/>
    <col min="16" max="17" width="9.33203125" style="109" customWidth="1"/>
    <col min="18" max="18" width="8.44140625" style="109" customWidth="1"/>
    <col min="19" max="20" width="9.33203125" style="109" customWidth="1"/>
    <col min="21" max="21" width="9" style="109" customWidth="1"/>
    <col min="22" max="22" width="10.5546875" style="109" customWidth="1"/>
    <col min="23" max="23" width="10.33203125" style="109" customWidth="1"/>
    <col min="24" max="24" width="9.77734375" style="109" customWidth="1"/>
    <col min="25" max="26" width="9.33203125" style="109" customWidth="1"/>
    <col min="27" max="27" width="9" style="109" customWidth="1"/>
    <col min="28" max="29" width="9.33203125" style="110" customWidth="1"/>
    <col min="30" max="30" width="9.109375" style="110" customWidth="1"/>
    <col min="31" max="16384" width="9.109375" style="110"/>
  </cols>
  <sheetData>
    <row r="1" spans="1:34" s="82" customFormat="1" ht="24.6" customHeight="1">
      <c r="A1" s="79"/>
      <c r="B1" s="406" t="s">
        <v>23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80"/>
      <c r="T1" s="80"/>
      <c r="U1" s="80"/>
      <c r="V1" s="80"/>
      <c r="W1" s="80"/>
      <c r="X1" s="80"/>
      <c r="Y1" s="81"/>
      <c r="Z1" s="81"/>
      <c r="AA1" s="80"/>
      <c r="AD1" s="83" t="s">
        <v>12</v>
      </c>
    </row>
    <row r="2" spans="1:34" s="82" customFormat="1" ht="31.8" customHeight="1">
      <c r="B2" s="406" t="s">
        <v>84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84"/>
      <c r="T2" s="84"/>
      <c r="U2" s="84"/>
      <c r="V2" s="84"/>
      <c r="W2" s="84"/>
      <c r="X2" s="84"/>
      <c r="Y2" s="85"/>
      <c r="Z2" s="85"/>
      <c r="AA2" s="84"/>
    </row>
    <row r="3" spans="1:34" s="82" customFormat="1" ht="15" customHeight="1">
      <c r="E3" s="86"/>
      <c r="F3" s="86"/>
      <c r="G3" s="86"/>
      <c r="H3" s="86"/>
      <c r="I3" s="86"/>
      <c r="J3" s="86"/>
      <c r="K3" s="86"/>
      <c r="L3" s="86"/>
      <c r="M3" s="30" t="s">
        <v>13</v>
      </c>
      <c r="N3" s="30"/>
      <c r="O3" s="30"/>
      <c r="P3" s="86"/>
      <c r="Q3" s="86"/>
      <c r="R3" s="86"/>
      <c r="S3" s="86"/>
      <c r="T3" s="86"/>
      <c r="U3" s="87"/>
      <c r="V3" s="87"/>
      <c r="W3" s="87"/>
      <c r="X3" s="87"/>
      <c r="Y3" s="88"/>
      <c r="Z3" s="89"/>
      <c r="AA3" s="87"/>
      <c r="AD3" s="30" t="s">
        <v>13</v>
      </c>
    </row>
    <row r="4" spans="1:34" s="93" customFormat="1" ht="21.6" customHeight="1">
      <c r="A4" s="90"/>
      <c r="B4" s="428" t="s">
        <v>55</v>
      </c>
      <c r="C4" s="429"/>
      <c r="D4" s="430"/>
      <c r="E4" s="414" t="s">
        <v>46</v>
      </c>
      <c r="F4" s="415"/>
      <c r="G4" s="416"/>
      <c r="H4" s="420" t="s">
        <v>30</v>
      </c>
      <c r="I4" s="420"/>
      <c r="J4" s="420"/>
      <c r="K4" s="414" t="s">
        <v>19</v>
      </c>
      <c r="L4" s="415"/>
      <c r="M4" s="416"/>
      <c r="N4" s="414" t="s">
        <v>74</v>
      </c>
      <c r="O4" s="416"/>
      <c r="P4" s="414" t="s">
        <v>24</v>
      </c>
      <c r="Q4" s="415"/>
      <c r="R4" s="415"/>
      <c r="S4" s="414" t="s">
        <v>14</v>
      </c>
      <c r="T4" s="415"/>
      <c r="U4" s="416"/>
      <c r="V4" s="421" t="s">
        <v>59</v>
      </c>
      <c r="W4" s="422"/>
      <c r="X4" s="423"/>
      <c r="Y4" s="414" t="s">
        <v>21</v>
      </c>
      <c r="Z4" s="415"/>
      <c r="AA4" s="415"/>
      <c r="AB4" s="407" t="s">
        <v>15</v>
      </c>
      <c r="AC4" s="408"/>
      <c r="AD4" s="409"/>
      <c r="AE4" s="91"/>
      <c r="AF4" s="92"/>
      <c r="AG4" s="92"/>
      <c r="AH4" s="92"/>
    </row>
    <row r="5" spans="1:34" s="95" customFormat="1" ht="56.4" customHeight="1">
      <c r="A5" s="94"/>
      <c r="B5" s="431"/>
      <c r="C5" s="432"/>
      <c r="D5" s="433"/>
      <c r="E5" s="417"/>
      <c r="F5" s="418"/>
      <c r="G5" s="419"/>
      <c r="H5" s="420"/>
      <c r="I5" s="420"/>
      <c r="J5" s="420"/>
      <c r="K5" s="417"/>
      <c r="L5" s="418"/>
      <c r="M5" s="419"/>
      <c r="N5" s="417"/>
      <c r="O5" s="419"/>
      <c r="P5" s="417"/>
      <c r="Q5" s="418"/>
      <c r="R5" s="418"/>
      <c r="S5" s="417"/>
      <c r="T5" s="418"/>
      <c r="U5" s="419"/>
      <c r="V5" s="424"/>
      <c r="W5" s="425"/>
      <c r="X5" s="426"/>
      <c r="Y5" s="417"/>
      <c r="Z5" s="418"/>
      <c r="AA5" s="418"/>
      <c r="AB5" s="410"/>
      <c r="AC5" s="411"/>
      <c r="AD5" s="412"/>
      <c r="AE5" s="91"/>
      <c r="AF5" s="92"/>
      <c r="AG5" s="92"/>
      <c r="AH5" s="92"/>
    </row>
    <row r="6" spans="1:34" s="99" customFormat="1" ht="25.2" customHeight="1">
      <c r="A6" s="96"/>
      <c r="B6" s="153">
        <v>2022</v>
      </c>
      <c r="C6" s="153">
        <v>2023</v>
      </c>
      <c r="D6" s="153" t="s">
        <v>2</v>
      </c>
      <c r="E6" s="154">
        <v>2022</v>
      </c>
      <c r="F6" s="154">
        <v>2023</v>
      </c>
      <c r="G6" s="155" t="s">
        <v>2</v>
      </c>
      <c r="H6" s="154">
        <v>2022</v>
      </c>
      <c r="I6" s="154">
        <v>2023</v>
      </c>
      <c r="J6" s="155" t="s">
        <v>2</v>
      </c>
      <c r="K6" s="154">
        <v>2022</v>
      </c>
      <c r="L6" s="154">
        <v>2023</v>
      </c>
      <c r="M6" s="155" t="s">
        <v>2</v>
      </c>
      <c r="N6" s="155"/>
      <c r="O6" s="155"/>
      <c r="P6" s="154">
        <v>2022</v>
      </c>
      <c r="Q6" s="154">
        <v>2023</v>
      </c>
      <c r="R6" s="155" t="s">
        <v>2</v>
      </c>
      <c r="S6" s="154">
        <v>2022</v>
      </c>
      <c r="T6" s="154">
        <v>2023</v>
      </c>
      <c r="U6" s="155" t="s">
        <v>2</v>
      </c>
      <c r="V6" s="154">
        <v>2022</v>
      </c>
      <c r="W6" s="154">
        <v>2023</v>
      </c>
      <c r="X6" s="154"/>
      <c r="Y6" s="154">
        <v>2022</v>
      </c>
      <c r="Z6" s="154">
        <v>2023</v>
      </c>
      <c r="AA6" s="155" t="s">
        <v>2</v>
      </c>
      <c r="AB6" s="154">
        <v>2022</v>
      </c>
      <c r="AC6" s="154">
        <v>2023</v>
      </c>
      <c r="AD6" s="155" t="s">
        <v>2</v>
      </c>
      <c r="AE6" s="97"/>
      <c r="AF6" s="98"/>
      <c r="AG6" s="98"/>
      <c r="AH6" s="98"/>
    </row>
    <row r="7" spans="1:34" s="93" customFormat="1" ht="12.75" customHeight="1">
      <c r="A7" s="100" t="s">
        <v>3</v>
      </c>
      <c r="B7" s="100">
        <v>1</v>
      </c>
      <c r="C7" s="100">
        <v>2</v>
      </c>
      <c r="D7" s="100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/>
      <c r="O7" s="101"/>
      <c r="P7" s="101">
        <v>13</v>
      </c>
      <c r="Q7" s="101">
        <v>14</v>
      </c>
      <c r="R7" s="101">
        <v>15</v>
      </c>
      <c r="S7" s="101">
        <v>16</v>
      </c>
      <c r="T7" s="101">
        <v>17</v>
      </c>
      <c r="U7" s="101">
        <v>18</v>
      </c>
      <c r="V7" s="101">
        <v>19</v>
      </c>
      <c r="W7" s="101">
        <v>20</v>
      </c>
      <c r="X7" s="101">
        <v>21</v>
      </c>
      <c r="Y7" s="101">
        <v>22</v>
      </c>
      <c r="Z7" s="101">
        <v>23</v>
      </c>
      <c r="AA7" s="101">
        <v>24</v>
      </c>
      <c r="AB7" s="101">
        <v>25</v>
      </c>
      <c r="AC7" s="101">
        <v>26</v>
      </c>
      <c r="AD7" s="101">
        <v>27</v>
      </c>
      <c r="AE7" s="102"/>
      <c r="AF7" s="103"/>
      <c r="AG7" s="103"/>
      <c r="AH7" s="103"/>
    </row>
    <row r="8" spans="1:34" s="106" customFormat="1" ht="22.5" customHeight="1">
      <c r="A8" s="112" t="s">
        <v>32</v>
      </c>
      <c r="B8" s="162">
        <f>SUM(B9:B12)</f>
        <v>18630</v>
      </c>
      <c r="C8" s="162">
        <f>SUM(C9:C12)</f>
        <v>10013</v>
      </c>
      <c r="D8" s="210">
        <f>C8/B8*100</f>
        <v>53.746645195920564</v>
      </c>
      <c r="E8" s="140">
        <f>SUM(E9:E12)</f>
        <v>16129</v>
      </c>
      <c r="F8" s="140">
        <f>SUM(F9:F12)</f>
        <v>8266</v>
      </c>
      <c r="G8" s="211">
        <f>F8/E8*100</f>
        <v>51.249302498604997</v>
      </c>
      <c r="H8" s="140">
        <f>SUM(H9:H12)</f>
        <v>3822</v>
      </c>
      <c r="I8" s="140">
        <f>SUM(I9:I12)</f>
        <v>2840</v>
      </c>
      <c r="J8" s="211">
        <f>I8/H8*100</f>
        <v>74.30664573521716</v>
      </c>
      <c r="K8" s="140">
        <f>SUM(K9:K12)</f>
        <v>748</v>
      </c>
      <c r="L8" s="140">
        <f>SUM(L9:L12)</f>
        <v>480</v>
      </c>
      <c r="M8" s="211">
        <f>L8/K8*100</f>
        <v>64.171122994652407</v>
      </c>
      <c r="N8" s="140">
        <v>0</v>
      </c>
      <c r="O8" s="140">
        <f>SUM(O9:O12)</f>
        <v>248</v>
      </c>
      <c r="P8" s="140">
        <f>SUM(P9:P13)</f>
        <v>824</v>
      </c>
      <c r="Q8" s="140">
        <f>SUM(Q9:Q12)</f>
        <v>758</v>
      </c>
      <c r="R8" s="211">
        <f>Q8/P8*100</f>
        <v>91.990291262135926</v>
      </c>
      <c r="S8" s="140">
        <f>SUM(S9:S12)</f>
        <v>13656</v>
      </c>
      <c r="T8" s="140">
        <f>SUM(T9:T12)</f>
        <v>6018</v>
      </c>
      <c r="U8" s="211">
        <f>T8/S8*100</f>
        <v>44.068541300527244</v>
      </c>
      <c r="V8" s="140">
        <f>SUM(V9:V12)</f>
        <v>6627</v>
      </c>
      <c r="W8" s="140">
        <f>SUM(W9:W12)</f>
        <v>2313</v>
      </c>
      <c r="X8" s="211">
        <f>W8/V8*100</f>
        <v>34.902670891806245</v>
      </c>
      <c r="Y8" s="141">
        <f>SUM(Y9:Y12)</f>
        <v>6204</v>
      </c>
      <c r="Z8" s="141">
        <f>SUM(Z9:Z12)</f>
        <v>1695</v>
      </c>
      <c r="AA8" s="211">
        <f t="shared" ref="AA8:AA12" si="0">Z8/Y8*100</f>
        <v>27.321083172147002</v>
      </c>
      <c r="AB8" s="140">
        <f>SUM(AB9:AB12)</f>
        <v>5099</v>
      </c>
      <c r="AC8" s="140">
        <f>SUM(AC9:AC12)</f>
        <v>869</v>
      </c>
      <c r="AD8" s="211">
        <f>AC8/AB8*100</f>
        <v>17.042557364189058</v>
      </c>
      <c r="AE8" s="104"/>
      <c r="AF8" s="105"/>
      <c r="AG8" s="105"/>
      <c r="AH8" s="105"/>
    </row>
    <row r="9" spans="1:34" s="176" customFormat="1" ht="36" customHeight="1">
      <c r="A9" s="46" t="s">
        <v>61</v>
      </c>
      <c r="B9" s="229">
        <v>8703</v>
      </c>
      <c r="C9" s="229">
        <v>4572</v>
      </c>
      <c r="D9" s="210">
        <f t="shared" ref="D9:D12" si="1">C9/B9*100</f>
        <v>52.533609100310244</v>
      </c>
      <c r="E9" s="171">
        <v>6988</v>
      </c>
      <c r="F9" s="171">
        <v>3393</v>
      </c>
      <c r="G9" s="212">
        <f t="shared" ref="G9:G12" si="2">F9/E9*100</f>
        <v>48.554665140240409</v>
      </c>
      <c r="H9" s="171">
        <v>1984</v>
      </c>
      <c r="I9" s="171">
        <v>1400</v>
      </c>
      <c r="J9" s="212">
        <f t="shared" ref="J9:J12" si="3">I9/H9*100</f>
        <v>70.564516129032256</v>
      </c>
      <c r="K9" s="171">
        <v>399</v>
      </c>
      <c r="L9" s="171">
        <v>211</v>
      </c>
      <c r="M9" s="212">
        <f t="shared" ref="M9:M12" si="4">L9/K9*100</f>
        <v>52.882205513784463</v>
      </c>
      <c r="N9" s="212"/>
      <c r="O9" s="205">
        <v>154</v>
      </c>
      <c r="P9" s="171">
        <v>193</v>
      </c>
      <c r="Q9" s="171">
        <v>111</v>
      </c>
      <c r="R9" s="212">
        <f t="shared" ref="R9:R12" si="5">Q9/P9*100</f>
        <v>57.512953367875653</v>
      </c>
      <c r="S9" s="171">
        <v>5904</v>
      </c>
      <c r="T9" s="171">
        <v>2521</v>
      </c>
      <c r="U9" s="212">
        <f t="shared" ref="U9:U12" si="6">T9/S9*100</f>
        <v>42.699864498644985</v>
      </c>
      <c r="V9" s="205">
        <v>2711</v>
      </c>
      <c r="W9" s="205">
        <v>1048</v>
      </c>
      <c r="X9" s="211">
        <f t="shared" ref="X9:X12" si="7">W9/V9*100</f>
        <v>38.657322021394322</v>
      </c>
      <c r="Y9" s="171">
        <v>2396</v>
      </c>
      <c r="Z9" s="171">
        <v>634</v>
      </c>
      <c r="AA9" s="212">
        <f t="shared" si="0"/>
        <v>26.460767946577629</v>
      </c>
      <c r="AB9" s="231">
        <v>2020</v>
      </c>
      <c r="AC9" s="171">
        <v>343</v>
      </c>
      <c r="AD9" s="212">
        <f t="shared" ref="AD9:AD12" si="8">AC9/AB9*100</f>
        <v>16.980198019801982</v>
      </c>
      <c r="AE9" s="172"/>
      <c r="AF9" s="173"/>
      <c r="AG9" s="173"/>
      <c r="AH9" s="173"/>
    </row>
    <row r="10" spans="1:34" s="176" customFormat="1" ht="36" customHeight="1">
      <c r="A10" s="46" t="s">
        <v>62</v>
      </c>
      <c r="B10" s="229">
        <v>5819</v>
      </c>
      <c r="C10" s="229">
        <v>3020</v>
      </c>
      <c r="D10" s="210">
        <f t="shared" si="1"/>
        <v>51.898951709915799</v>
      </c>
      <c r="E10" s="171">
        <v>5313</v>
      </c>
      <c r="F10" s="171">
        <v>2807</v>
      </c>
      <c r="G10" s="212">
        <f t="shared" si="2"/>
        <v>52.832674571805008</v>
      </c>
      <c r="H10" s="171">
        <v>1109</v>
      </c>
      <c r="I10" s="171">
        <v>830</v>
      </c>
      <c r="J10" s="212">
        <f t="shared" si="3"/>
        <v>74.842200180342658</v>
      </c>
      <c r="K10" s="171">
        <v>195</v>
      </c>
      <c r="L10" s="171">
        <v>165</v>
      </c>
      <c r="M10" s="212">
        <f t="shared" si="4"/>
        <v>84.615384615384613</v>
      </c>
      <c r="N10" s="212"/>
      <c r="O10" s="205">
        <v>40</v>
      </c>
      <c r="P10" s="171">
        <v>425</v>
      </c>
      <c r="Q10" s="171">
        <v>385</v>
      </c>
      <c r="R10" s="212">
        <f t="shared" si="5"/>
        <v>90.588235294117652</v>
      </c>
      <c r="S10" s="171">
        <v>4565</v>
      </c>
      <c r="T10" s="171">
        <v>1914</v>
      </c>
      <c r="U10" s="212">
        <f t="shared" si="6"/>
        <v>41.927710843373497</v>
      </c>
      <c r="V10" s="205">
        <v>2404</v>
      </c>
      <c r="W10" s="205">
        <v>576</v>
      </c>
      <c r="X10" s="211">
        <f t="shared" si="7"/>
        <v>23.960066555740433</v>
      </c>
      <c r="Y10" s="171">
        <v>2326</v>
      </c>
      <c r="Z10" s="171">
        <v>518</v>
      </c>
      <c r="AA10" s="212">
        <f t="shared" si="0"/>
        <v>22.26999140154772</v>
      </c>
      <c r="AB10" s="231">
        <v>1893</v>
      </c>
      <c r="AC10" s="171">
        <v>242</v>
      </c>
      <c r="AD10" s="212">
        <f t="shared" si="8"/>
        <v>12.78394083465399</v>
      </c>
      <c r="AE10" s="172"/>
      <c r="AF10" s="173"/>
      <c r="AG10" s="173"/>
      <c r="AH10" s="173"/>
    </row>
    <row r="11" spans="1:34" s="176" customFormat="1" ht="36" customHeight="1">
      <c r="A11" s="46" t="s">
        <v>63</v>
      </c>
      <c r="B11" s="229">
        <v>1661</v>
      </c>
      <c r="C11" s="229">
        <v>1070</v>
      </c>
      <c r="D11" s="210">
        <f t="shared" si="1"/>
        <v>64.419024683925343</v>
      </c>
      <c r="E11" s="171">
        <v>1558</v>
      </c>
      <c r="F11" s="171">
        <v>926</v>
      </c>
      <c r="G11" s="212">
        <f t="shared" si="2"/>
        <v>59.435173299101407</v>
      </c>
      <c r="H11" s="171">
        <v>286</v>
      </c>
      <c r="I11" s="171">
        <v>267</v>
      </c>
      <c r="J11" s="212">
        <f t="shared" si="3"/>
        <v>93.35664335664336</v>
      </c>
      <c r="K11" s="171">
        <v>78</v>
      </c>
      <c r="L11" s="171">
        <v>50</v>
      </c>
      <c r="M11" s="212">
        <f t="shared" si="4"/>
        <v>64.102564102564102</v>
      </c>
      <c r="N11" s="212"/>
      <c r="O11" s="205">
        <v>26</v>
      </c>
      <c r="P11" s="171">
        <v>65</v>
      </c>
      <c r="Q11" s="171">
        <v>57</v>
      </c>
      <c r="R11" s="212">
        <f t="shared" si="5"/>
        <v>87.692307692307693</v>
      </c>
      <c r="S11" s="171">
        <v>1355</v>
      </c>
      <c r="T11" s="171">
        <v>732</v>
      </c>
      <c r="U11" s="212">
        <f t="shared" si="6"/>
        <v>54.022140221402218</v>
      </c>
      <c r="V11" s="205">
        <v>614</v>
      </c>
      <c r="W11" s="205">
        <v>327</v>
      </c>
      <c r="X11" s="211">
        <f t="shared" si="7"/>
        <v>53.257328990228018</v>
      </c>
      <c r="Y11" s="171">
        <v>600</v>
      </c>
      <c r="Z11" s="171">
        <v>275</v>
      </c>
      <c r="AA11" s="212">
        <f t="shared" si="0"/>
        <v>45.833333333333329</v>
      </c>
      <c r="AB11" s="231">
        <v>518</v>
      </c>
      <c r="AC11" s="171">
        <v>193</v>
      </c>
      <c r="AD11" s="212">
        <f t="shared" si="8"/>
        <v>37.258687258687253</v>
      </c>
      <c r="AE11" s="172"/>
      <c r="AF11" s="173"/>
      <c r="AG11" s="173"/>
      <c r="AH11" s="173"/>
    </row>
    <row r="12" spans="1:34" s="174" customFormat="1" ht="36" customHeight="1">
      <c r="A12" s="46" t="s">
        <v>64</v>
      </c>
      <c r="B12" s="229">
        <v>2447</v>
      </c>
      <c r="C12" s="229">
        <v>1351</v>
      </c>
      <c r="D12" s="210">
        <f t="shared" si="1"/>
        <v>55.210461789946876</v>
      </c>
      <c r="E12" s="171">
        <v>2270</v>
      </c>
      <c r="F12" s="171">
        <v>1140</v>
      </c>
      <c r="G12" s="212">
        <f t="shared" si="2"/>
        <v>50.220264317180622</v>
      </c>
      <c r="H12" s="171">
        <v>443</v>
      </c>
      <c r="I12" s="171">
        <v>343</v>
      </c>
      <c r="J12" s="212">
        <f t="shared" si="3"/>
        <v>77.426636568848764</v>
      </c>
      <c r="K12" s="171">
        <v>76</v>
      </c>
      <c r="L12" s="171">
        <v>54</v>
      </c>
      <c r="M12" s="212">
        <f t="shared" si="4"/>
        <v>71.05263157894737</v>
      </c>
      <c r="N12" s="212"/>
      <c r="O12" s="205">
        <v>28</v>
      </c>
      <c r="P12" s="171">
        <v>141</v>
      </c>
      <c r="Q12" s="171">
        <v>205</v>
      </c>
      <c r="R12" s="212">
        <f t="shared" si="5"/>
        <v>145.39007092198582</v>
      </c>
      <c r="S12" s="171">
        <v>1832</v>
      </c>
      <c r="T12" s="171">
        <v>851</v>
      </c>
      <c r="U12" s="212">
        <f t="shared" si="6"/>
        <v>46.451965065502179</v>
      </c>
      <c r="V12" s="205">
        <v>898</v>
      </c>
      <c r="W12" s="205">
        <v>362</v>
      </c>
      <c r="X12" s="211">
        <f t="shared" si="7"/>
        <v>40.311804008908688</v>
      </c>
      <c r="Y12" s="171">
        <v>882</v>
      </c>
      <c r="Z12" s="171">
        <v>268</v>
      </c>
      <c r="AA12" s="212">
        <f t="shared" si="0"/>
        <v>30.385487528344672</v>
      </c>
      <c r="AB12" s="231">
        <v>668</v>
      </c>
      <c r="AC12" s="171">
        <v>91</v>
      </c>
      <c r="AD12" s="212">
        <f t="shared" si="8"/>
        <v>13.622754491017963</v>
      </c>
      <c r="AE12" s="172"/>
      <c r="AF12" s="173"/>
      <c r="AG12" s="173"/>
      <c r="AH12" s="173"/>
    </row>
    <row r="13" spans="1:34" ht="12.6" customHeight="1"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U13" s="142"/>
      <c r="V13" s="142"/>
      <c r="W13" s="142"/>
      <c r="X13" s="142"/>
      <c r="Z13" s="413"/>
      <c r="AA13" s="413"/>
    </row>
  </sheetData>
  <mergeCells count="14">
    <mergeCell ref="B1:R1"/>
    <mergeCell ref="B2:R2"/>
    <mergeCell ref="AB4:AD5"/>
    <mergeCell ref="Z13:AA13"/>
    <mergeCell ref="E4:G5"/>
    <mergeCell ref="H4:J5"/>
    <mergeCell ref="K4:M5"/>
    <mergeCell ref="P4:R5"/>
    <mergeCell ref="S4:U5"/>
    <mergeCell ref="Y4:AA5"/>
    <mergeCell ref="V4:X5"/>
    <mergeCell ref="B13:R13"/>
    <mergeCell ref="B4:D5"/>
    <mergeCell ref="N4:O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18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H13"/>
  <sheetViews>
    <sheetView view="pageBreakPreview" zoomScale="73" zoomScaleNormal="80" zoomScaleSheetLayoutView="73" workbookViewId="0">
      <selection activeCell="S20" sqref="S20"/>
    </sheetView>
  </sheetViews>
  <sheetFormatPr defaultColWidth="9.109375" defaultRowHeight="15.6"/>
  <cols>
    <col min="1" max="1" width="44.33203125" style="111" customWidth="1"/>
    <col min="2" max="3" width="10" style="111" customWidth="1"/>
    <col min="4" max="4" width="10.5546875" style="111" customWidth="1"/>
    <col min="5" max="5" width="10.109375" style="109" customWidth="1"/>
    <col min="6" max="6" width="9.6640625" style="109" customWidth="1"/>
    <col min="7" max="7" width="8.77734375" style="109" customWidth="1"/>
    <col min="8" max="8" width="9.6640625" style="109" customWidth="1"/>
    <col min="9" max="9" width="10" style="109" customWidth="1"/>
    <col min="10" max="10" width="9.6640625" style="109" customWidth="1"/>
    <col min="11" max="11" width="9.33203125" style="109" customWidth="1"/>
    <col min="12" max="12" width="9.44140625" style="109" customWidth="1"/>
    <col min="13" max="15" width="10.6640625" style="109" customWidth="1"/>
    <col min="16" max="16" width="9.33203125" style="109" customWidth="1"/>
    <col min="17" max="18" width="8.6640625" style="109" customWidth="1"/>
    <col min="19" max="20" width="9.44140625" style="109" customWidth="1"/>
    <col min="21" max="21" width="9.33203125" style="109" customWidth="1"/>
    <col min="22" max="22" width="10.33203125" style="109" customWidth="1"/>
    <col min="23" max="23" width="9.77734375" style="109" customWidth="1"/>
    <col min="24" max="24" width="9.88671875" style="109" customWidth="1"/>
    <col min="25" max="25" width="9.6640625" style="109" customWidth="1"/>
    <col min="26" max="26" width="8.6640625" style="109" customWidth="1"/>
    <col min="27" max="27" width="7.88671875" style="109" customWidth="1"/>
    <col min="28" max="29" width="9.33203125" style="110" customWidth="1"/>
    <col min="30" max="30" width="9.44140625" style="110" customWidth="1"/>
    <col min="31" max="16384" width="9.109375" style="110"/>
  </cols>
  <sheetData>
    <row r="1" spans="1:34" s="82" customFormat="1" ht="27" customHeight="1">
      <c r="A1" s="79"/>
      <c r="B1" s="406" t="s">
        <v>31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80"/>
      <c r="T1" s="80"/>
      <c r="U1" s="80"/>
      <c r="V1" s="80"/>
      <c r="W1" s="80"/>
      <c r="X1" s="80"/>
      <c r="Y1" s="81"/>
      <c r="Z1" s="81"/>
      <c r="AA1" s="80"/>
      <c r="AD1" s="83" t="s">
        <v>12</v>
      </c>
    </row>
    <row r="2" spans="1:34" s="82" customFormat="1" ht="18.600000000000001" customHeight="1">
      <c r="B2" s="406" t="s">
        <v>85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84"/>
      <c r="T2" s="84"/>
      <c r="U2" s="84"/>
      <c r="V2" s="84"/>
      <c r="W2" s="84"/>
      <c r="X2" s="84"/>
      <c r="Y2" s="85"/>
      <c r="Z2" s="85"/>
      <c r="AA2" s="84"/>
      <c r="AC2" s="82" t="s">
        <v>43</v>
      </c>
    </row>
    <row r="3" spans="1:34" s="82" customFormat="1" ht="26.4" customHeight="1">
      <c r="E3" s="86"/>
      <c r="F3" s="86"/>
      <c r="G3" s="86"/>
      <c r="H3" s="86"/>
      <c r="I3" s="86"/>
      <c r="J3" s="86"/>
      <c r="K3" s="86"/>
      <c r="L3" s="86"/>
      <c r="P3" s="86"/>
      <c r="Q3" s="434" t="s">
        <v>13</v>
      </c>
      <c r="R3" s="434"/>
      <c r="S3" s="86"/>
      <c r="T3" s="86"/>
      <c r="U3" s="87"/>
      <c r="V3" s="87"/>
      <c r="W3" s="87"/>
      <c r="X3" s="87"/>
      <c r="Y3" s="88"/>
      <c r="Z3" s="89"/>
      <c r="AA3" s="87"/>
      <c r="AD3" s="30" t="s">
        <v>13</v>
      </c>
    </row>
    <row r="4" spans="1:34" s="93" customFormat="1" ht="21.6" customHeight="1">
      <c r="A4" s="90"/>
      <c r="B4" s="428" t="s">
        <v>57</v>
      </c>
      <c r="C4" s="429"/>
      <c r="D4" s="430"/>
      <c r="E4" s="414" t="s">
        <v>46</v>
      </c>
      <c r="F4" s="415"/>
      <c r="G4" s="416"/>
      <c r="H4" s="420" t="s">
        <v>30</v>
      </c>
      <c r="I4" s="420"/>
      <c r="J4" s="420"/>
      <c r="K4" s="414" t="s">
        <v>19</v>
      </c>
      <c r="L4" s="415"/>
      <c r="M4" s="416"/>
      <c r="N4" s="414" t="s">
        <v>74</v>
      </c>
      <c r="O4" s="416"/>
      <c r="P4" s="414" t="s">
        <v>24</v>
      </c>
      <c r="Q4" s="415"/>
      <c r="R4" s="415"/>
      <c r="S4" s="414" t="s">
        <v>14</v>
      </c>
      <c r="T4" s="415"/>
      <c r="U4" s="416"/>
      <c r="V4" s="414" t="str">
        <f>'15'!$V$4</f>
        <v>Всього отримують послуги на кінець періоду*</v>
      </c>
      <c r="W4" s="415"/>
      <c r="X4" s="416"/>
      <c r="Y4" s="414" t="s">
        <v>21</v>
      </c>
      <c r="Z4" s="415"/>
      <c r="AA4" s="415"/>
      <c r="AB4" s="407" t="s">
        <v>15</v>
      </c>
      <c r="AC4" s="408"/>
      <c r="AD4" s="409"/>
      <c r="AE4" s="91"/>
      <c r="AF4" s="92"/>
      <c r="AG4" s="92"/>
      <c r="AH4" s="92"/>
    </row>
    <row r="5" spans="1:34" s="95" customFormat="1" ht="61.95" customHeight="1">
      <c r="A5" s="94"/>
      <c r="B5" s="431"/>
      <c r="C5" s="432"/>
      <c r="D5" s="433"/>
      <c r="E5" s="417"/>
      <c r="F5" s="418"/>
      <c r="G5" s="419"/>
      <c r="H5" s="420"/>
      <c r="I5" s="420"/>
      <c r="J5" s="420"/>
      <c r="K5" s="417"/>
      <c r="L5" s="418"/>
      <c r="M5" s="419"/>
      <c r="N5" s="417"/>
      <c r="O5" s="419"/>
      <c r="P5" s="417"/>
      <c r="Q5" s="418"/>
      <c r="R5" s="418"/>
      <c r="S5" s="417"/>
      <c r="T5" s="418"/>
      <c r="U5" s="419"/>
      <c r="V5" s="417"/>
      <c r="W5" s="418"/>
      <c r="X5" s="419"/>
      <c r="Y5" s="417"/>
      <c r="Z5" s="418"/>
      <c r="AA5" s="418"/>
      <c r="AB5" s="410"/>
      <c r="AC5" s="411"/>
      <c r="AD5" s="412"/>
      <c r="AE5" s="91"/>
      <c r="AF5" s="92"/>
      <c r="AG5" s="92"/>
      <c r="AH5" s="92"/>
    </row>
    <row r="6" spans="1:34" s="99" customFormat="1" ht="25.2" customHeight="1">
      <c r="A6" s="96"/>
      <c r="B6" s="153" t="s">
        <v>58</v>
      </c>
      <c r="C6" s="153">
        <v>2023</v>
      </c>
      <c r="D6" s="153" t="s">
        <v>2</v>
      </c>
      <c r="E6" s="154" t="s">
        <v>58</v>
      </c>
      <c r="F6" s="154">
        <v>2023</v>
      </c>
      <c r="G6" s="155" t="s">
        <v>2</v>
      </c>
      <c r="H6" s="154" t="s">
        <v>58</v>
      </c>
      <c r="I6" s="154">
        <v>2023</v>
      </c>
      <c r="J6" s="155" t="s">
        <v>2</v>
      </c>
      <c r="K6" s="154" t="s">
        <v>58</v>
      </c>
      <c r="L6" s="154">
        <v>2023</v>
      </c>
      <c r="M6" s="155" t="s">
        <v>2</v>
      </c>
      <c r="N6" s="155" t="s">
        <v>58</v>
      </c>
      <c r="O6" s="155">
        <v>2023</v>
      </c>
      <c r="P6" s="154" t="s">
        <v>58</v>
      </c>
      <c r="Q6" s="154">
        <v>2023</v>
      </c>
      <c r="R6" s="175" t="s">
        <v>2</v>
      </c>
      <c r="S6" s="154" t="s">
        <v>58</v>
      </c>
      <c r="T6" s="154">
        <v>2023</v>
      </c>
      <c r="U6" s="155" t="s">
        <v>2</v>
      </c>
      <c r="V6" s="154" t="s">
        <v>58</v>
      </c>
      <c r="W6" s="154">
        <v>2023</v>
      </c>
      <c r="X6" s="154" t="s">
        <v>2</v>
      </c>
      <c r="Y6" s="154" t="s">
        <v>58</v>
      </c>
      <c r="Z6" s="154">
        <v>2023</v>
      </c>
      <c r="AA6" s="155" t="s">
        <v>2</v>
      </c>
      <c r="AB6" s="154" t="s">
        <v>58</v>
      </c>
      <c r="AC6" s="154">
        <v>2023</v>
      </c>
      <c r="AD6" s="155" t="s">
        <v>2</v>
      </c>
      <c r="AE6" s="97"/>
      <c r="AF6" s="98"/>
      <c r="AG6" s="98"/>
      <c r="AH6" s="98"/>
    </row>
    <row r="7" spans="1:34" s="93" customFormat="1" ht="12.75" customHeight="1">
      <c r="A7" s="100" t="s">
        <v>3</v>
      </c>
      <c r="B7" s="100">
        <v>1</v>
      </c>
      <c r="C7" s="100">
        <v>2</v>
      </c>
      <c r="D7" s="100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/>
      <c r="O7" s="101"/>
      <c r="P7" s="101">
        <v>13</v>
      </c>
      <c r="Q7" s="101">
        <v>14</v>
      </c>
      <c r="R7" s="100">
        <v>15</v>
      </c>
      <c r="S7" s="101">
        <v>16</v>
      </c>
      <c r="T7" s="101">
        <v>17</v>
      </c>
      <c r="U7" s="101">
        <v>18</v>
      </c>
      <c r="V7" s="101">
        <v>19</v>
      </c>
      <c r="W7" s="101">
        <v>20</v>
      </c>
      <c r="X7" s="101">
        <v>21</v>
      </c>
      <c r="Y7" s="101">
        <v>22</v>
      </c>
      <c r="Z7" s="101">
        <v>23</v>
      </c>
      <c r="AA7" s="101">
        <v>24</v>
      </c>
      <c r="AB7" s="101">
        <v>25</v>
      </c>
      <c r="AC7" s="101">
        <v>26</v>
      </c>
      <c r="AD7" s="101">
        <v>27</v>
      </c>
      <c r="AE7" s="102"/>
      <c r="AF7" s="103"/>
      <c r="AG7" s="103"/>
      <c r="AH7" s="103"/>
    </row>
    <row r="8" spans="1:34" s="106" customFormat="1" ht="22.95" customHeight="1">
      <c r="A8" s="112" t="s">
        <v>32</v>
      </c>
      <c r="B8" s="163">
        <f>SUM(B9:B12)</f>
        <v>14778</v>
      </c>
      <c r="C8" s="163">
        <f>SUM(C9:C12)</f>
        <v>6750</v>
      </c>
      <c r="D8" s="213">
        <f>C8/B8*100</f>
        <v>45.676004872107185</v>
      </c>
      <c r="E8" s="140">
        <f>SUM(E9:E12)</f>
        <v>13606</v>
      </c>
      <c r="F8" s="140">
        <f>SUM(F9:F12)</f>
        <v>5685</v>
      </c>
      <c r="G8" s="211">
        <f>F8/E8*100</f>
        <v>41.783036895487285</v>
      </c>
      <c r="H8" s="140">
        <f>SUM(H9:H12)</f>
        <v>4738</v>
      </c>
      <c r="I8" s="140">
        <f>SUM(I9:I12)</f>
        <v>2061</v>
      </c>
      <c r="J8" s="211">
        <f>I8/H8*100</f>
        <v>43.499366821443644</v>
      </c>
      <c r="K8" s="140">
        <f>SUM(K9:K12)</f>
        <v>882</v>
      </c>
      <c r="L8" s="140">
        <f>SUM(L9:L12)</f>
        <v>458</v>
      </c>
      <c r="M8" s="211">
        <f>L8/K8*100</f>
        <v>51.927437641723351</v>
      </c>
      <c r="N8" s="140">
        <v>0</v>
      </c>
      <c r="O8" s="140">
        <f>SUM(O9:O12)</f>
        <v>112</v>
      </c>
      <c r="P8" s="140">
        <f>SUM(P9:P12)</f>
        <v>873</v>
      </c>
      <c r="Q8" s="140">
        <f>SUM(Q9:Q12)</f>
        <v>700</v>
      </c>
      <c r="R8" s="214">
        <f>Q8/P8*100</f>
        <v>80.183276059564719</v>
      </c>
      <c r="S8" s="140">
        <f>SUM(S9:S12)</f>
        <v>11022</v>
      </c>
      <c r="T8" s="140">
        <f>SUM(T9:T12)</f>
        <v>4339</v>
      </c>
      <c r="U8" s="211">
        <f>T8/S8*100</f>
        <v>39.366721103248047</v>
      </c>
      <c r="V8" s="140">
        <f>SUM(V9:V12)</f>
        <v>4156</v>
      </c>
      <c r="W8" s="140">
        <f>SUM(W9:W12)</f>
        <v>1660</v>
      </c>
      <c r="X8" s="211">
        <f>W8/V8*100</f>
        <v>39.942252165543792</v>
      </c>
      <c r="Y8" s="141">
        <f>SUM(Y9:Y12)</f>
        <v>3949</v>
      </c>
      <c r="Z8" s="141">
        <f>SUM(Z9:Z12)</f>
        <v>1324</v>
      </c>
      <c r="AA8" s="211">
        <f>Z8/Y8*100</f>
        <v>33.527475310205112</v>
      </c>
      <c r="AB8" s="140">
        <f>SUM(AB9:AB12)</f>
        <v>3089</v>
      </c>
      <c r="AC8" s="140">
        <f>SUM(AC9:AC12)</f>
        <v>555</v>
      </c>
      <c r="AD8" s="211">
        <f>AC8/AB8*100</f>
        <v>17.966979605050177</v>
      </c>
      <c r="AE8" s="104"/>
      <c r="AF8" s="105"/>
      <c r="AG8" s="105"/>
      <c r="AH8" s="105"/>
    </row>
    <row r="9" spans="1:34" s="109" customFormat="1" ht="36" customHeight="1">
      <c r="A9" s="46" t="s">
        <v>61</v>
      </c>
      <c r="B9" s="229">
        <v>5507</v>
      </c>
      <c r="C9" s="229">
        <v>2685</v>
      </c>
      <c r="D9" s="213">
        <f t="shared" ref="D9:D12" si="0">C9/B9*100</f>
        <v>48.756128563646264</v>
      </c>
      <c r="E9" s="139">
        <v>4856</v>
      </c>
      <c r="F9" s="139">
        <v>2046</v>
      </c>
      <c r="G9" s="211">
        <f t="shared" ref="G9:G12" si="1">F9/E9*100</f>
        <v>42.133443163097198</v>
      </c>
      <c r="H9" s="165">
        <v>1599</v>
      </c>
      <c r="I9" s="165">
        <v>797</v>
      </c>
      <c r="J9" s="211">
        <f t="shared" ref="J9:J12" si="2">I9/H9*100</f>
        <v>49.843652282676672</v>
      </c>
      <c r="K9" s="139">
        <v>336</v>
      </c>
      <c r="L9" s="139">
        <v>160</v>
      </c>
      <c r="M9" s="211">
        <f t="shared" ref="M9:M12" si="3">L9/K9*100</f>
        <v>47.619047619047613</v>
      </c>
      <c r="N9" s="211"/>
      <c r="O9" s="165">
        <v>66</v>
      </c>
      <c r="P9" s="165">
        <v>426</v>
      </c>
      <c r="Q9" s="165">
        <v>261</v>
      </c>
      <c r="R9" s="214">
        <f t="shared" ref="R9:R12" si="4">Q9/P9*100</f>
        <v>61.267605633802816</v>
      </c>
      <c r="S9" s="165">
        <v>4018</v>
      </c>
      <c r="T9" s="165">
        <v>1530</v>
      </c>
      <c r="U9" s="211">
        <f t="shared" ref="U9:U12" si="5">T9/S9*100</f>
        <v>38.078646092583377</v>
      </c>
      <c r="V9" s="165">
        <v>1551</v>
      </c>
      <c r="W9" s="165">
        <v>710</v>
      </c>
      <c r="X9" s="211">
        <f t="shared" ref="X9:X12" si="6">W9/V9*100</f>
        <v>45.776918117343648</v>
      </c>
      <c r="Y9" s="164">
        <v>1428</v>
      </c>
      <c r="Z9" s="164">
        <v>497</v>
      </c>
      <c r="AA9" s="211">
        <f t="shared" ref="AA9:AA12" si="7">Z9/Y9*100</f>
        <v>34.803921568627452</v>
      </c>
      <c r="AB9" s="165">
        <v>1072</v>
      </c>
      <c r="AC9" s="165">
        <v>190</v>
      </c>
      <c r="AD9" s="211">
        <f t="shared" ref="AD9:AD12" si="8">AC9/AB9*100</f>
        <v>17.723880597014926</v>
      </c>
      <c r="AE9" s="107"/>
      <c r="AF9" s="108"/>
      <c r="AG9" s="108"/>
      <c r="AH9" s="108"/>
    </row>
    <row r="10" spans="1:34" s="109" customFormat="1" ht="36" customHeight="1">
      <c r="A10" s="46" t="s">
        <v>62</v>
      </c>
      <c r="B10" s="229">
        <v>2573</v>
      </c>
      <c r="C10" s="229">
        <v>1200</v>
      </c>
      <c r="D10" s="213">
        <f t="shared" si="0"/>
        <v>46.638165565487753</v>
      </c>
      <c r="E10" s="139">
        <v>2410</v>
      </c>
      <c r="F10" s="139">
        <v>1133</v>
      </c>
      <c r="G10" s="211">
        <f t="shared" si="1"/>
        <v>47.012448132780079</v>
      </c>
      <c r="H10" s="165">
        <v>762</v>
      </c>
      <c r="I10" s="165">
        <v>396</v>
      </c>
      <c r="J10" s="211">
        <f t="shared" si="2"/>
        <v>51.968503937007867</v>
      </c>
      <c r="K10" s="139">
        <v>169</v>
      </c>
      <c r="L10" s="139">
        <v>117</v>
      </c>
      <c r="M10" s="211">
        <f t="shared" si="3"/>
        <v>69.230769230769226</v>
      </c>
      <c r="N10" s="211"/>
      <c r="O10" s="165">
        <v>5</v>
      </c>
      <c r="P10" s="165">
        <v>128</v>
      </c>
      <c r="Q10" s="165">
        <v>145</v>
      </c>
      <c r="R10" s="214">
        <f t="shared" si="4"/>
        <v>113.28125</v>
      </c>
      <c r="S10" s="165">
        <v>1993</v>
      </c>
      <c r="T10" s="165">
        <v>850</v>
      </c>
      <c r="U10" s="211">
        <f t="shared" si="5"/>
        <v>42.649272453587557</v>
      </c>
      <c r="V10" s="165">
        <v>820</v>
      </c>
      <c r="W10" s="165">
        <v>247</v>
      </c>
      <c r="X10" s="211">
        <f t="shared" si="6"/>
        <v>30.121951219512194</v>
      </c>
      <c r="Y10" s="164">
        <v>788</v>
      </c>
      <c r="Z10" s="164">
        <v>231</v>
      </c>
      <c r="AA10" s="211">
        <f t="shared" si="7"/>
        <v>29.314720812182742</v>
      </c>
      <c r="AB10" s="165">
        <v>645</v>
      </c>
      <c r="AC10" s="165">
        <v>110</v>
      </c>
      <c r="AD10" s="211">
        <f t="shared" si="8"/>
        <v>17.054263565891471</v>
      </c>
      <c r="AE10" s="107"/>
      <c r="AF10" s="108"/>
      <c r="AG10" s="108"/>
      <c r="AH10" s="108"/>
    </row>
    <row r="11" spans="1:34" s="109" customFormat="1" ht="36" customHeight="1">
      <c r="A11" s="46" t="s">
        <v>65</v>
      </c>
      <c r="B11" s="230">
        <v>2612</v>
      </c>
      <c r="C11" s="230">
        <v>1181</v>
      </c>
      <c r="D11" s="213">
        <f t="shared" si="0"/>
        <v>45.214395099540582</v>
      </c>
      <c r="E11" s="139">
        <v>2466</v>
      </c>
      <c r="F11" s="139">
        <v>1013</v>
      </c>
      <c r="G11" s="211">
        <f t="shared" si="1"/>
        <v>41.078669910786694</v>
      </c>
      <c r="H11" s="165">
        <v>903</v>
      </c>
      <c r="I11" s="165">
        <v>362</v>
      </c>
      <c r="J11" s="211">
        <f t="shared" si="2"/>
        <v>40.088593576965671</v>
      </c>
      <c r="K11" s="139">
        <v>188</v>
      </c>
      <c r="L11" s="139">
        <v>75</v>
      </c>
      <c r="M11" s="211">
        <f t="shared" si="3"/>
        <v>39.893617021276597</v>
      </c>
      <c r="N11" s="211"/>
      <c r="O11" s="165">
        <v>8</v>
      </c>
      <c r="P11" s="165">
        <v>183</v>
      </c>
      <c r="Q11" s="165">
        <v>139</v>
      </c>
      <c r="R11" s="214">
        <f t="shared" si="4"/>
        <v>75.956284153005456</v>
      </c>
      <c r="S11" s="165">
        <v>2122</v>
      </c>
      <c r="T11" s="165">
        <v>797</v>
      </c>
      <c r="U11" s="211">
        <f t="shared" si="5"/>
        <v>37.558906691800189</v>
      </c>
      <c r="V11" s="165">
        <v>773</v>
      </c>
      <c r="W11" s="165">
        <v>272</v>
      </c>
      <c r="X11" s="211">
        <f t="shared" si="6"/>
        <v>35.1875808538163</v>
      </c>
      <c r="Y11" s="164">
        <v>742</v>
      </c>
      <c r="Z11" s="164">
        <v>225</v>
      </c>
      <c r="AA11" s="211">
        <f t="shared" si="7"/>
        <v>30.323450134770891</v>
      </c>
      <c r="AB11" s="165">
        <v>648</v>
      </c>
      <c r="AC11" s="165">
        <v>121</v>
      </c>
      <c r="AD11" s="211">
        <f t="shared" si="8"/>
        <v>18.672839506172838</v>
      </c>
      <c r="AE11" s="107"/>
      <c r="AF11" s="108"/>
      <c r="AG11" s="108"/>
      <c r="AH11" s="108"/>
    </row>
    <row r="12" spans="1:34" s="109" customFormat="1" ht="36" customHeight="1">
      <c r="A12" s="46" t="s">
        <v>66</v>
      </c>
      <c r="B12" s="230">
        <v>4086</v>
      </c>
      <c r="C12" s="230">
        <v>1684</v>
      </c>
      <c r="D12" s="213">
        <f t="shared" si="0"/>
        <v>41.213901125795402</v>
      </c>
      <c r="E12" s="139">
        <v>3874</v>
      </c>
      <c r="F12" s="139">
        <v>1493</v>
      </c>
      <c r="G12" s="211">
        <f t="shared" si="1"/>
        <v>38.538977800722769</v>
      </c>
      <c r="H12" s="165">
        <v>1474</v>
      </c>
      <c r="I12" s="165">
        <v>506</v>
      </c>
      <c r="J12" s="211">
        <f t="shared" si="2"/>
        <v>34.328358208955223</v>
      </c>
      <c r="K12" s="139">
        <v>189</v>
      </c>
      <c r="L12" s="139">
        <v>106</v>
      </c>
      <c r="M12" s="211">
        <f t="shared" si="3"/>
        <v>56.084656084656082</v>
      </c>
      <c r="N12" s="211"/>
      <c r="O12" s="165">
        <v>33</v>
      </c>
      <c r="P12" s="165">
        <v>136</v>
      </c>
      <c r="Q12" s="165">
        <v>155</v>
      </c>
      <c r="R12" s="214">
        <f t="shared" si="4"/>
        <v>113.97058823529412</v>
      </c>
      <c r="S12" s="165">
        <v>2889</v>
      </c>
      <c r="T12" s="165">
        <v>1162</v>
      </c>
      <c r="U12" s="211">
        <f t="shared" si="5"/>
        <v>40.221529941156106</v>
      </c>
      <c r="V12" s="165">
        <v>1012</v>
      </c>
      <c r="W12" s="165">
        <v>431</v>
      </c>
      <c r="X12" s="211">
        <f t="shared" si="6"/>
        <v>42.588932806324109</v>
      </c>
      <c r="Y12" s="164">
        <v>991</v>
      </c>
      <c r="Z12" s="164">
        <v>371</v>
      </c>
      <c r="AA12" s="211">
        <f t="shared" si="7"/>
        <v>37.436932391523712</v>
      </c>
      <c r="AB12" s="165">
        <v>724</v>
      </c>
      <c r="AC12" s="165">
        <v>134</v>
      </c>
      <c r="AD12" s="211">
        <f t="shared" si="8"/>
        <v>18.50828729281768</v>
      </c>
      <c r="AE12" s="107"/>
      <c r="AF12" s="108"/>
      <c r="AG12" s="108"/>
      <c r="AH12" s="108"/>
    </row>
    <row r="13" spans="1:34" ht="20.399999999999999" customHeight="1"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Z13" s="413"/>
      <c r="AA13" s="413"/>
    </row>
  </sheetData>
  <mergeCells count="15">
    <mergeCell ref="N4:O5"/>
    <mergeCell ref="B1:R1"/>
    <mergeCell ref="B2:R2"/>
    <mergeCell ref="B13:R13"/>
    <mergeCell ref="AB4:AD5"/>
    <mergeCell ref="Z13:AA13"/>
    <mergeCell ref="E4:G5"/>
    <mergeCell ref="H4:J5"/>
    <mergeCell ref="K4:M5"/>
    <mergeCell ref="P4:R5"/>
    <mergeCell ref="S4:U5"/>
    <mergeCell ref="Y4:AA5"/>
    <mergeCell ref="B4:D5"/>
    <mergeCell ref="V4:X5"/>
    <mergeCell ref="Q3:R3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L23" sqref="L23"/>
    </sheetView>
  </sheetViews>
  <sheetFormatPr defaultColWidth="9.109375" defaultRowHeight="13.8"/>
  <cols>
    <col min="1" max="1" width="32" style="272" customWidth="1"/>
    <col min="2" max="2" width="9.5546875" style="272" customWidth="1"/>
    <col min="3" max="3" width="9.33203125" style="272" customWidth="1"/>
    <col min="4" max="4" width="9.109375" style="272" customWidth="1"/>
    <col min="5" max="6" width="11.6640625" style="272" customWidth="1"/>
    <col min="7" max="7" width="7.44140625" style="272" customWidth="1"/>
    <col min="8" max="10" width="9.6640625" style="272" customWidth="1"/>
    <col min="11" max="11" width="11.88671875" style="272" customWidth="1"/>
    <col min="12" max="12" width="11" style="272" customWidth="1"/>
    <col min="13" max="13" width="7.44140625" style="272" customWidth="1"/>
    <col min="14" max="15" width="9.44140625" style="272" customWidth="1"/>
    <col min="16" max="16" width="9" style="272" customWidth="1"/>
    <col min="17" max="18" width="9.6640625" style="272" customWidth="1"/>
    <col min="19" max="19" width="10" style="272" customWidth="1"/>
    <col min="20" max="20" width="9.109375" style="272" customWidth="1"/>
    <col min="21" max="21" width="8.109375" style="272" customWidth="1"/>
    <col min="22" max="23" width="9.5546875" style="272" customWidth="1"/>
    <col min="24" max="24" width="8.109375" style="272" customWidth="1"/>
    <col min="25" max="25" width="9.5546875" style="272" customWidth="1"/>
    <col min="26" max="26" width="9.33203125" style="272" customWidth="1"/>
    <col min="27" max="27" width="9.109375" style="272" customWidth="1"/>
    <col min="28" max="28" width="8.33203125" style="314" customWidth="1"/>
    <col min="29" max="29" width="8.44140625" style="272" customWidth="1"/>
    <col min="30" max="30" width="8.33203125" style="272" customWidth="1"/>
    <col min="31" max="16384" width="9.109375" style="272"/>
  </cols>
  <sheetData>
    <row r="1" spans="1:37" s="233" customFormat="1" ht="87.75" customHeight="1">
      <c r="A1" s="294"/>
      <c r="B1" s="331" t="s">
        <v>123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295"/>
      <c r="R1" s="295"/>
      <c r="S1" s="294"/>
      <c r="T1" s="294"/>
      <c r="U1" s="294"/>
      <c r="V1" s="294"/>
      <c r="W1" s="294"/>
      <c r="X1" s="294"/>
      <c r="Y1" s="232"/>
      <c r="Z1" s="232"/>
      <c r="AA1" s="232"/>
      <c r="AB1" s="294"/>
      <c r="AC1" s="294"/>
      <c r="AD1" s="294"/>
      <c r="AE1" s="294"/>
      <c r="AF1" s="294"/>
      <c r="AG1" s="294"/>
    </row>
    <row r="2" spans="1:37" s="239" customFormat="1" ht="14.25" customHeight="1">
      <c r="A2" s="234"/>
      <c r="B2" s="234"/>
      <c r="C2" s="234"/>
      <c r="D2" s="234"/>
      <c r="E2" s="234"/>
      <c r="F2" s="235"/>
      <c r="G2" s="234"/>
      <c r="H2" s="235"/>
      <c r="I2" s="234"/>
      <c r="J2" s="234"/>
      <c r="K2" s="234"/>
      <c r="L2" s="235"/>
      <c r="M2" s="234"/>
      <c r="N2" s="234"/>
      <c r="O2" s="235"/>
      <c r="Q2" s="235"/>
      <c r="R2" s="235"/>
      <c r="S2" s="296"/>
      <c r="T2" s="235"/>
      <c r="U2" s="234"/>
      <c r="V2" s="237"/>
      <c r="W2" s="237"/>
      <c r="X2" s="237"/>
      <c r="Y2" s="234"/>
      <c r="Z2" s="234"/>
      <c r="AA2" s="234"/>
      <c r="AB2" s="297"/>
      <c r="AC2" s="332"/>
      <c r="AD2" s="332"/>
      <c r="AE2" s="333"/>
      <c r="AF2" s="333"/>
      <c r="AG2" s="296" t="s">
        <v>13</v>
      </c>
    </row>
    <row r="3" spans="1:37" s="241" customFormat="1" ht="67.5" customHeight="1">
      <c r="A3" s="334"/>
      <c r="B3" s="335" t="s">
        <v>89</v>
      </c>
      <c r="C3" s="336"/>
      <c r="D3" s="337"/>
      <c r="E3" s="338" t="s">
        <v>17</v>
      </c>
      <c r="F3" s="338"/>
      <c r="G3" s="338"/>
      <c r="H3" s="338" t="s">
        <v>90</v>
      </c>
      <c r="I3" s="338"/>
      <c r="J3" s="338"/>
      <c r="K3" s="338" t="s">
        <v>91</v>
      </c>
      <c r="L3" s="338"/>
      <c r="M3" s="338"/>
      <c r="N3" s="338" t="s">
        <v>92</v>
      </c>
      <c r="O3" s="338"/>
      <c r="P3" s="338"/>
      <c r="Q3" s="339" t="s">
        <v>70</v>
      </c>
      <c r="R3" s="339"/>
      <c r="S3" s="338" t="s">
        <v>93</v>
      </c>
      <c r="T3" s="338"/>
      <c r="U3" s="338"/>
      <c r="V3" s="335" t="s">
        <v>14</v>
      </c>
      <c r="W3" s="336"/>
      <c r="X3" s="337"/>
      <c r="Y3" s="335" t="s">
        <v>94</v>
      </c>
      <c r="Z3" s="336"/>
      <c r="AA3" s="337"/>
      <c r="AB3" s="338" t="s">
        <v>95</v>
      </c>
      <c r="AC3" s="338"/>
      <c r="AD3" s="338"/>
      <c r="AE3" s="338" t="s">
        <v>15</v>
      </c>
      <c r="AF3" s="338"/>
      <c r="AG3" s="338"/>
    </row>
    <row r="4" spans="1:37" s="285" customFormat="1" ht="19.5" customHeight="1">
      <c r="A4" s="334"/>
      <c r="B4" s="242" t="s">
        <v>58</v>
      </c>
      <c r="C4" s="242" t="s">
        <v>97</v>
      </c>
      <c r="D4" s="242" t="s">
        <v>2</v>
      </c>
      <c r="E4" s="298" t="s">
        <v>58</v>
      </c>
      <c r="F4" s="298" t="s">
        <v>97</v>
      </c>
      <c r="G4" s="282" t="s">
        <v>2</v>
      </c>
      <c r="H4" s="243" t="s">
        <v>58</v>
      </c>
      <c r="I4" s="243" t="s">
        <v>97</v>
      </c>
      <c r="J4" s="244" t="s">
        <v>2</v>
      </c>
      <c r="K4" s="298" t="s">
        <v>58</v>
      </c>
      <c r="L4" s="298" t="s">
        <v>97</v>
      </c>
      <c r="M4" s="282" t="s">
        <v>2</v>
      </c>
      <c r="N4" s="298" t="s">
        <v>58</v>
      </c>
      <c r="O4" s="298" t="s">
        <v>97</v>
      </c>
      <c r="P4" s="282" t="s">
        <v>2</v>
      </c>
      <c r="Q4" s="243" t="s">
        <v>58</v>
      </c>
      <c r="R4" s="243" t="s">
        <v>97</v>
      </c>
      <c r="S4" s="298" t="s">
        <v>58</v>
      </c>
      <c r="T4" s="298" t="s">
        <v>97</v>
      </c>
      <c r="U4" s="282" t="s">
        <v>2</v>
      </c>
      <c r="V4" s="298" t="s">
        <v>58</v>
      </c>
      <c r="W4" s="298" t="s">
        <v>97</v>
      </c>
      <c r="X4" s="282" t="s">
        <v>2</v>
      </c>
      <c r="Y4" s="242" t="s">
        <v>58</v>
      </c>
      <c r="Z4" s="242" t="s">
        <v>97</v>
      </c>
      <c r="AA4" s="242" t="s">
        <v>2</v>
      </c>
      <c r="AB4" s="299" t="s">
        <v>58</v>
      </c>
      <c r="AC4" s="298" t="s">
        <v>97</v>
      </c>
      <c r="AD4" s="282" t="s">
        <v>2</v>
      </c>
      <c r="AE4" s="298" t="s">
        <v>58</v>
      </c>
      <c r="AF4" s="298" t="s">
        <v>97</v>
      </c>
      <c r="AG4" s="282" t="s">
        <v>2</v>
      </c>
    </row>
    <row r="5" spans="1:37" s="304" customFormat="1" ht="11.25" customHeight="1">
      <c r="A5" s="300" t="s">
        <v>3</v>
      </c>
      <c r="B5" s="247">
        <v>1</v>
      </c>
      <c r="C5" s="248">
        <v>2</v>
      </c>
      <c r="D5" s="248">
        <v>3</v>
      </c>
      <c r="E5" s="301">
        <v>4</v>
      </c>
      <c r="F5" s="302">
        <v>5</v>
      </c>
      <c r="G5" s="301">
        <v>6</v>
      </c>
      <c r="H5" s="249">
        <v>7</v>
      </c>
      <c r="I5" s="248">
        <v>8</v>
      </c>
      <c r="J5" s="248">
        <v>9</v>
      </c>
      <c r="K5" s="301">
        <v>10</v>
      </c>
      <c r="L5" s="302">
        <v>11</v>
      </c>
      <c r="M5" s="301">
        <v>12</v>
      </c>
      <c r="N5" s="301">
        <v>13</v>
      </c>
      <c r="O5" s="302">
        <v>14</v>
      </c>
      <c r="P5" s="301">
        <v>15</v>
      </c>
      <c r="Q5" s="249">
        <v>16</v>
      </c>
      <c r="R5" s="249">
        <v>17</v>
      </c>
      <c r="S5" s="301">
        <v>18</v>
      </c>
      <c r="T5" s="302">
        <v>19</v>
      </c>
      <c r="U5" s="301">
        <v>20</v>
      </c>
      <c r="V5" s="301">
        <v>21</v>
      </c>
      <c r="W5" s="301">
        <v>22</v>
      </c>
      <c r="X5" s="301">
        <v>23</v>
      </c>
      <c r="Y5" s="247">
        <v>24</v>
      </c>
      <c r="Z5" s="248">
        <v>25</v>
      </c>
      <c r="AA5" s="248">
        <v>26</v>
      </c>
      <c r="AB5" s="303">
        <v>27</v>
      </c>
      <c r="AC5" s="301">
        <v>28</v>
      </c>
      <c r="AD5" s="301">
        <v>29</v>
      </c>
      <c r="AE5" s="301">
        <v>30</v>
      </c>
      <c r="AF5" s="301">
        <v>31</v>
      </c>
      <c r="AG5" s="301">
        <v>32</v>
      </c>
    </row>
    <row r="6" spans="1:37" s="258" customFormat="1" ht="18" customHeight="1">
      <c r="A6" s="251" t="s">
        <v>16</v>
      </c>
      <c r="B6" s="257">
        <f>SUM(B7:B10)</f>
        <v>7029</v>
      </c>
      <c r="C6" s="253">
        <f>SUM(C7:C10)</f>
        <v>3881</v>
      </c>
      <c r="D6" s="254">
        <f>C6/B6*100</f>
        <v>55.214112960591834</v>
      </c>
      <c r="E6" s="255">
        <f>SUM(E7:E10)</f>
        <v>6649</v>
      </c>
      <c r="F6" s="257">
        <f>SUM(F7:F10)</f>
        <v>3698</v>
      </c>
      <c r="G6" s="256">
        <f>F6/E6*100</f>
        <v>55.617386073093698</v>
      </c>
      <c r="H6" s="257">
        <f>SUM(H7:H10)</f>
        <v>3846</v>
      </c>
      <c r="I6" s="255">
        <f>SUM(I7:I10)</f>
        <v>2108</v>
      </c>
      <c r="J6" s="256">
        <f>I6/H6*100</f>
        <v>54.810192407696313</v>
      </c>
      <c r="K6" s="255">
        <f>SUM(K7:K10)</f>
        <v>906</v>
      </c>
      <c r="L6" s="257">
        <f>SUM(L7:L10)</f>
        <v>718</v>
      </c>
      <c r="M6" s="256">
        <f t="shared" ref="M6:M10" si="0">L6/K6*100</f>
        <v>79.249448123620311</v>
      </c>
      <c r="N6" s="255">
        <f>SUM(N7:N10)</f>
        <v>261</v>
      </c>
      <c r="O6" s="257">
        <f>SUM(O7:O10)</f>
        <v>173</v>
      </c>
      <c r="P6" s="256">
        <f>O6/N6*100</f>
        <v>66.283524904214559</v>
      </c>
      <c r="Q6" s="257">
        <f>SUM(Q7:Q10)</f>
        <v>0</v>
      </c>
      <c r="R6" s="257">
        <f>SUM(R7:R10)</f>
        <v>6</v>
      </c>
      <c r="S6" s="255">
        <f>SUM(S7:S10)</f>
        <v>280</v>
      </c>
      <c r="T6" s="257">
        <f>SUM(T7:T10)</f>
        <v>288</v>
      </c>
      <c r="U6" s="256">
        <f>T6/S6*100</f>
        <v>102.85714285714285</v>
      </c>
      <c r="V6" s="255">
        <f>SUM(V7:V10)</f>
        <v>5463</v>
      </c>
      <c r="W6" s="255">
        <f>SUM(W7:W10)</f>
        <v>2811</v>
      </c>
      <c r="X6" s="256">
        <f>W6/V6*100</f>
        <v>51.455244371224609</v>
      </c>
      <c r="Y6" s="257">
        <f>SUM(Y7:Y10)</f>
        <v>2537</v>
      </c>
      <c r="Z6" s="253">
        <f>SUM(Z7:Z10)</f>
        <v>945</v>
      </c>
      <c r="AA6" s="254">
        <f>Z6/Y6*100</f>
        <v>37.248718959400868</v>
      </c>
      <c r="AB6" s="305">
        <f>SUM(AB7:AB10)</f>
        <v>2475</v>
      </c>
      <c r="AC6" s="255">
        <f>SUM(AC7:AC10)</f>
        <v>898</v>
      </c>
      <c r="AD6" s="256">
        <f>AC6/AB6*100</f>
        <v>36.282828282828284</v>
      </c>
      <c r="AE6" s="255">
        <f>SUM(AE7:AE10)</f>
        <v>2032</v>
      </c>
      <c r="AF6" s="255">
        <f>SUM(AF7:AF10)</f>
        <v>468</v>
      </c>
      <c r="AG6" s="256">
        <f>AF6/AE6*100</f>
        <v>23.031496062992126</v>
      </c>
      <c r="AH6" s="286"/>
      <c r="AK6" s="267"/>
    </row>
    <row r="7" spans="1:37" s="267" customFormat="1" ht="24.75" customHeight="1">
      <c r="A7" s="306" t="s">
        <v>98</v>
      </c>
      <c r="B7" s="260">
        <v>2911</v>
      </c>
      <c r="C7" s="261">
        <v>1604</v>
      </c>
      <c r="D7" s="254">
        <f t="shared" ref="D7:D10" si="1">C7/B7*100</f>
        <v>55.101339745791819</v>
      </c>
      <c r="E7" s="261">
        <v>2683</v>
      </c>
      <c r="F7" s="307">
        <v>1479</v>
      </c>
      <c r="G7" s="256">
        <f t="shared" ref="G7:G10" si="2">F7/E7*100</f>
        <v>55.124860231084604</v>
      </c>
      <c r="H7" s="263">
        <v>1658</v>
      </c>
      <c r="I7" s="262">
        <v>912</v>
      </c>
      <c r="J7" s="256">
        <f t="shared" ref="J7:J10" si="3">I7/H7*100</f>
        <v>55.006031363088056</v>
      </c>
      <c r="K7" s="261">
        <v>385</v>
      </c>
      <c r="L7" s="263">
        <v>305</v>
      </c>
      <c r="M7" s="256">
        <f t="shared" si="0"/>
        <v>79.220779220779221</v>
      </c>
      <c r="N7" s="261">
        <v>119</v>
      </c>
      <c r="O7" s="263">
        <v>78</v>
      </c>
      <c r="P7" s="256">
        <f t="shared" ref="P7:P10" si="4">O7/N7*100</f>
        <v>65.546218487394952</v>
      </c>
      <c r="Q7" s="263">
        <v>0</v>
      </c>
      <c r="R7" s="287">
        <v>4</v>
      </c>
      <c r="S7" s="261">
        <v>97</v>
      </c>
      <c r="T7" s="263">
        <v>79</v>
      </c>
      <c r="U7" s="256">
        <f t="shared" ref="U7:U10" si="5">T7/S7*100</f>
        <v>81.44329896907216</v>
      </c>
      <c r="V7" s="261">
        <v>2243</v>
      </c>
      <c r="W7" s="308">
        <v>1134</v>
      </c>
      <c r="X7" s="256">
        <f t="shared" ref="X7:X10" si="6">W7/V7*100</f>
        <v>50.557289344627733</v>
      </c>
      <c r="Y7" s="259">
        <v>1037</v>
      </c>
      <c r="Z7" s="261">
        <v>373</v>
      </c>
      <c r="AA7" s="254">
        <f t="shared" ref="AA7:AA10" si="7">Z7/Y7*100</f>
        <v>35.969141755062687</v>
      </c>
      <c r="AB7" s="309">
        <v>997</v>
      </c>
      <c r="AC7" s="308">
        <v>342</v>
      </c>
      <c r="AD7" s="256">
        <f t="shared" ref="AD7:AD10" si="8">AC7/AB7*100</f>
        <v>34.302908726178536</v>
      </c>
      <c r="AE7" s="308">
        <v>807</v>
      </c>
      <c r="AF7" s="308">
        <v>170</v>
      </c>
      <c r="AG7" s="256">
        <f t="shared" ref="AG7:AG10" si="9">AF7/AE7*100</f>
        <v>21.065675340768276</v>
      </c>
      <c r="AH7" s="286"/>
      <c r="AI7" s="290"/>
    </row>
    <row r="8" spans="1:37" s="268" customFormat="1" ht="23.25" customHeight="1">
      <c r="A8" s="306" t="s">
        <v>99</v>
      </c>
      <c r="B8" s="260">
        <v>2093</v>
      </c>
      <c r="C8" s="261">
        <v>1168</v>
      </c>
      <c r="D8" s="254">
        <f t="shared" si="1"/>
        <v>55.805064500716675</v>
      </c>
      <c r="E8" s="261">
        <v>1977</v>
      </c>
      <c r="F8" s="310">
        <v>1136</v>
      </c>
      <c r="G8" s="256">
        <f t="shared" si="2"/>
        <v>57.460799190692967</v>
      </c>
      <c r="H8" s="263">
        <v>1111</v>
      </c>
      <c r="I8" s="262">
        <v>586</v>
      </c>
      <c r="J8" s="256">
        <f t="shared" si="3"/>
        <v>52.745274527452743</v>
      </c>
      <c r="K8" s="261">
        <v>273</v>
      </c>
      <c r="L8" s="263">
        <v>240</v>
      </c>
      <c r="M8" s="256">
        <f t="shared" si="0"/>
        <v>87.912087912087912</v>
      </c>
      <c r="N8" s="261">
        <v>75</v>
      </c>
      <c r="O8" s="263">
        <v>56</v>
      </c>
      <c r="P8" s="256">
        <f t="shared" si="4"/>
        <v>74.666666666666671</v>
      </c>
      <c r="Q8" s="263">
        <v>0</v>
      </c>
      <c r="R8" s="263">
        <v>1</v>
      </c>
      <c r="S8" s="261">
        <v>111</v>
      </c>
      <c r="T8" s="263">
        <v>102</v>
      </c>
      <c r="U8" s="256">
        <f t="shared" si="5"/>
        <v>91.891891891891902</v>
      </c>
      <c r="V8" s="261">
        <v>1640</v>
      </c>
      <c r="W8" s="308">
        <v>830</v>
      </c>
      <c r="X8" s="256">
        <f t="shared" si="6"/>
        <v>50.609756097560975</v>
      </c>
      <c r="Y8" s="259">
        <v>799</v>
      </c>
      <c r="Z8" s="261">
        <v>257</v>
      </c>
      <c r="AA8" s="254">
        <f t="shared" si="7"/>
        <v>32.165206508135171</v>
      </c>
      <c r="AB8" s="309">
        <v>782</v>
      </c>
      <c r="AC8" s="308">
        <v>252</v>
      </c>
      <c r="AD8" s="256">
        <f t="shared" si="8"/>
        <v>32.225063938618923</v>
      </c>
      <c r="AE8" s="308">
        <v>637</v>
      </c>
      <c r="AF8" s="308">
        <v>126</v>
      </c>
      <c r="AG8" s="256">
        <f t="shared" si="9"/>
        <v>19.780219780219781</v>
      </c>
      <c r="AH8" s="286"/>
      <c r="AI8" s="290"/>
    </row>
    <row r="9" spans="1:37" s="267" customFormat="1" ht="24" customHeight="1">
      <c r="A9" s="311" t="s">
        <v>100</v>
      </c>
      <c r="B9" s="270">
        <v>812</v>
      </c>
      <c r="C9" s="271">
        <v>448</v>
      </c>
      <c r="D9" s="254">
        <f t="shared" si="1"/>
        <v>55.172413793103445</v>
      </c>
      <c r="E9" s="261">
        <v>801</v>
      </c>
      <c r="F9" s="310">
        <v>440</v>
      </c>
      <c r="G9" s="256">
        <f t="shared" si="2"/>
        <v>54.931335830212234</v>
      </c>
      <c r="H9" s="263">
        <v>418</v>
      </c>
      <c r="I9" s="262">
        <v>266</v>
      </c>
      <c r="J9" s="256">
        <f t="shared" si="3"/>
        <v>63.636363636363633</v>
      </c>
      <c r="K9" s="261">
        <v>124</v>
      </c>
      <c r="L9" s="263">
        <v>66</v>
      </c>
      <c r="M9" s="256">
        <f t="shared" si="0"/>
        <v>53.225806451612897</v>
      </c>
      <c r="N9" s="261">
        <v>28</v>
      </c>
      <c r="O9" s="263">
        <v>17</v>
      </c>
      <c r="P9" s="256">
        <f t="shared" si="4"/>
        <v>60.714285714285708</v>
      </c>
      <c r="Q9" s="263">
        <v>0</v>
      </c>
      <c r="R9" s="263">
        <v>1</v>
      </c>
      <c r="S9" s="261">
        <v>26</v>
      </c>
      <c r="T9" s="263">
        <v>39</v>
      </c>
      <c r="U9" s="256">
        <f t="shared" si="5"/>
        <v>150</v>
      </c>
      <c r="V9" s="261">
        <v>663</v>
      </c>
      <c r="W9" s="308">
        <v>348</v>
      </c>
      <c r="X9" s="256">
        <f t="shared" si="6"/>
        <v>52.488687782805435</v>
      </c>
      <c r="Y9" s="269">
        <v>298</v>
      </c>
      <c r="Z9" s="271">
        <v>129</v>
      </c>
      <c r="AA9" s="254">
        <f t="shared" si="7"/>
        <v>43.288590604026844</v>
      </c>
      <c r="AB9" s="309">
        <v>298</v>
      </c>
      <c r="AC9" s="308">
        <v>126</v>
      </c>
      <c r="AD9" s="256">
        <f t="shared" si="8"/>
        <v>42.281879194630875</v>
      </c>
      <c r="AE9" s="308">
        <v>266</v>
      </c>
      <c r="AF9" s="308">
        <v>92</v>
      </c>
      <c r="AG9" s="256">
        <f t="shared" si="9"/>
        <v>34.586466165413533</v>
      </c>
      <c r="AH9" s="286"/>
      <c r="AI9" s="290"/>
    </row>
    <row r="10" spans="1:37" s="267" customFormat="1" ht="21" customHeight="1">
      <c r="A10" s="311" t="s">
        <v>103</v>
      </c>
      <c r="B10" s="270">
        <v>1213</v>
      </c>
      <c r="C10" s="271">
        <v>661</v>
      </c>
      <c r="D10" s="254">
        <f t="shared" si="1"/>
        <v>54.49299258037923</v>
      </c>
      <c r="E10" s="261">
        <v>1188</v>
      </c>
      <c r="F10" s="310">
        <v>643</v>
      </c>
      <c r="G10" s="256">
        <f t="shared" si="2"/>
        <v>54.124579124579121</v>
      </c>
      <c r="H10" s="263">
        <v>659</v>
      </c>
      <c r="I10" s="262">
        <v>344</v>
      </c>
      <c r="J10" s="256">
        <f t="shared" si="3"/>
        <v>52.200303490136569</v>
      </c>
      <c r="K10" s="261">
        <v>124</v>
      </c>
      <c r="L10" s="263">
        <v>107</v>
      </c>
      <c r="M10" s="256">
        <f t="shared" si="0"/>
        <v>86.290322580645167</v>
      </c>
      <c r="N10" s="261">
        <v>39</v>
      </c>
      <c r="O10" s="263">
        <v>22</v>
      </c>
      <c r="P10" s="256">
        <f t="shared" si="4"/>
        <v>56.410256410256409</v>
      </c>
      <c r="Q10" s="263">
        <v>0</v>
      </c>
      <c r="R10" s="263">
        <v>0</v>
      </c>
      <c r="S10" s="261">
        <v>46</v>
      </c>
      <c r="T10" s="263">
        <v>68</v>
      </c>
      <c r="U10" s="256">
        <f t="shared" si="5"/>
        <v>147.82608695652172</v>
      </c>
      <c r="V10" s="261">
        <v>917</v>
      </c>
      <c r="W10" s="308">
        <v>499</v>
      </c>
      <c r="X10" s="256">
        <f t="shared" si="6"/>
        <v>54.416575790621593</v>
      </c>
      <c r="Y10" s="269">
        <v>403</v>
      </c>
      <c r="Z10" s="271">
        <v>186</v>
      </c>
      <c r="AA10" s="254">
        <f t="shared" si="7"/>
        <v>46.153846153846153</v>
      </c>
      <c r="AB10" s="309">
        <v>398</v>
      </c>
      <c r="AC10" s="308">
        <v>178</v>
      </c>
      <c r="AD10" s="256">
        <f t="shared" si="8"/>
        <v>44.723618090452263</v>
      </c>
      <c r="AE10" s="308">
        <v>322</v>
      </c>
      <c r="AF10" s="308">
        <v>80</v>
      </c>
      <c r="AG10" s="256">
        <f t="shared" si="9"/>
        <v>24.844720496894411</v>
      </c>
      <c r="AH10" s="286"/>
      <c r="AI10" s="290"/>
    </row>
    <row r="11" spans="1:37">
      <c r="M11" s="312"/>
      <c r="N11" s="273"/>
      <c r="O11" s="273"/>
      <c r="P11" s="273"/>
      <c r="Q11" s="273"/>
      <c r="R11" s="273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</row>
    <row r="12" spans="1:37" ht="30" customHeight="1">
      <c r="N12" s="273"/>
      <c r="O12" s="273"/>
      <c r="P12" s="273"/>
      <c r="Q12" s="273"/>
      <c r="R12" s="273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</row>
    <row r="13" spans="1:37"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AB13" s="313"/>
      <c r="AC13" s="273"/>
      <c r="AD13" s="273"/>
    </row>
    <row r="14" spans="1:37"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AB14" s="313"/>
      <c r="AC14" s="273"/>
      <c r="AD14" s="273"/>
    </row>
    <row r="15" spans="1:37"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AB15" s="313"/>
      <c r="AC15" s="273"/>
      <c r="AD15" s="273"/>
    </row>
    <row r="16" spans="1:37"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AB16" s="313"/>
      <c r="AC16" s="273"/>
      <c r="AD16" s="273"/>
    </row>
    <row r="17" spans="14:30"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AB17" s="313"/>
      <c r="AC17" s="273"/>
      <c r="AD17" s="273"/>
    </row>
    <row r="18" spans="14:30"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AB18" s="313"/>
      <c r="AC18" s="273"/>
      <c r="AD18" s="273"/>
    </row>
    <row r="19" spans="14:30"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AB19" s="313"/>
      <c r="AC19" s="273"/>
      <c r="AD19" s="273"/>
    </row>
    <row r="20" spans="14:30"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AB20" s="313"/>
      <c r="AC20" s="273"/>
      <c r="AD20" s="273"/>
    </row>
    <row r="21" spans="14:30"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AB21" s="313"/>
      <c r="AC21" s="273"/>
      <c r="AD21" s="273"/>
    </row>
    <row r="22" spans="14:30"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AB22" s="313"/>
      <c r="AC22" s="273"/>
      <c r="AD22" s="273"/>
    </row>
    <row r="23" spans="14:30"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AB23" s="313"/>
      <c r="AC23" s="273"/>
      <c r="AD23" s="273"/>
    </row>
    <row r="24" spans="14:30"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AB24" s="313"/>
      <c r="AC24" s="273"/>
      <c r="AD24" s="273"/>
    </row>
    <row r="25" spans="14:30"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AB25" s="313"/>
      <c r="AC25" s="273"/>
      <c r="AD25" s="273"/>
    </row>
    <row r="26" spans="14:30"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AB26" s="313"/>
      <c r="AC26" s="273"/>
      <c r="AD26" s="273"/>
    </row>
    <row r="27" spans="14:30"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AB27" s="313"/>
      <c r="AC27" s="273"/>
      <c r="AD27" s="273"/>
    </row>
    <row r="28" spans="14:30"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AB28" s="313"/>
      <c r="AC28" s="273"/>
      <c r="AD28" s="273"/>
    </row>
    <row r="29" spans="14:30"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AB29" s="313"/>
      <c r="AC29" s="273"/>
      <c r="AD29" s="273"/>
    </row>
    <row r="30" spans="14:30"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AB30" s="313"/>
      <c r="AC30" s="273"/>
      <c r="AD30" s="273"/>
    </row>
    <row r="31" spans="14:30"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AB31" s="313"/>
      <c r="AC31" s="273"/>
      <c r="AD31" s="273"/>
    </row>
    <row r="32" spans="14:30"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AB32" s="313"/>
      <c r="AC32" s="273"/>
      <c r="AD32" s="273"/>
    </row>
    <row r="33" spans="14:30"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AB33" s="313"/>
      <c r="AC33" s="273"/>
      <c r="AD33" s="273"/>
    </row>
    <row r="34" spans="14:30"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AB34" s="313"/>
      <c r="AC34" s="273"/>
      <c r="AD34" s="273"/>
    </row>
    <row r="35" spans="14:30"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AB35" s="313"/>
      <c r="AC35" s="273"/>
      <c r="AD35" s="273"/>
    </row>
    <row r="36" spans="14:30"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AB36" s="313"/>
      <c r="AC36" s="273"/>
      <c r="AD36" s="273"/>
    </row>
    <row r="37" spans="14:30"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AB37" s="313"/>
      <c r="AC37" s="273"/>
      <c r="AD37" s="273"/>
    </row>
    <row r="38" spans="14:30"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AB38" s="313"/>
      <c r="AC38" s="273"/>
      <c r="AD38" s="273"/>
    </row>
    <row r="39" spans="14:30"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AB39" s="313"/>
      <c r="AC39" s="273"/>
      <c r="AD39" s="273"/>
    </row>
    <row r="40" spans="14:30"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AB40" s="313"/>
      <c r="AC40" s="273"/>
      <c r="AD40" s="273"/>
    </row>
    <row r="41" spans="14:30"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AB41" s="313"/>
      <c r="AC41" s="273"/>
      <c r="AD41" s="273"/>
    </row>
    <row r="42" spans="14:30"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AB42" s="313"/>
      <c r="AC42" s="273"/>
      <c r="AD42" s="273"/>
    </row>
    <row r="43" spans="14:30"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AB43" s="313"/>
      <c r="AC43" s="273"/>
      <c r="AD43" s="273"/>
    </row>
    <row r="44" spans="14:30"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AB44" s="313"/>
      <c r="AC44" s="273"/>
      <c r="AD44" s="273"/>
    </row>
    <row r="45" spans="14:30"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AB45" s="313"/>
      <c r="AC45" s="273"/>
      <c r="AD45" s="273"/>
    </row>
    <row r="46" spans="14:30"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AB46" s="313"/>
      <c r="AC46" s="273"/>
      <c r="AD46" s="273"/>
    </row>
    <row r="47" spans="14:30"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AB47" s="313"/>
      <c r="AC47" s="273"/>
      <c r="AD47" s="273"/>
    </row>
    <row r="48" spans="14:30"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AB48" s="313"/>
      <c r="AC48" s="273"/>
      <c r="AD48" s="273"/>
    </row>
    <row r="49" spans="14:30"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AB49" s="313"/>
      <c r="AC49" s="273"/>
      <c r="AD49" s="273"/>
    </row>
    <row r="50" spans="14:30"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AB50" s="313"/>
      <c r="AC50" s="273"/>
      <c r="AD50" s="273"/>
    </row>
    <row r="51" spans="14:30"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AB51" s="313"/>
      <c r="AC51" s="273"/>
      <c r="AD51" s="273"/>
    </row>
    <row r="52" spans="14:30"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AB52" s="313"/>
      <c r="AC52" s="273"/>
      <c r="AD52" s="273"/>
    </row>
    <row r="53" spans="14:30"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AB53" s="313"/>
      <c r="AC53" s="273"/>
      <c r="AD53" s="273"/>
    </row>
    <row r="54" spans="14:30"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AB54" s="313"/>
      <c r="AC54" s="273"/>
      <c r="AD54" s="273"/>
    </row>
    <row r="55" spans="14:30"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AB55" s="313"/>
      <c r="AC55" s="273"/>
      <c r="AD55" s="273"/>
    </row>
    <row r="56" spans="14:30"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AB56" s="313"/>
      <c r="AC56" s="273"/>
      <c r="AD56" s="273"/>
    </row>
    <row r="57" spans="14:30"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AB57" s="313"/>
      <c r="AC57" s="273"/>
      <c r="AD57" s="273"/>
    </row>
    <row r="58" spans="14:30"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AB58" s="313"/>
      <c r="AC58" s="273"/>
      <c r="AD58" s="273"/>
    </row>
    <row r="59" spans="14:30">
      <c r="Q59" s="273"/>
      <c r="R59" s="273"/>
    </row>
    <row r="60" spans="14:30">
      <c r="Q60" s="273"/>
      <c r="R60" s="273"/>
    </row>
    <row r="61" spans="14:30">
      <c r="Q61" s="273"/>
      <c r="R61" s="273"/>
    </row>
    <row r="62" spans="14:30">
      <c r="Q62" s="273"/>
      <c r="R62" s="273"/>
    </row>
  </sheetData>
  <mergeCells count="16">
    <mergeCell ref="S11:AG12"/>
    <mergeCell ref="B1:P1"/>
    <mergeCell ref="AC2:AD2"/>
    <mergeCell ref="AE2:AF2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fitToWidth="2" orientation="landscape" r:id="rId1"/>
  <colBreaks count="1" manualBreakCount="1">
    <brk id="18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="80" zoomScaleNormal="70" zoomScaleSheetLayoutView="80" workbookViewId="0">
      <selection activeCell="E30" sqref="E30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17" t="s">
        <v>120</v>
      </c>
      <c r="B1" s="317"/>
      <c r="C1" s="317"/>
      <c r="D1" s="317"/>
      <c r="E1" s="317"/>
    </row>
    <row r="2" spans="1:11" s="2" customFormat="1" ht="23.25" customHeight="1">
      <c r="A2" s="318" t="s">
        <v>0</v>
      </c>
      <c r="B2" s="320" t="s">
        <v>107</v>
      </c>
      <c r="C2" s="320" t="s">
        <v>108</v>
      </c>
      <c r="D2" s="322" t="s">
        <v>1</v>
      </c>
      <c r="E2" s="323"/>
    </row>
    <row r="3" spans="1:11" s="2" customFormat="1" ht="42" customHeight="1">
      <c r="A3" s="319"/>
      <c r="B3" s="321"/>
      <c r="C3" s="321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110</v>
      </c>
      <c r="B5" s="19">
        <v>1454</v>
      </c>
      <c r="C5" s="19">
        <v>860</v>
      </c>
      <c r="D5" s="9">
        <f>C5/B5*100</f>
        <v>59.147180192572215</v>
      </c>
      <c r="E5" s="20">
        <f>C5-B5</f>
        <v>-594</v>
      </c>
      <c r="K5" s="10"/>
    </row>
    <row r="6" spans="1:11" s="2" customFormat="1" ht="31.5" customHeight="1">
      <c r="A6" s="275" t="s">
        <v>49</v>
      </c>
      <c r="B6" s="19">
        <v>1375</v>
      </c>
      <c r="C6" s="19">
        <v>806</v>
      </c>
      <c r="D6" s="9">
        <f>C6/B6*100</f>
        <v>58.61818181818181</v>
      </c>
      <c r="E6" s="20">
        <f t="shared" ref="E6:E11" si="0">C6-B6</f>
        <v>-569</v>
      </c>
      <c r="K6" s="10"/>
    </row>
    <row r="7" spans="1:11" s="2" customFormat="1" ht="31.5" customHeight="1">
      <c r="A7" s="276" t="s">
        <v>111</v>
      </c>
      <c r="B7" s="19">
        <v>842</v>
      </c>
      <c r="C7" s="19">
        <v>486</v>
      </c>
      <c r="D7" s="9">
        <f>C7/B7*100</f>
        <v>57.719714964370553</v>
      </c>
      <c r="E7" s="20">
        <f t="shared" si="0"/>
        <v>-356</v>
      </c>
      <c r="K7" s="10"/>
    </row>
    <row r="8" spans="1:11" s="2" customFormat="1" ht="54.75" customHeight="1">
      <c r="A8" s="11" t="s">
        <v>112</v>
      </c>
      <c r="B8" s="19">
        <v>213</v>
      </c>
      <c r="C8" s="19">
        <v>156</v>
      </c>
      <c r="D8" s="9">
        <f t="shared" ref="D8:D11" si="1">C8/B8*100</f>
        <v>73.239436619718319</v>
      </c>
      <c r="E8" s="20">
        <f t="shared" si="0"/>
        <v>-57</v>
      </c>
      <c r="K8" s="10"/>
    </row>
    <row r="9" spans="1:11" s="2" customFormat="1" ht="35.25" customHeight="1">
      <c r="A9" s="12" t="s">
        <v>121</v>
      </c>
      <c r="B9" s="277">
        <v>45</v>
      </c>
      <c r="C9" s="291">
        <v>34</v>
      </c>
      <c r="D9" s="9">
        <f t="shared" si="1"/>
        <v>75.555555555555557</v>
      </c>
      <c r="E9" s="20">
        <f t="shared" si="0"/>
        <v>-11</v>
      </c>
      <c r="K9" s="10"/>
    </row>
    <row r="10" spans="1:11" s="2" customFormat="1" ht="45.75" customHeight="1">
      <c r="A10" s="12" t="s">
        <v>51</v>
      </c>
      <c r="B10" s="291">
        <v>30</v>
      </c>
      <c r="C10" s="291">
        <v>22</v>
      </c>
      <c r="D10" s="9">
        <f t="shared" si="1"/>
        <v>73.333333333333329</v>
      </c>
      <c r="E10" s="20">
        <f t="shared" si="0"/>
        <v>-8</v>
      </c>
      <c r="K10" s="10"/>
    </row>
    <row r="11" spans="1:11" s="2" customFormat="1" ht="55.5" customHeight="1">
      <c r="A11" s="12" t="s">
        <v>52</v>
      </c>
      <c r="B11" s="19">
        <v>1214</v>
      </c>
      <c r="C11" s="19">
        <v>626</v>
      </c>
      <c r="D11" s="9">
        <f t="shared" si="1"/>
        <v>51.565074135090605</v>
      </c>
      <c r="E11" s="20">
        <f t="shared" si="0"/>
        <v>-588</v>
      </c>
      <c r="K11" s="10"/>
    </row>
    <row r="12" spans="1:11" s="2" customFormat="1" ht="12.75" customHeight="1">
      <c r="A12" s="324" t="s">
        <v>9</v>
      </c>
      <c r="B12" s="325"/>
      <c r="C12" s="325"/>
      <c r="D12" s="325"/>
      <c r="E12" s="325"/>
      <c r="K12" s="10"/>
    </row>
    <row r="13" spans="1:11" s="2" customFormat="1" ht="15" customHeight="1">
      <c r="A13" s="326"/>
      <c r="B13" s="327"/>
      <c r="C13" s="327"/>
      <c r="D13" s="327"/>
      <c r="E13" s="327"/>
      <c r="K13" s="10"/>
    </row>
    <row r="14" spans="1:11" s="2" customFormat="1" ht="20.25" customHeight="1">
      <c r="A14" s="318" t="s">
        <v>0</v>
      </c>
      <c r="B14" s="328" t="s">
        <v>114</v>
      </c>
      <c r="C14" s="328" t="s">
        <v>79</v>
      </c>
      <c r="D14" s="322" t="s">
        <v>1</v>
      </c>
      <c r="E14" s="323"/>
      <c r="K14" s="10"/>
    </row>
    <row r="15" spans="1:11" ht="35.25" customHeight="1">
      <c r="A15" s="319"/>
      <c r="B15" s="328"/>
      <c r="C15" s="328"/>
      <c r="D15" s="3" t="s">
        <v>2</v>
      </c>
      <c r="E15" s="4" t="s">
        <v>10</v>
      </c>
      <c r="K15" s="10"/>
    </row>
    <row r="16" spans="1:11" ht="24" customHeight="1">
      <c r="A16" s="8" t="s">
        <v>110</v>
      </c>
      <c r="B16" s="292">
        <v>572</v>
      </c>
      <c r="C16" s="292">
        <v>189</v>
      </c>
      <c r="D16" s="151">
        <f>C16/B16*100</f>
        <v>33.04195804195804</v>
      </c>
      <c r="E16" s="21">
        <f>C16-B16</f>
        <v>-383</v>
      </c>
      <c r="K16" s="10"/>
    </row>
    <row r="17" spans="1:11" ht="25.5" customHeight="1">
      <c r="A17" s="279" t="s">
        <v>122</v>
      </c>
      <c r="B17" s="292">
        <v>551</v>
      </c>
      <c r="C17" s="292">
        <v>169</v>
      </c>
      <c r="D17" s="151">
        <f t="shared" ref="D17:D18" si="2">C17/B17*100</f>
        <v>30.671506352087114</v>
      </c>
      <c r="E17" s="21">
        <f t="shared" ref="E17:E18" si="3">C17-B17</f>
        <v>-382</v>
      </c>
      <c r="K17" s="10"/>
    </row>
    <row r="18" spans="1:11" ht="33.75" customHeight="1">
      <c r="A18" s="13" t="s">
        <v>53</v>
      </c>
      <c r="B18" s="292">
        <v>495</v>
      </c>
      <c r="C18" s="292">
        <v>112</v>
      </c>
      <c r="D18" s="151">
        <f t="shared" si="2"/>
        <v>22.626262626262626</v>
      </c>
      <c r="E18" s="21">
        <f t="shared" si="3"/>
        <v>-383</v>
      </c>
      <c r="K18" s="10"/>
    </row>
    <row r="19" spans="1:11" ht="41.25" customHeight="1">
      <c r="A19" s="315"/>
      <c r="B19" s="315"/>
      <c r="C19" s="315"/>
      <c r="D19" s="315"/>
      <c r="E19" s="315"/>
    </row>
    <row r="22" spans="1:11">
      <c r="A22" s="293"/>
    </row>
  </sheetData>
  <mergeCells count="11">
    <mergeCell ref="A14:A15"/>
    <mergeCell ref="B14:B15"/>
    <mergeCell ref="C14:C15"/>
    <mergeCell ref="D14:E14"/>
    <mergeCell ref="A19:E19"/>
    <mergeCell ref="A12:E13"/>
    <mergeCell ref="A1:E1"/>
    <mergeCell ref="A2:A3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view="pageBreakPreview" zoomScale="90" zoomScaleNormal="90" zoomScaleSheetLayoutView="90" workbookViewId="0">
      <selection activeCell="J26" sqref="I26:J26"/>
    </sheetView>
  </sheetViews>
  <sheetFormatPr defaultColWidth="9.109375" defaultRowHeight="13.8"/>
  <cols>
    <col min="1" max="1" width="30.44140625" style="272" customWidth="1"/>
    <col min="2" max="2" width="9.5546875" style="272" customWidth="1"/>
    <col min="3" max="3" width="9.33203125" style="272" customWidth="1"/>
    <col min="4" max="4" width="9.109375" style="272" customWidth="1"/>
    <col min="5" max="7" width="8.6640625" style="272" customWidth="1"/>
    <col min="8" max="10" width="9.6640625" style="272" customWidth="1"/>
    <col min="11" max="16" width="8.6640625" style="272" customWidth="1"/>
    <col min="17" max="18" width="9.6640625" style="272" customWidth="1"/>
    <col min="19" max="20" width="9.44140625" style="272" customWidth="1"/>
    <col min="21" max="21" width="8.5546875" style="272" customWidth="1"/>
    <col min="22" max="23" width="9.44140625" style="272" customWidth="1"/>
    <col min="24" max="24" width="8.5546875" style="272" customWidth="1"/>
    <col min="25" max="25" width="9.5546875" style="272" customWidth="1"/>
    <col min="26" max="26" width="9.33203125" style="272" customWidth="1"/>
    <col min="27" max="27" width="9.109375" style="272" customWidth="1"/>
    <col min="28" max="28" width="8.6640625" style="272" customWidth="1"/>
    <col min="29" max="29" width="8.88671875" style="272" customWidth="1"/>
    <col min="30" max="30" width="8.5546875" style="272" customWidth="1"/>
    <col min="31" max="16384" width="9.109375" style="272"/>
  </cols>
  <sheetData>
    <row r="1" spans="1:35" s="233" customFormat="1" ht="43.5" customHeight="1">
      <c r="A1" s="281" t="s">
        <v>87</v>
      </c>
      <c r="B1" s="331" t="s">
        <v>118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281"/>
      <c r="T1" s="281"/>
      <c r="U1" s="281"/>
      <c r="V1" s="281"/>
      <c r="W1" s="281"/>
      <c r="X1" s="281"/>
      <c r="Y1" s="232"/>
      <c r="Z1" s="232"/>
      <c r="AA1" s="232"/>
      <c r="AB1" s="281"/>
      <c r="AC1" s="281"/>
      <c r="AD1" s="281"/>
      <c r="AE1" s="281"/>
      <c r="AF1" s="281"/>
      <c r="AG1" s="281"/>
    </row>
    <row r="2" spans="1:35" s="239" customFormat="1" ht="14.2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  <c r="M2" s="234"/>
      <c r="N2" s="234"/>
      <c r="O2" s="235"/>
      <c r="Q2" s="235"/>
      <c r="R2" s="235"/>
      <c r="S2" s="234"/>
      <c r="T2" s="235"/>
      <c r="U2" s="234"/>
      <c r="V2" s="237"/>
      <c r="W2" s="238"/>
      <c r="X2" s="237"/>
      <c r="Y2" s="234"/>
      <c r="Z2" s="234"/>
      <c r="AA2" s="234"/>
      <c r="AC2" s="238"/>
      <c r="AD2" s="236"/>
      <c r="AE2" s="236"/>
      <c r="AF2" s="240"/>
      <c r="AG2" s="236" t="s">
        <v>13</v>
      </c>
    </row>
    <row r="3" spans="1:35" s="241" customFormat="1" ht="74.25" customHeight="1">
      <c r="A3" s="340"/>
      <c r="B3" s="335" t="s">
        <v>89</v>
      </c>
      <c r="C3" s="336"/>
      <c r="D3" s="337"/>
      <c r="E3" s="338" t="s">
        <v>17</v>
      </c>
      <c r="F3" s="338"/>
      <c r="G3" s="338"/>
      <c r="H3" s="338" t="s">
        <v>90</v>
      </c>
      <c r="I3" s="338"/>
      <c r="J3" s="338"/>
      <c r="K3" s="338" t="s">
        <v>91</v>
      </c>
      <c r="L3" s="338"/>
      <c r="M3" s="338"/>
      <c r="N3" s="338" t="s">
        <v>92</v>
      </c>
      <c r="O3" s="338"/>
      <c r="P3" s="338"/>
      <c r="Q3" s="339" t="s">
        <v>70</v>
      </c>
      <c r="R3" s="339"/>
      <c r="S3" s="338" t="s">
        <v>93</v>
      </c>
      <c r="T3" s="338"/>
      <c r="U3" s="338"/>
      <c r="V3" s="335" t="s">
        <v>14</v>
      </c>
      <c r="W3" s="336"/>
      <c r="X3" s="337"/>
      <c r="Y3" s="335" t="s">
        <v>94</v>
      </c>
      <c r="Z3" s="336"/>
      <c r="AA3" s="337"/>
      <c r="AB3" s="335" t="s">
        <v>95</v>
      </c>
      <c r="AC3" s="336"/>
      <c r="AD3" s="337"/>
      <c r="AE3" s="338" t="s">
        <v>96</v>
      </c>
      <c r="AF3" s="338"/>
      <c r="AG3" s="338"/>
    </row>
    <row r="4" spans="1:35" s="285" customFormat="1" ht="26.25" customHeight="1">
      <c r="A4" s="341"/>
      <c r="B4" s="245" t="s">
        <v>58</v>
      </c>
      <c r="C4" s="245" t="s">
        <v>97</v>
      </c>
      <c r="D4" s="242" t="s">
        <v>2</v>
      </c>
      <c r="E4" s="245" t="s">
        <v>58</v>
      </c>
      <c r="F4" s="245" t="s">
        <v>97</v>
      </c>
      <c r="G4" s="282" t="s">
        <v>2</v>
      </c>
      <c r="H4" s="243" t="s">
        <v>58</v>
      </c>
      <c r="I4" s="243" t="s">
        <v>97</v>
      </c>
      <c r="J4" s="244" t="s">
        <v>2</v>
      </c>
      <c r="K4" s="245" t="s">
        <v>58</v>
      </c>
      <c r="L4" s="245" t="s">
        <v>97</v>
      </c>
      <c r="M4" s="282" t="s">
        <v>2</v>
      </c>
      <c r="N4" s="245" t="s">
        <v>58</v>
      </c>
      <c r="O4" s="245" t="s">
        <v>97</v>
      </c>
      <c r="P4" s="282" t="s">
        <v>2</v>
      </c>
      <c r="Q4" s="243" t="s">
        <v>58</v>
      </c>
      <c r="R4" s="243" t="s">
        <v>97</v>
      </c>
      <c r="S4" s="245" t="s">
        <v>58</v>
      </c>
      <c r="T4" s="245" t="s">
        <v>97</v>
      </c>
      <c r="U4" s="282" t="s">
        <v>2</v>
      </c>
      <c r="V4" s="245" t="s">
        <v>58</v>
      </c>
      <c r="W4" s="245" t="s">
        <v>97</v>
      </c>
      <c r="X4" s="282" t="s">
        <v>2</v>
      </c>
      <c r="Y4" s="242" t="s">
        <v>58</v>
      </c>
      <c r="Z4" s="242" t="s">
        <v>97</v>
      </c>
      <c r="AA4" s="242" t="s">
        <v>2</v>
      </c>
      <c r="AB4" s="283" t="s">
        <v>58</v>
      </c>
      <c r="AC4" s="283" t="s">
        <v>97</v>
      </c>
      <c r="AD4" s="284" t="s">
        <v>2</v>
      </c>
      <c r="AE4" s="245" t="s">
        <v>58</v>
      </c>
      <c r="AF4" s="245" t="s">
        <v>97</v>
      </c>
      <c r="AG4" s="282" t="s">
        <v>2</v>
      </c>
    </row>
    <row r="5" spans="1:35" s="250" customFormat="1" ht="11.25" customHeight="1">
      <c r="A5" s="247" t="s">
        <v>3</v>
      </c>
      <c r="B5" s="247">
        <v>1</v>
      </c>
      <c r="C5" s="248">
        <v>2</v>
      </c>
      <c r="D5" s="248">
        <v>3</v>
      </c>
      <c r="E5" s="248">
        <v>4</v>
      </c>
      <c r="F5" s="248">
        <v>5</v>
      </c>
      <c r="G5" s="248">
        <v>6</v>
      </c>
      <c r="H5" s="248">
        <v>7</v>
      </c>
      <c r="I5" s="248">
        <v>8</v>
      </c>
      <c r="J5" s="248">
        <v>9</v>
      </c>
      <c r="K5" s="248">
        <v>10</v>
      </c>
      <c r="L5" s="249">
        <v>11</v>
      </c>
      <c r="M5" s="248">
        <v>12</v>
      </c>
      <c r="N5" s="248">
        <v>13</v>
      </c>
      <c r="O5" s="249">
        <v>14</v>
      </c>
      <c r="P5" s="248">
        <v>15</v>
      </c>
      <c r="Q5" s="249">
        <v>16</v>
      </c>
      <c r="R5" s="249">
        <v>17</v>
      </c>
      <c r="S5" s="248">
        <v>18</v>
      </c>
      <c r="T5" s="249">
        <v>19</v>
      </c>
      <c r="U5" s="248">
        <v>20</v>
      </c>
      <c r="V5" s="248">
        <v>21</v>
      </c>
      <c r="W5" s="249">
        <v>22</v>
      </c>
      <c r="X5" s="248">
        <v>23</v>
      </c>
      <c r="Y5" s="247">
        <v>24</v>
      </c>
      <c r="Z5" s="248">
        <v>25</v>
      </c>
      <c r="AA5" s="248">
        <v>26</v>
      </c>
      <c r="AB5" s="248">
        <v>27</v>
      </c>
      <c r="AC5" s="249">
        <v>28</v>
      </c>
      <c r="AD5" s="248">
        <v>29</v>
      </c>
      <c r="AE5" s="248">
        <v>30</v>
      </c>
      <c r="AF5" s="249">
        <v>31</v>
      </c>
      <c r="AG5" s="248">
        <v>32</v>
      </c>
    </row>
    <row r="6" spans="1:35" s="258" customFormat="1" ht="16.5" customHeight="1">
      <c r="A6" s="251" t="s">
        <v>16</v>
      </c>
      <c r="B6" s="252">
        <f>SUM(B7:B10)</f>
        <v>1454</v>
      </c>
      <c r="C6" s="253">
        <f>SUM(C7:C10)</f>
        <v>860</v>
      </c>
      <c r="D6" s="254">
        <f>C6/B6*100</f>
        <v>59.147180192572215</v>
      </c>
      <c r="E6" s="255">
        <f>SUM(E7:E10)</f>
        <v>1375</v>
      </c>
      <c r="F6" s="255">
        <f>SUM(F7:F10)</f>
        <v>806</v>
      </c>
      <c r="G6" s="256">
        <f>F6/E6*100</f>
        <v>58.61818181818181</v>
      </c>
      <c r="H6" s="255">
        <f>SUM(H7:H10)</f>
        <v>842</v>
      </c>
      <c r="I6" s="255">
        <f>SUM(I7:I10)</f>
        <v>486</v>
      </c>
      <c r="J6" s="256">
        <f>I6/H6*100</f>
        <v>57.719714964370553</v>
      </c>
      <c r="K6" s="255">
        <f>SUM(K7:K10)</f>
        <v>213</v>
      </c>
      <c r="L6" s="257">
        <f>SUM(L7:L10)</f>
        <v>156</v>
      </c>
      <c r="M6" s="256">
        <f>L6/K6*100</f>
        <v>73.239436619718319</v>
      </c>
      <c r="N6" s="255">
        <f>SUM(N7:N10)</f>
        <v>45</v>
      </c>
      <c r="O6" s="257">
        <f>SUM(O7:O10)</f>
        <v>34</v>
      </c>
      <c r="P6" s="256">
        <f>O6/N6*100</f>
        <v>75.555555555555557</v>
      </c>
      <c r="Q6" s="257">
        <f>SUM(Q7:Q10)</f>
        <v>0</v>
      </c>
      <c r="R6" s="257">
        <f>SUM(R7:R10)</f>
        <v>1</v>
      </c>
      <c r="S6" s="255">
        <f>SUM(S7:S10)</f>
        <v>30</v>
      </c>
      <c r="T6" s="257">
        <f>SUM(T7:T10)</f>
        <v>22</v>
      </c>
      <c r="U6" s="256">
        <f>T6/S6*100</f>
        <v>73.333333333333329</v>
      </c>
      <c r="V6" s="255">
        <f>SUM(V7:V10)</f>
        <v>1214</v>
      </c>
      <c r="W6" s="257">
        <f>SUM(W7:W10)</f>
        <v>626</v>
      </c>
      <c r="X6" s="256">
        <f>W6/V6*100</f>
        <v>51.565074135090605</v>
      </c>
      <c r="Y6" s="252">
        <f>SUM(Y7:Y10)</f>
        <v>572</v>
      </c>
      <c r="Z6" s="253">
        <f>SUM(Z7:Z10)</f>
        <v>189</v>
      </c>
      <c r="AA6" s="254">
        <f>Z6/Y6*100</f>
        <v>33.04195804195804</v>
      </c>
      <c r="AB6" s="255">
        <f>SUM(AB7:AB10)</f>
        <v>551</v>
      </c>
      <c r="AC6" s="257">
        <f>SUM(AC7:AC10)</f>
        <v>169</v>
      </c>
      <c r="AD6" s="256">
        <f>AC6/AB6*100</f>
        <v>30.671506352087114</v>
      </c>
      <c r="AE6" s="255">
        <f>SUM(AE7:AE10)</f>
        <v>495</v>
      </c>
      <c r="AF6" s="257">
        <f>SUM(AF7:AF10)</f>
        <v>112</v>
      </c>
      <c r="AG6" s="256">
        <f>AF6/AE6*100</f>
        <v>22.626262626262626</v>
      </c>
      <c r="AH6" s="286"/>
    </row>
    <row r="7" spans="1:35" s="267" customFormat="1" ht="21.75" customHeight="1">
      <c r="A7" s="259" t="s">
        <v>98</v>
      </c>
      <c r="B7" s="260">
        <v>714</v>
      </c>
      <c r="C7" s="261">
        <v>407</v>
      </c>
      <c r="D7" s="254">
        <f t="shared" ref="D7:D10" si="0">C7/B7*100</f>
        <v>57.002801120448176</v>
      </c>
      <c r="E7" s="261">
        <v>655</v>
      </c>
      <c r="F7" s="262">
        <v>373</v>
      </c>
      <c r="G7" s="256">
        <f t="shared" ref="G7:G10" si="1">F7/E7*100</f>
        <v>56.946564885496187</v>
      </c>
      <c r="H7" s="261">
        <v>426</v>
      </c>
      <c r="I7" s="262">
        <v>234</v>
      </c>
      <c r="J7" s="256">
        <f t="shared" ref="J7:J10" si="2">I7/H7*100</f>
        <v>54.929577464788736</v>
      </c>
      <c r="K7" s="261">
        <v>91</v>
      </c>
      <c r="L7" s="263">
        <v>81</v>
      </c>
      <c r="M7" s="256">
        <f t="shared" ref="M7:M10" si="3">L7/K7*100</f>
        <v>89.010989010989007</v>
      </c>
      <c r="N7" s="261">
        <v>19</v>
      </c>
      <c r="O7" s="263">
        <v>18</v>
      </c>
      <c r="P7" s="256">
        <f t="shared" ref="P7:P9" si="4">O7/N7*100</f>
        <v>94.73684210526315</v>
      </c>
      <c r="Q7" s="263">
        <v>0</v>
      </c>
      <c r="R7" s="287">
        <v>1</v>
      </c>
      <c r="S7" s="288">
        <v>17</v>
      </c>
      <c r="T7" s="263">
        <v>3</v>
      </c>
      <c r="U7" s="256">
        <f t="shared" ref="U7:U9" si="5">T7/S7*100</f>
        <v>17.647058823529413</v>
      </c>
      <c r="V7" s="261">
        <v>603</v>
      </c>
      <c r="W7" s="263">
        <v>285</v>
      </c>
      <c r="X7" s="256">
        <f t="shared" ref="X7:X10" si="6">W7/V7*100</f>
        <v>47.263681592039802</v>
      </c>
      <c r="Y7" s="260">
        <v>290</v>
      </c>
      <c r="Z7" s="261">
        <v>76</v>
      </c>
      <c r="AA7" s="254">
        <f t="shared" ref="AA7:AA10" si="7">Z7/Y7*100</f>
        <v>26.206896551724139</v>
      </c>
      <c r="AB7" s="261">
        <v>274</v>
      </c>
      <c r="AC7" s="263">
        <v>64</v>
      </c>
      <c r="AD7" s="256">
        <f t="shared" ref="AD7:AD10" si="8">AC7/AB7*100</f>
        <v>23.357664233576642</v>
      </c>
      <c r="AE7" s="261">
        <v>248</v>
      </c>
      <c r="AF7" s="263">
        <v>43</v>
      </c>
      <c r="AG7" s="256">
        <f t="shared" ref="AG7:AG10" si="9">AF7/AE7*100</f>
        <v>17.338709677419356</v>
      </c>
      <c r="AH7" s="289"/>
      <c r="AI7" s="290"/>
    </row>
    <row r="8" spans="1:35" s="268" customFormat="1" ht="21" customHeight="1">
      <c r="A8" s="259" t="s">
        <v>99</v>
      </c>
      <c r="B8" s="260">
        <v>332</v>
      </c>
      <c r="C8" s="261">
        <v>215</v>
      </c>
      <c r="D8" s="254">
        <f t="shared" si="0"/>
        <v>64.759036144578303</v>
      </c>
      <c r="E8" s="261">
        <v>315</v>
      </c>
      <c r="F8" s="262">
        <v>210</v>
      </c>
      <c r="G8" s="256">
        <f t="shared" si="1"/>
        <v>66.666666666666657</v>
      </c>
      <c r="H8" s="261">
        <v>190</v>
      </c>
      <c r="I8" s="262">
        <v>115</v>
      </c>
      <c r="J8" s="256">
        <f t="shared" si="2"/>
        <v>60.526315789473685</v>
      </c>
      <c r="K8" s="261">
        <v>43</v>
      </c>
      <c r="L8" s="263">
        <v>38</v>
      </c>
      <c r="M8" s="256">
        <f t="shared" si="3"/>
        <v>88.372093023255815</v>
      </c>
      <c r="N8" s="261">
        <v>9</v>
      </c>
      <c r="O8" s="263">
        <v>7</v>
      </c>
      <c r="P8" s="256">
        <f t="shared" si="4"/>
        <v>77.777777777777786</v>
      </c>
      <c r="Q8" s="263">
        <v>0</v>
      </c>
      <c r="R8" s="263">
        <v>0</v>
      </c>
      <c r="S8" s="288">
        <v>4</v>
      </c>
      <c r="T8" s="263">
        <v>4</v>
      </c>
      <c r="U8" s="256">
        <f t="shared" si="5"/>
        <v>100</v>
      </c>
      <c r="V8" s="261">
        <v>280</v>
      </c>
      <c r="W8" s="263">
        <v>164</v>
      </c>
      <c r="X8" s="256">
        <f t="shared" si="6"/>
        <v>58.571428571428577</v>
      </c>
      <c r="Y8" s="260">
        <v>134</v>
      </c>
      <c r="Z8" s="261">
        <v>46</v>
      </c>
      <c r="AA8" s="254">
        <f t="shared" si="7"/>
        <v>34.328358208955223</v>
      </c>
      <c r="AB8" s="261">
        <v>130</v>
      </c>
      <c r="AC8" s="263">
        <v>45</v>
      </c>
      <c r="AD8" s="256">
        <f t="shared" si="8"/>
        <v>34.615384615384613</v>
      </c>
      <c r="AE8" s="261">
        <v>118</v>
      </c>
      <c r="AF8" s="263">
        <v>24</v>
      </c>
      <c r="AG8" s="256">
        <f t="shared" si="9"/>
        <v>20.33898305084746</v>
      </c>
      <c r="AH8" s="289"/>
      <c r="AI8" s="290"/>
    </row>
    <row r="9" spans="1:35" s="267" customFormat="1" ht="18.75" customHeight="1">
      <c r="A9" s="269" t="s">
        <v>100</v>
      </c>
      <c r="B9" s="270">
        <v>198</v>
      </c>
      <c r="C9" s="271">
        <v>109</v>
      </c>
      <c r="D9" s="254">
        <f t="shared" si="0"/>
        <v>55.050505050505052</v>
      </c>
      <c r="E9" s="261">
        <v>197</v>
      </c>
      <c r="F9" s="262">
        <v>107</v>
      </c>
      <c r="G9" s="256">
        <f t="shared" si="1"/>
        <v>54.314720812182735</v>
      </c>
      <c r="H9" s="261">
        <v>99</v>
      </c>
      <c r="I9" s="262">
        <v>71</v>
      </c>
      <c r="J9" s="256">
        <f t="shared" si="2"/>
        <v>71.717171717171709</v>
      </c>
      <c r="K9" s="261">
        <v>35</v>
      </c>
      <c r="L9" s="263">
        <v>18</v>
      </c>
      <c r="M9" s="256">
        <f t="shared" si="3"/>
        <v>51.428571428571423</v>
      </c>
      <c r="N9" s="261">
        <v>14</v>
      </c>
      <c r="O9" s="263">
        <v>9</v>
      </c>
      <c r="P9" s="256">
        <f t="shared" si="4"/>
        <v>64.285714285714292</v>
      </c>
      <c r="Q9" s="263">
        <v>0</v>
      </c>
      <c r="R9" s="263">
        <v>0</v>
      </c>
      <c r="S9" s="288">
        <v>8</v>
      </c>
      <c r="T9" s="263">
        <v>5</v>
      </c>
      <c r="U9" s="256">
        <f t="shared" si="5"/>
        <v>62.5</v>
      </c>
      <c r="V9" s="261">
        <v>166</v>
      </c>
      <c r="W9" s="263">
        <v>91</v>
      </c>
      <c r="X9" s="256">
        <f t="shared" si="6"/>
        <v>54.819277108433738</v>
      </c>
      <c r="Y9" s="270">
        <v>74</v>
      </c>
      <c r="Z9" s="271">
        <v>31</v>
      </c>
      <c r="AA9" s="254">
        <f t="shared" si="7"/>
        <v>41.891891891891895</v>
      </c>
      <c r="AB9" s="261">
        <v>74</v>
      </c>
      <c r="AC9" s="263">
        <v>30</v>
      </c>
      <c r="AD9" s="256">
        <f t="shared" si="8"/>
        <v>40.54054054054054</v>
      </c>
      <c r="AE9" s="261">
        <v>67</v>
      </c>
      <c r="AF9" s="263">
        <v>27</v>
      </c>
      <c r="AG9" s="256">
        <f t="shared" si="9"/>
        <v>40.298507462686565</v>
      </c>
      <c r="AH9" s="289"/>
      <c r="AI9" s="290"/>
    </row>
    <row r="10" spans="1:35" s="267" customFormat="1" ht="20.25" customHeight="1">
      <c r="A10" s="269" t="s">
        <v>103</v>
      </c>
      <c r="B10" s="270">
        <v>210</v>
      </c>
      <c r="C10" s="271">
        <v>129</v>
      </c>
      <c r="D10" s="254">
        <f t="shared" si="0"/>
        <v>61.428571428571431</v>
      </c>
      <c r="E10" s="261">
        <v>208</v>
      </c>
      <c r="F10" s="262">
        <v>116</v>
      </c>
      <c r="G10" s="256">
        <f t="shared" si="1"/>
        <v>55.769230769230774</v>
      </c>
      <c r="H10" s="261">
        <v>127</v>
      </c>
      <c r="I10" s="262">
        <v>66</v>
      </c>
      <c r="J10" s="256">
        <f t="shared" si="2"/>
        <v>51.968503937007867</v>
      </c>
      <c r="K10" s="261">
        <v>44</v>
      </c>
      <c r="L10" s="263">
        <v>19</v>
      </c>
      <c r="M10" s="256">
        <f t="shared" si="3"/>
        <v>43.18181818181818</v>
      </c>
      <c r="N10" s="261">
        <v>3</v>
      </c>
      <c r="O10" s="263">
        <v>0</v>
      </c>
      <c r="P10" s="256" t="s">
        <v>102</v>
      </c>
      <c r="Q10" s="263">
        <v>0</v>
      </c>
      <c r="R10" s="263">
        <v>0</v>
      </c>
      <c r="S10" s="288">
        <v>1</v>
      </c>
      <c r="T10" s="263">
        <v>10</v>
      </c>
      <c r="U10" s="256" t="s">
        <v>119</v>
      </c>
      <c r="V10" s="261">
        <v>165</v>
      </c>
      <c r="W10" s="263">
        <v>86</v>
      </c>
      <c r="X10" s="256">
        <f t="shared" si="6"/>
        <v>52.121212121212125</v>
      </c>
      <c r="Y10" s="270">
        <v>74</v>
      </c>
      <c r="Z10" s="271">
        <v>36</v>
      </c>
      <c r="AA10" s="254">
        <f t="shared" si="7"/>
        <v>48.648648648648653</v>
      </c>
      <c r="AB10" s="261">
        <v>73</v>
      </c>
      <c r="AC10" s="263">
        <v>30</v>
      </c>
      <c r="AD10" s="256">
        <f t="shared" si="8"/>
        <v>41.095890410958901</v>
      </c>
      <c r="AE10" s="261">
        <v>62</v>
      </c>
      <c r="AF10" s="263">
        <v>18</v>
      </c>
      <c r="AG10" s="256">
        <f t="shared" si="9"/>
        <v>29.032258064516132</v>
      </c>
      <c r="AH10" s="289"/>
      <c r="AI10" s="290"/>
    </row>
    <row r="11" spans="1:35" ht="39.75" customHeight="1">
      <c r="N11" s="273"/>
      <c r="O11" s="273"/>
      <c r="P11" s="273"/>
      <c r="Q11" s="273"/>
      <c r="R11" s="273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</row>
    <row r="12" spans="1:35"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</row>
    <row r="13" spans="1:35"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AB13" s="273"/>
      <c r="AC13" s="273"/>
      <c r="AD13" s="273"/>
    </row>
    <row r="14" spans="1:35"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AB14" s="273"/>
      <c r="AC14" s="273"/>
      <c r="AD14" s="273"/>
    </row>
    <row r="15" spans="1:35"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AB15" s="273"/>
      <c r="AC15" s="273"/>
      <c r="AD15" s="273"/>
    </row>
    <row r="16" spans="1:35"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AB16" s="273"/>
      <c r="AC16" s="273"/>
      <c r="AD16" s="273"/>
    </row>
    <row r="17" spans="14:30"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AB17" s="273"/>
      <c r="AC17" s="273"/>
      <c r="AD17" s="273"/>
    </row>
    <row r="18" spans="14:30"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AB18" s="273"/>
      <c r="AC18" s="273"/>
      <c r="AD18" s="273"/>
    </row>
    <row r="19" spans="14:30"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AB19" s="273"/>
      <c r="AC19" s="273"/>
      <c r="AD19" s="273"/>
    </row>
    <row r="20" spans="14:30"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AB20" s="273"/>
      <c r="AC20" s="273"/>
      <c r="AD20" s="273"/>
    </row>
    <row r="21" spans="14:30"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AB21" s="273"/>
      <c r="AC21" s="273"/>
      <c r="AD21" s="273"/>
    </row>
    <row r="22" spans="14:30"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AB22" s="273"/>
      <c r="AC22" s="273"/>
      <c r="AD22" s="273"/>
    </row>
    <row r="23" spans="14:30"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AB23" s="273"/>
      <c r="AC23" s="273"/>
      <c r="AD23" s="273"/>
    </row>
    <row r="24" spans="14:30"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AB24" s="273"/>
      <c r="AC24" s="273"/>
      <c r="AD24" s="273"/>
    </row>
    <row r="25" spans="14:30"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AB25" s="273"/>
      <c r="AC25" s="273"/>
      <c r="AD25" s="273"/>
    </row>
    <row r="26" spans="14:30"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AB26" s="273"/>
      <c r="AC26" s="273"/>
      <c r="AD26" s="273"/>
    </row>
    <row r="27" spans="14:30"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AB27" s="273"/>
      <c r="AC27" s="273"/>
      <c r="AD27" s="273"/>
    </row>
    <row r="28" spans="14:30"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AB28" s="273"/>
      <c r="AC28" s="273"/>
      <c r="AD28" s="273"/>
    </row>
    <row r="29" spans="14:30"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AB29" s="273"/>
      <c r="AC29" s="273"/>
      <c r="AD29" s="273"/>
    </row>
    <row r="30" spans="14:30"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AB30" s="273"/>
      <c r="AC30" s="273"/>
      <c r="AD30" s="273"/>
    </row>
    <row r="31" spans="14:30"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AB31" s="273"/>
      <c r="AC31" s="273"/>
      <c r="AD31" s="273"/>
    </row>
    <row r="32" spans="14:30"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AB32" s="273"/>
      <c r="AC32" s="273"/>
      <c r="AD32" s="273"/>
    </row>
    <row r="33" spans="14:30"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AB33" s="273"/>
      <c r="AC33" s="273"/>
      <c r="AD33" s="273"/>
    </row>
    <row r="34" spans="14:30"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AB34" s="273"/>
      <c r="AC34" s="273"/>
      <c r="AD34" s="273"/>
    </row>
    <row r="35" spans="14:30"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AB35" s="273"/>
      <c r="AC35" s="273"/>
      <c r="AD35" s="273"/>
    </row>
    <row r="36" spans="14:30"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AB36" s="273"/>
      <c r="AC36" s="273"/>
      <c r="AD36" s="273"/>
    </row>
    <row r="37" spans="14:30"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AB37" s="273"/>
      <c r="AC37" s="273"/>
      <c r="AD37" s="273"/>
    </row>
    <row r="38" spans="14:30"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AB38" s="273"/>
      <c r="AC38" s="273"/>
      <c r="AD38" s="273"/>
    </row>
    <row r="39" spans="14:30"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AB39" s="273"/>
      <c r="AC39" s="273"/>
      <c r="AD39" s="273"/>
    </row>
    <row r="40" spans="14:30"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AB40" s="273"/>
      <c r="AC40" s="273"/>
      <c r="AD40" s="273"/>
    </row>
    <row r="41" spans="14:30"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AB41" s="273"/>
      <c r="AC41" s="273"/>
      <c r="AD41" s="273"/>
    </row>
    <row r="42" spans="14:30"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AB42" s="273"/>
      <c r="AC42" s="273"/>
      <c r="AD42" s="273"/>
    </row>
    <row r="43" spans="14:30"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AB43" s="273"/>
      <c r="AC43" s="273"/>
      <c r="AD43" s="273"/>
    </row>
    <row r="44" spans="14:30"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AB44" s="273"/>
      <c r="AC44" s="273"/>
      <c r="AD44" s="273"/>
    </row>
    <row r="45" spans="14:30"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AB45" s="273"/>
      <c r="AC45" s="273"/>
      <c r="AD45" s="273"/>
    </row>
    <row r="46" spans="14:30"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AB46" s="273"/>
      <c r="AC46" s="273"/>
      <c r="AD46" s="273"/>
    </row>
    <row r="47" spans="14:30"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AB47" s="273"/>
      <c r="AC47" s="273"/>
      <c r="AD47" s="273"/>
    </row>
    <row r="48" spans="14:30"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AB48" s="273"/>
      <c r="AC48" s="273"/>
      <c r="AD48" s="273"/>
    </row>
    <row r="49" spans="14:30"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AB49" s="273"/>
      <c r="AC49" s="273"/>
      <c r="AD49" s="273"/>
    </row>
    <row r="50" spans="14:30"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AB50" s="273"/>
      <c r="AC50" s="273"/>
      <c r="AD50" s="273"/>
    </row>
    <row r="51" spans="14:30"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AB51" s="273"/>
      <c r="AC51" s="273"/>
      <c r="AD51" s="273"/>
    </row>
    <row r="52" spans="14:30"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AB52" s="273"/>
      <c r="AC52" s="273"/>
      <c r="AD52" s="273"/>
    </row>
    <row r="53" spans="14:30"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AB53" s="273"/>
      <c r="AC53" s="273"/>
      <c r="AD53" s="273"/>
    </row>
    <row r="54" spans="14:30"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AB54" s="273"/>
      <c r="AC54" s="273"/>
      <c r="AD54" s="273"/>
    </row>
    <row r="55" spans="14:30"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AB55" s="273"/>
      <c r="AC55" s="273"/>
      <c r="AD55" s="273"/>
    </row>
    <row r="56" spans="14:30"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AB56" s="273"/>
      <c r="AC56" s="273"/>
      <c r="AD56" s="273"/>
    </row>
    <row r="57" spans="14:30"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AB57" s="273"/>
      <c r="AC57" s="273"/>
      <c r="AD57" s="273"/>
    </row>
    <row r="58" spans="14:30"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AB58" s="273"/>
      <c r="AC58" s="273"/>
      <c r="AD58" s="273"/>
    </row>
    <row r="59" spans="14:30">
      <c r="Q59" s="273"/>
      <c r="R59" s="273"/>
    </row>
    <row r="60" spans="14:30">
      <c r="Q60" s="273"/>
      <c r="R60" s="273"/>
    </row>
    <row r="61" spans="14:30">
      <c r="Q61" s="273"/>
      <c r="R61" s="273"/>
    </row>
    <row r="62" spans="14:30">
      <c r="Q62" s="273"/>
      <c r="R62" s="273"/>
    </row>
  </sheetData>
  <mergeCells count="14">
    <mergeCell ref="S11:AG11"/>
    <mergeCell ref="B1:R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20"/>
  <sheetViews>
    <sheetView tabSelected="1" view="pageBreakPreview" zoomScale="80" zoomScaleNormal="70" zoomScaleSheetLayoutView="80" workbookViewId="0">
      <selection activeCell="M14" sqref="M14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57.6" customHeight="1">
      <c r="A1" s="343" t="s">
        <v>67</v>
      </c>
      <c r="B1" s="343"/>
      <c r="C1" s="343"/>
      <c r="D1" s="343"/>
      <c r="E1" s="343"/>
    </row>
    <row r="2" spans="1:9" ht="9.75" customHeight="1">
      <c r="A2" s="344"/>
      <c r="B2" s="344"/>
      <c r="C2" s="344"/>
      <c r="D2" s="344"/>
      <c r="E2" s="344"/>
    </row>
    <row r="3" spans="1:9" s="2" customFormat="1" ht="23.25" customHeight="1">
      <c r="A3" s="318" t="s">
        <v>0</v>
      </c>
      <c r="B3" s="345" t="s">
        <v>76</v>
      </c>
      <c r="C3" s="345" t="s">
        <v>77</v>
      </c>
      <c r="D3" s="347" t="s">
        <v>1</v>
      </c>
      <c r="E3" s="348"/>
    </row>
    <row r="4" spans="1:9" s="2" customFormat="1" ht="32.4" customHeight="1">
      <c r="A4" s="319"/>
      <c r="B4" s="346"/>
      <c r="C4" s="346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5" t="s">
        <v>55</v>
      </c>
      <c r="B6" s="149">
        <v>521</v>
      </c>
      <c r="C6" s="146">
        <v>145</v>
      </c>
      <c r="D6" s="150">
        <f>C6/B6*100</f>
        <v>27.831094049904031</v>
      </c>
      <c r="E6" s="148">
        <f>C6-B6</f>
        <v>-376</v>
      </c>
    </row>
    <row r="7" spans="1:9" s="2" customFormat="1" ht="29.25" customHeight="1">
      <c r="A7" s="8" t="s">
        <v>49</v>
      </c>
      <c r="B7" s="43">
        <v>508</v>
      </c>
      <c r="C7" s="44">
        <v>141</v>
      </c>
      <c r="D7" s="22">
        <f t="shared" ref="D7:D12" si="0">C7/B7*100</f>
        <v>27.755905511811026</v>
      </c>
      <c r="E7" s="20">
        <f t="shared" ref="E7:E12" si="1">C7-B7</f>
        <v>-367</v>
      </c>
      <c r="I7" s="10"/>
    </row>
    <row r="8" spans="1:9" s="2" customFormat="1" ht="48.75" customHeight="1">
      <c r="A8" s="11" t="s">
        <v>50</v>
      </c>
      <c r="B8" s="43">
        <v>102</v>
      </c>
      <c r="C8" s="44">
        <v>19</v>
      </c>
      <c r="D8" s="22">
        <f t="shared" si="0"/>
        <v>18.627450980392158</v>
      </c>
      <c r="E8" s="20">
        <f t="shared" si="1"/>
        <v>-83</v>
      </c>
      <c r="I8" s="10"/>
    </row>
    <row r="9" spans="1:9" s="2" customFormat="1" ht="34.5" customHeight="1">
      <c r="A9" s="12" t="s">
        <v>6</v>
      </c>
      <c r="B9" s="43">
        <v>16</v>
      </c>
      <c r="C9" s="44">
        <v>3</v>
      </c>
      <c r="D9" s="22">
        <f t="shared" si="0"/>
        <v>18.75</v>
      </c>
      <c r="E9" s="20">
        <f t="shared" si="1"/>
        <v>-13</v>
      </c>
      <c r="I9" s="10"/>
    </row>
    <row r="10" spans="1:9" s="2" customFormat="1" ht="34.5" customHeight="1">
      <c r="A10" s="12" t="s">
        <v>74</v>
      </c>
      <c r="B10" s="43">
        <v>0</v>
      </c>
      <c r="C10" s="130">
        <v>1</v>
      </c>
      <c r="D10" s="22">
        <v>0</v>
      </c>
      <c r="E10" s="20">
        <f t="shared" si="1"/>
        <v>1</v>
      </c>
      <c r="I10" s="10"/>
    </row>
    <row r="11" spans="1:9" s="2" customFormat="1" ht="48.75" customHeight="1">
      <c r="A11" s="12" t="s">
        <v>51</v>
      </c>
      <c r="B11" s="43">
        <v>4</v>
      </c>
      <c r="C11" s="44">
        <v>2</v>
      </c>
      <c r="D11" s="22">
        <f t="shared" si="0"/>
        <v>50</v>
      </c>
      <c r="E11" s="20">
        <f t="shared" si="1"/>
        <v>-2</v>
      </c>
      <c r="I11" s="10"/>
    </row>
    <row r="12" spans="1:9" s="2" customFormat="1" ht="54.75" customHeight="1">
      <c r="A12" s="12" t="s">
        <v>52</v>
      </c>
      <c r="B12" s="19">
        <v>390</v>
      </c>
      <c r="C12" s="44">
        <v>112</v>
      </c>
      <c r="D12" s="22">
        <f t="shared" si="0"/>
        <v>28.717948717948715</v>
      </c>
      <c r="E12" s="20">
        <f t="shared" si="1"/>
        <v>-278</v>
      </c>
      <c r="I12" s="10"/>
    </row>
    <row r="13" spans="1:9" s="2" customFormat="1" ht="12.75" customHeight="1">
      <c r="A13" s="349" t="s">
        <v>9</v>
      </c>
      <c r="B13" s="350"/>
      <c r="C13" s="350"/>
      <c r="D13" s="350"/>
      <c r="E13" s="350"/>
      <c r="I13" s="10"/>
    </row>
    <row r="14" spans="1:9" s="2" customFormat="1" ht="18" customHeight="1">
      <c r="A14" s="351"/>
      <c r="B14" s="352"/>
      <c r="C14" s="352"/>
      <c r="D14" s="352"/>
      <c r="E14" s="352"/>
      <c r="I14" s="10"/>
    </row>
    <row r="15" spans="1:9" s="2" customFormat="1" ht="20.25" customHeight="1">
      <c r="A15" s="318" t="s">
        <v>0</v>
      </c>
      <c r="B15" s="328" t="s">
        <v>78</v>
      </c>
      <c r="C15" s="328" t="s">
        <v>79</v>
      </c>
      <c r="D15" s="347" t="s">
        <v>1</v>
      </c>
      <c r="E15" s="348"/>
      <c r="I15" s="10"/>
    </row>
    <row r="16" spans="1:9" ht="32.4" customHeight="1">
      <c r="A16" s="319"/>
      <c r="B16" s="328"/>
      <c r="C16" s="328"/>
      <c r="D16" s="17" t="s">
        <v>2</v>
      </c>
      <c r="E16" s="4" t="s">
        <v>10</v>
      </c>
      <c r="I16" s="10"/>
    </row>
    <row r="17" spans="1:9" ht="27.75" customHeight="1">
      <c r="A17" s="156" t="s">
        <v>55</v>
      </c>
      <c r="B17" s="207">
        <v>70</v>
      </c>
      <c r="C17" s="144">
        <v>41</v>
      </c>
      <c r="D17" s="151">
        <f>C17/B17*100</f>
        <v>58.571428571428577</v>
      </c>
      <c r="E17" s="152">
        <f>C17-B17</f>
        <v>-29</v>
      </c>
      <c r="I17" s="10"/>
    </row>
    <row r="18" spans="1:9" ht="25.5" customHeight="1">
      <c r="A18" s="13" t="s">
        <v>49</v>
      </c>
      <c r="B18" s="206">
        <v>69</v>
      </c>
      <c r="C18" s="45">
        <v>39</v>
      </c>
      <c r="D18" s="23">
        <f t="shared" ref="D18:D19" si="2">C18/B18*100</f>
        <v>56.521739130434781</v>
      </c>
      <c r="E18" s="21">
        <f t="shared" ref="E18:E19" si="3">C18-B18</f>
        <v>-30</v>
      </c>
      <c r="I18" s="10"/>
    </row>
    <row r="19" spans="1:9" ht="27.75" customHeight="1">
      <c r="A19" s="13" t="s">
        <v>53</v>
      </c>
      <c r="B19" s="206">
        <v>62</v>
      </c>
      <c r="C19" s="45">
        <v>30</v>
      </c>
      <c r="D19" s="23">
        <f t="shared" si="2"/>
        <v>48.387096774193552</v>
      </c>
      <c r="E19" s="21">
        <f t="shared" si="3"/>
        <v>-32</v>
      </c>
      <c r="I19" s="10"/>
    </row>
    <row r="20" spans="1:9" ht="13.8" customHeight="1">
      <c r="A20" s="342"/>
      <c r="B20" s="342"/>
      <c r="C20" s="342"/>
      <c r="D20" s="342"/>
      <c r="E20" s="342"/>
    </row>
  </sheetData>
  <mergeCells count="12">
    <mergeCell ref="A20:E20"/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E18"/>
  <sheetViews>
    <sheetView view="pageBreakPreview" topLeftCell="B1" zoomScale="81" zoomScaleNormal="85" zoomScaleSheetLayoutView="81" workbookViewId="0">
      <selection activeCell="L18" sqref="L18"/>
    </sheetView>
  </sheetViews>
  <sheetFormatPr defaultRowHeight="15.6"/>
  <cols>
    <col min="1" max="1" width="43.21875" style="41" customWidth="1"/>
    <col min="2" max="2" width="10.33203125" style="41" customWidth="1"/>
    <col min="3" max="3" width="10" style="41" customWidth="1"/>
    <col min="4" max="4" width="9.33203125" style="41" customWidth="1"/>
    <col min="5" max="6" width="10.109375" style="39" customWidth="1"/>
    <col min="7" max="7" width="9.88671875" style="42" customWidth="1"/>
    <col min="8" max="8" width="10.109375" style="39" customWidth="1"/>
    <col min="9" max="9" width="10" style="39" customWidth="1"/>
    <col min="10" max="10" width="9.77734375" style="42" customWidth="1"/>
    <col min="11" max="11" width="10" style="39" customWidth="1"/>
    <col min="12" max="12" width="9.6640625" style="39" customWidth="1"/>
    <col min="13" max="15" width="9.6640625" style="42" customWidth="1"/>
    <col min="16" max="16" width="9.33203125" style="42" customWidth="1"/>
    <col min="17" max="17" width="9.77734375" style="42" customWidth="1"/>
    <col min="18" max="18" width="9.44140625" style="42" customWidth="1"/>
    <col min="19" max="19" width="10.33203125" style="39" customWidth="1"/>
    <col min="20" max="20" width="9.6640625" style="39" customWidth="1"/>
    <col min="21" max="22" width="10.44140625" style="42" customWidth="1"/>
    <col min="23" max="23" width="9.33203125" style="42" customWidth="1"/>
    <col min="24" max="24" width="10.6640625" style="42" customWidth="1"/>
    <col min="25" max="25" width="10.44140625" style="39" customWidth="1"/>
    <col min="26" max="26" width="10.21875" style="39" customWidth="1"/>
    <col min="27" max="27" width="9.88671875" style="42" customWidth="1"/>
    <col min="28" max="28" width="9.6640625" style="39" customWidth="1"/>
    <col min="29" max="29" width="9.33203125" style="40" customWidth="1"/>
    <col min="30" max="30" width="9.5546875" style="42" customWidth="1"/>
    <col min="31" max="33" width="9.109375" style="39"/>
    <col min="34" max="34" width="10.88671875" style="39" bestFit="1" customWidth="1"/>
    <col min="35" max="255" width="9.109375" style="39"/>
    <col min="256" max="256" width="18.6640625" style="39" customWidth="1"/>
    <col min="257" max="258" width="9.44140625" style="39" customWidth="1"/>
    <col min="259" max="259" width="7.6640625" style="39" customWidth="1"/>
    <col min="260" max="260" width="9.33203125" style="39" customWidth="1"/>
    <col min="261" max="261" width="9.88671875" style="39" customWidth="1"/>
    <col min="262" max="262" width="7.109375" style="39" customWidth="1"/>
    <col min="263" max="263" width="8.5546875" style="39" customWidth="1"/>
    <col min="264" max="264" width="8.88671875" style="39" customWidth="1"/>
    <col min="265" max="265" width="7.109375" style="39" customWidth="1"/>
    <col min="266" max="266" width="9" style="39" customWidth="1"/>
    <col min="267" max="267" width="8.6640625" style="39" customWidth="1"/>
    <col min="268" max="268" width="6.5546875" style="39" customWidth="1"/>
    <col min="269" max="269" width="8.109375" style="39" customWidth="1"/>
    <col min="270" max="270" width="7.5546875" style="39" customWidth="1"/>
    <col min="271" max="271" width="7" style="39" customWidth="1"/>
    <col min="272" max="273" width="8.6640625" style="39" customWidth="1"/>
    <col min="274" max="274" width="7.33203125" style="39" customWidth="1"/>
    <col min="275" max="275" width="8.109375" style="39" customWidth="1"/>
    <col min="276" max="276" width="8.6640625" style="39" customWidth="1"/>
    <col min="277" max="277" width="6.44140625" style="39" customWidth="1"/>
    <col min="278" max="279" width="9.33203125" style="39" customWidth="1"/>
    <col min="280" max="280" width="6.44140625" style="39" customWidth="1"/>
    <col min="281" max="282" width="9.5546875" style="39" customWidth="1"/>
    <col min="283" max="283" width="6.44140625" style="39" customWidth="1"/>
    <col min="284" max="285" width="9.5546875" style="39" customWidth="1"/>
    <col min="286" max="286" width="6.6640625" style="39" customWidth="1"/>
    <col min="287" max="289" width="9.109375" style="39"/>
    <col min="290" max="290" width="10.88671875" style="39" bestFit="1" customWidth="1"/>
    <col min="291" max="511" width="9.109375" style="39"/>
    <col min="512" max="512" width="18.6640625" style="39" customWidth="1"/>
    <col min="513" max="514" width="9.44140625" style="39" customWidth="1"/>
    <col min="515" max="515" width="7.6640625" style="39" customWidth="1"/>
    <col min="516" max="516" width="9.33203125" style="39" customWidth="1"/>
    <col min="517" max="517" width="9.88671875" style="39" customWidth="1"/>
    <col min="518" max="518" width="7.109375" style="39" customWidth="1"/>
    <col min="519" max="519" width="8.5546875" style="39" customWidth="1"/>
    <col min="520" max="520" width="8.88671875" style="39" customWidth="1"/>
    <col min="521" max="521" width="7.109375" style="39" customWidth="1"/>
    <col min="522" max="522" width="9" style="39" customWidth="1"/>
    <col min="523" max="523" width="8.6640625" style="39" customWidth="1"/>
    <col min="524" max="524" width="6.5546875" style="39" customWidth="1"/>
    <col min="525" max="525" width="8.109375" style="39" customWidth="1"/>
    <col min="526" max="526" width="7.5546875" style="39" customWidth="1"/>
    <col min="527" max="527" width="7" style="39" customWidth="1"/>
    <col min="528" max="529" width="8.6640625" style="39" customWidth="1"/>
    <col min="530" max="530" width="7.33203125" style="39" customWidth="1"/>
    <col min="531" max="531" width="8.109375" style="39" customWidth="1"/>
    <col min="532" max="532" width="8.6640625" style="39" customWidth="1"/>
    <col min="533" max="533" width="6.44140625" style="39" customWidth="1"/>
    <col min="534" max="535" width="9.33203125" style="39" customWidth="1"/>
    <col min="536" max="536" width="6.44140625" style="39" customWidth="1"/>
    <col min="537" max="538" width="9.5546875" style="39" customWidth="1"/>
    <col min="539" max="539" width="6.44140625" style="39" customWidth="1"/>
    <col min="540" max="541" width="9.5546875" style="39" customWidth="1"/>
    <col min="542" max="542" width="6.6640625" style="39" customWidth="1"/>
    <col min="543" max="545" width="9.109375" style="39"/>
    <col min="546" max="546" width="10.88671875" style="39" bestFit="1" customWidth="1"/>
    <col min="547" max="767" width="9.109375" style="39"/>
    <col min="768" max="768" width="18.6640625" style="39" customWidth="1"/>
    <col min="769" max="770" width="9.44140625" style="39" customWidth="1"/>
    <col min="771" max="771" width="7.6640625" style="39" customWidth="1"/>
    <col min="772" max="772" width="9.33203125" style="39" customWidth="1"/>
    <col min="773" max="773" width="9.88671875" style="39" customWidth="1"/>
    <col min="774" max="774" width="7.109375" style="39" customWidth="1"/>
    <col min="775" max="775" width="8.5546875" style="39" customWidth="1"/>
    <col min="776" max="776" width="8.88671875" style="39" customWidth="1"/>
    <col min="777" max="777" width="7.109375" style="39" customWidth="1"/>
    <col min="778" max="778" width="9" style="39" customWidth="1"/>
    <col min="779" max="779" width="8.6640625" style="39" customWidth="1"/>
    <col min="780" max="780" width="6.5546875" style="39" customWidth="1"/>
    <col min="781" max="781" width="8.109375" style="39" customWidth="1"/>
    <col min="782" max="782" width="7.5546875" style="39" customWidth="1"/>
    <col min="783" max="783" width="7" style="39" customWidth="1"/>
    <col min="784" max="785" width="8.6640625" style="39" customWidth="1"/>
    <col min="786" max="786" width="7.33203125" style="39" customWidth="1"/>
    <col min="787" max="787" width="8.109375" style="39" customWidth="1"/>
    <col min="788" max="788" width="8.6640625" style="39" customWidth="1"/>
    <col min="789" max="789" width="6.44140625" style="39" customWidth="1"/>
    <col min="790" max="791" width="9.33203125" style="39" customWidth="1"/>
    <col min="792" max="792" width="6.44140625" style="39" customWidth="1"/>
    <col min="793" max="794" width="9.5546875" style="39" customWidth="1"/>
    <col min="795" max="795" width="6.44140625" style="39" customWidth="1"/>
    <col min="796" max="797" width="9.5546875" style="39" customWidth="1"/>
    <col min="798" max="798" width="6.6640625" style="39" customWidth="1"/>
    <col min="799" max="801" width="9.109375" style="39"/>
    <col min="802" max="802" width="10.88671875" style="39" bestFit="1" customWidth="1"/>
    <col min="803" max="1023" width="9.109375" style="39"/>
    <col min="1024" max="1024" width="18.6640625" style="39" customWidth="1"/>
    <col min="1025" max="1026" width="9.44140625" style="39" customWidth="1"/>
    <col min="1027" max="1027" width="7.6640625" style="39" customWidth="1"/>
    <col min="1028" max="1028" width="9.33203125" style="39" customWidth="1"/>
    <col min="1029" max="1029" width="9.88671875" style="39" customWidth="1"/>
    <col min="1030" max="1030" width="7.109375" style="39" customWidth="1"/>
    <col min="1031" max="1031" width="8.5546875" style="39" customWidth="1"/>
    <col min="1032" max="1032" width="8.88671875" style="39" customWidth="1"/>
    <col min="1033" max="1033" width="7.109375" style="39" customWidth="1"/>
    <col min="1034" max="1034" width="9" style="39" customWidth="1"/>
    <col min="1035" max="1035" width="8.6640625" style="39" customWidth="1"/>
    <col min="1036" max="1036" width="6.5546875" style="39" customWidth="1"/>
    <col min="1037" max="1037" width="8.109375" style="39" customWidth="1"/>
    <col min="1038" max="1038" width="7.5546875" style="39" customWidth="1"/>
    <col min="1039" max="1039" width="7" style="39" customWidth="1"/>
    <col min="1040" max="1041" width="8.6640625" style="39" customWidth="1"/>
    <col min="1042" max="1042" width="7.33203125" style="39" customWidth="1"/>
    <col min="1043" max="1043" width="8.109375" style="39" customWidth="1"/>
    <col min="1044" max="1044" width="8.6640625" style="39" customWidth="1"/>
    <col min="1045" max="1045" width="6.44140625" style="39" customWidth="1"/>
    <col min="1046" max="1047" width="9.33203125" style="39" customWidth="1"/>
    <col min="1048" max="1048" width="6.44140625" style="39" customWidth="1"/>
    <col min="1049" max="1050" width="9.5546875" style="39" customWidth="1"/>
    <col min="1051" max="1051" width="6.44140625" style="39" customWidth="1"/>
    <col min="1052" max="1053" width="9.5546875" style="39" customWidth="1"/>
    <col min="1054" max="1054" width="6.6640625" style="39" customWidth="1"/>
    <col min="1055" max="1057" width="9.109375" style="39"/>
    <col min="1058" max="1058" width="10.88671875" style="39" bestFit="1" customWidth="1"/>
    <col min="1059" max="1279" width="9.109375" style="39"/>
    <col min="1280" max="1280" width="18.6640625" style="39" customWidth="1"/>
    <col min="1281" max="1282" width="9.44140625" style="39" customWidth="1"/>
    <col min="1283" max="1283" width="7.6640625" style="39" customWidth="1"/>
    <col min="1284" max="1284" width="9.33203125" style="39" customWidth="1"/>
    <col min="1285" max="1285" width="9.88671875" style="39" customWidth="1"/>
    <col min="1286" max="1286" width="7.109375" style="39" customWidth="1"/>
    <col min="1287" max="1287" width="8.5546875" style="39" customWidth="1"/>
    <col min="1288" max="1288" width="8.88671875" style="39" customWidth="1"/>
    <col min="1289" max="1289" width="7.109375" style="39" customWidth="1"/>
    <col min="1290" max="1290" width="9" style="39" customWidth="1"/>
    <col min="1291" max="1291" width="8.6640625" style="39" customWidth="1"/>
    <col min="1292" max="1292" width="6.5546875" style="39" customWidth="1"/>
    <col min="1293" max="1293" width="8.109375" style="39" customWidth="1"/>
    <col min="1294" max="1294" width="7.5546875" style="39" customWidth="1"/>
    <col min="1295" max="1295" width="7" style="39" customWidth="1"/>
    <col min="1296" max="1297" width="8.6640625" style="39" customWidth="1"/>
    <col min="1298" max="1298" width="7.33203125" style="39" customWidth="1"/>
    <col min="1299" max="1299" width="8.109375" style="39" customWidth="1"/>
    <col min="1300" max="1300" width="8.6640625" style="39" customWidth="1"/>
    <col min="1301" max="1301" width="6.44140625" style="39" customWidth="1"/>
    <col min="1302" max="1303" width="9.33203125" style="39" customWidth="1"/>
    <col min="1304" max="1304" width="6.44140625" style="39" customWidth="1"/>
    <col min="1305" max="1306" width="9.5546875" style="39" customWidth="1"/>
    <col min="1307" max="1307" width="6.44140625" style="39" customWidth="1"/>
    <col min="1308" max="1309" width="9.5546875" style="39" customWidth="1"/>
    <col min="1310" max="1310" width="6.6640625" style="39" customWidth="1"/>
    <col min="1311" max="1313" width="9.109375" style="39"/>
    <col min="1314" max="1314" width="10.88671875" style="39" bestFit="1" customWidth="1"/>
    <col min="1315" max="1535" width="9.109375" style="39"/>
    <col min="1536" max="1536" width="18.6640625" style="39" customWidth="1"/>
    <col min="1537" max="1538" width="9.44140625" style="39" customWidth="1"/>
    <col min="1539" max="1539" width="7.6640625" style="39" customWidth="1"/>
    <col min="1540" max="1540" width="9.33203125" style="39" customWidth="1"/>
    <col min="1541" max="1541" width="9.88671875" style="39" customWidth="1"/>
    <col min="1542" max="1542" width="7.109375" style="39" customWidth="1"/>
    <col min="1543" max="1543" width="8.5546875" style="39" customWidth="1"/>
    <col min="1544" max="1544" width="8.88671875" style="39" customWidth="1"/>
    <col min="1545" max="1545" width="7.109375" style="39" customWidth="1"/>
    <col min="1546" max="1546" width="9" style="39" customWidth="1"/>
    <col min="1547" max="1547" width="8.6640625" style="39" customWidth="1"/>
    <col min="1548" max="1548" width="6.5546875" style="39" customWidth="1"/>
    <col min="1549" max="1549" width="8.109375" style="39" customWidth="1"/>
    <col min="1550" max="1550" width="7.5546875" style="39" customWidth="1"/>
    <col min="1551" max="1551" width="7" style="39" customWidth="1"/>
    <col min="1552" max="1553" width="8.6640625" style="39" customWidth="1"/>
    <col min="1554" max="1554" width="7.33203125" style="39" customWidth="1"/>
    <col min="1555" max="1555" width="8.109375" style="39" customWidth="1"/>
    <col min="1556" max="1556" width="8.6640625" style="39" customWidth="1"/>
    <col min="1557" max="1557" width="6.44140625" style="39" customWidth="1"/>
    <col min="1558" max="1559" width="9.33203125" style="39" customWidth="1"/>
    <col min="1560" max="1560" width="6.44140625" style="39" customWidth="1"/>
    <col min="1561" max="1562" width="9.5546875" style="39" customWidth="1"/>
    <col min="1563" max="1563" width="6.44140625" style="39" customWidth="1"/>
    <col min="1564" max="1565" width="9.5546875" style="39" customWidth="1"/>
    <col min="1566" max="1566" width="6.6640625" style="39" customWidth="1"/>
    <col min="1567" max="1569" width="9.109375" style="39"/>
    <col min="1570" max="1570" width="10.88671875" style="39" bestFit="1" customWidth="1"/>
    <col min="1571" max="1791" width="9.109375" style="39"/>
    <col min="1792" max="1792" width="18.6640625" style="39" customWidth="1"/>
    <col min="1793" max="1794" width="9.44140625" style="39" customWidth="1"/>
    <col min="1795" max="1795" width="7.6640625" style="39" customWidth="1"/>
    <col min="1796" max="1796" width="9.33203125" style="39" customWidth="1"/>
    <col min="1797" max="1797" width="9.88671875" style="39" customWidth="1"/>
    <col min="1798" max="1798" width="7.109375" style="39" customWidth="1"/>
    <col min="1799" max="1799" width="8.5546875" style="39" customWidth="1"/>
    <col min="1800" max="1800" width="8.88671875" style="39" customWidth="1"/>
    <col min="1801" max="1801" width="7.109375" style="39" customWidth="1"/>
    <col min="1802" max="1802" width="9" style="39" customWidth="1"/>
    <col min="1803" max="1803" width="8.6640625" style="39" customWidth="1"/>
    <col min="1804" max="1804" width="6.5546875" style="39" customWidth="1"/>
    <col min="1805" max="1805" width="8.109375" style="39" customWidth="1"/>
    <col min="1806" max="1806" width="7.5546875" style="39" customWidth="1"/>
    <col min="1807" max="1807" width="7" style="39" customWidth="1"/>
    <col min="1808" max="1809" width="8.6640625" style="39" customWidth="1"/>
    <col min="1810" max="1810" width="7.33203125" style="39" customWidth="1"/>
    <col min="1811" max="1811" width="8.109375" style="39" customWidth="1"/>
    <col min="1812" max="1812" width="8.6640625" style="39" customWidth="1"/>
    <col min="1813" max="1813" width="6.44140625" style="39" customWidth="1"/>
    <col min="1814" max="1815" width="9.33203125" style="39" customWidth="1"/>
    <col min="1816" max="1816" width="6.44140625" style="39" customWidth="1"/>
    <col min="1817" max="1818" width="9.5546875" style="39" customWidth="1"/>
    <col min="1819" max="1819" width="6.44140625" style="39" customWidth="1"/>
    <col min="1820" max="1821" width="9.5546875" style="39" customWidth="1"/>
    <col min="1822" max="1822" width="6.6640625" style="39" customWidth="1"/>
    <col min="1823" max="1825" width="9.109375" style="39"/>
    <col min="1826" max="1826" width="10.88671875" style="39" bestFit="1" customWidth="1"/>
    <col min="1827" max="2047" width="9.109375" style="39"/>
    <col min="2048" max="2048" width="18.6640625" style="39" customWidth="1"/>
    <col min="2049" max="2050" width="9.44140625" style="39" customWidth="1"/>
    <col min="2051" max="2051" width="7.6640625" style="39" customWidth="1"/>
    <col min="2052" max="2052" width="9.33203125" style="39" customWidth="1"/>
    <col min="2053" max="2053" width="9.88671875" style="39" customWidth="1"/>
    <col min="2054" max="2054" width="7.109375" style="39" customWidth="1"/>
    <col min="2055" max="2055" width="8.5546875" style="39" customWidth="1"/>
    <col min="2056" max="2056" width="8.88671875" style="39" customWidth="1"/>
    <col min="2057" max="2057" width="7.109375" style="39" customWidth="1"/>
    <col min="2058" max="2058" width="9" style="39" customWidth="1"/>
    <col min="2059" max="2059" width="8.6640625" style="39" customWidth="1"/>
    <col min="2060" max="2060" width="6.5546875" style="39" customWidth="1"/>
    <col min="2061" max="2061" width="8.109375" style="39" customWidth="1"/>
    <col min="2062" max="2062" width="7.5546875" style="39" customWidth="1"/>
    <col min="2063" max="2063" width="7" style="39" customWidth="1"/>
    <col min="2064" max="2065" width="8.6640625" style="39" customWidth="1"/>
    <col min="2066" max="2066" width="7.33203125" style="39" customWidth="1"/>
    <col min="2067" max="2067" width="8.109375" style="39" customWidth="1"/>
    <col min="2068" max="2068" width="8.6640625" style="39" customWidth="1"/>
    <col min="2069" max="2069" width="6.44140625" style="39" customWidth="1"/>
    <col min="2070" max="2071" width="9.33203125" style="39" customWidth="1"/>
    <col min="2072" max="2072" width="6.44140625" style="39" customWidth="1"/>
    <col min="2073" max="2074" width="9.5546875" style="39" customWidth="1"/>
    <col min="2075" max="2075" width="6.44140625" style="39" customWidth="1"/>
    <col min="2076" max="2077" width="9.5546875" style="39" customWidth="1"/>
    <col min="2078" max="2078" width="6.6640625" style="39" customWidth="1"/>
    <col min="2079" max="2081" width="9.109375" style="39"/>
    <col min="2082" max="2082" width="10.88671875" style="39" bestFit="1" customWidth="1"/>
    <col min="2083" max="2303" width="9.109375" style="39"/>
    <col min="2304" max="2304" width="18.6640625" style="39" customWidth="1"/>
    <col min="2305" max="2306" width="9.44140625" style="39" customWidth="1"/>
    <col min="2307" max="2307" width="7.6640625" style="39" customWidth="1"/>
    <col min="2308" max="2308" width="9.33203125" style="39" customWidth="1"/>
    <col min="2309" max="2309" width="9.88671875" style="39" customWidth="1"/>
    <col min="2310" max="2310" width="7.109375" style="39" customWidth="1"/>
    <col min="2311" max="2311" width="8.5546875" style="39" customWidth="1"/>
    <col min="2312" max="2312" width="8.88671875" style="39" customWidth="1"/>
    <col min="2313" max="2313" width="7.109375" style="39" customWidth="1"/>
    <col min="2314" max="2314" width="9" style="39" customWidth="1"/>
    <col min="2315" max="2315" width="8.6640625" style="39" customWidth="1"/>
    <col min="2316" max="2316" width="6.5546875" style="39" customWidth="1"/>
    <col min="2317" max="2317" width="8.109375" style="39" customWidth="1"/>
    <col min="2318" max="2318" width="7.5546875" style="39" customWidth="1"/>
    <col min="2319" max="2319" width="7" style="39" customWidth="1"/>
    <col min="2320" max="2321" width="8.6640625" style="39" customWidth="1"/>
    <col min="2322" max="2322" width="7.33203125" style="39" customWidth="1"/>
    <col min="2323" max="2323" width="8.109375" style="39" customWidth="1"/>
    <col min="2324" max="2324" width="8.6640625" style="39" customWidth="1"/>
    <col min="2325" max="2325" width="6.44140625" style="39" customWidth="1"/>
    <col min="2326" max="2327" width="9.33203125" style="39" customWidth="1"/>
    <col min="2328" max="2328" width="6.44140625" style="39" customWidth="1"/>
    <col min="2329" max="2330" width="9.5546875" style="39" customWidth="1"/>
    <col min="2331" max="2331" width="6.44140625" style="39" customWidth="1"/>
    <col min="2332" max="2333" width="9.5546875" style="39" customWidth="1"/>
    <col min="2334" max="2334" width="6.6640625" style="39" customWidth="1"/>
    <col min="2335" max="2337" width="9.109375" style="39"/>
    <col min="2338" max="2338" width="10.88671875" style="39" bestFit="1" customWidth="1"/>
    <col min="2339" max="2559" width="9.109375" style="39"/>
    <col min="2560" max="2560" width="18.6640625" style="39" customWidth="1"/>
    <col min="2561" max="2562" width="9.44140625" style="39" customWidth="1"/>
    <col min="2563" max="2563" width="7.6640625" style="39" customWidth="1"/>
    <col min="2564" max="2564" width="9.33203125" style="39" customWidth="1"/>
    <col min="2565" max="2565" width="9.88671875" style="39" customWidth="1"/>
    <col min="2566" max="2566" width="7.109375" style="39" customWidth="1"/>
    <col min="2567" max="2567" width="8.5546875" style="39" customWidth="1"/>
    <col min="2568" max="2568" width="8.88671875" style="39" customWidth="1"/>
    <col min="2569" max="2569" width="7.109375" style="39" customWidth="1"/>
    <col min="2570" max="2570" width="9" style="39" customWidth="1"/>
    <col min="2571" max="2571" width="8.6640625" style="39" customWidth="1"/>
    <col min="2572" max="2572" width="6.5546875" style="39" customWidth="1"/>
    <col min="2573" max="2573" width="8.109375" style="39" customWidth="1"/>
    <col min="2574" max="2574" width="7.5546875" style="39" customWidth="1"/>
    <col min="2575" max="2575" width="7" style="39" customWidth="1"/>
    <col min="2576" max="2577" width="8.6640625" style="39" customWidth="1"/>
    <col min="2578" max="2578" width="7.33203125" style="39" customWidth="1"/>
    <col min="2579" max="2579" width="8.109375" style="39" customWidth="1"/>
    <col min="2580" max="2580" width="8.6640625" style="39" customWidth="1"/>
    <col min="2581" max="2581" width="6.44140625" style="39" customWidth="1"/>
    <col min="2582" max="2583" width="9.33203125" style="39" customWidth="1"/>
    <col min="2584" max="2584" width="6.44140625" style="39" customWidth="1"/>
    <col min="2585" max="2586" width="9.5546875" style="39" customWidth="1"/>
    <col min="2587" max="2587" width="6.44140625" style="39" customWidth="1"/>
    <col min="2588" max="2589" width="9.5546875" style="39" customWidth="1"/>
    <col min="2590" max="2590" width="6.6640625" style="39" customWidth="1"/>
    <col min="2591" max="2593" width="9.109375" style="39"/>
    <col min="2594" max="2594" width="10.88671875" style="39" bestFit="1" customWidth="1"/>
    <col min="2595" max="2815" width="9.109375" style="39"/>
    <col min="2816" max="2816" width="18.6640625" style="39" customWidth="1"/>
    <col min="2817" max="2818" width="9.44140625" style="39" customWidth="1"/>
    <col min="2819" max="2819" width="7.6640625" style="39" customWidth="1"/>
    <col min="2820" max="2820" width="9.33203125" style="39" customWidth="1"/>
    <col min="2821" max="2821" width="9.88671875" style="39" customWidth="1"/>
    <col min="2822" max="2822" width="7.109375" style="39" customWidth="1"/>
    <col min="2823" max="2823" width="8.5546875" style="39" customWidth="1"/>
    <col min="2824" max="2824" width="8.88671875" style="39" customWidth="1"/>
    <col min="2825" max="2825" width="7.109375" style="39" customWidth="1"/>
    <col min="2826" max="2826" width="9" style="39" customWidth="1"/>
    <col min="2827" max="2827" width="8.6640625" style="39" customWidth="1"/>
    <col min="2828" max="2828" width="6.5546875" style="39" customWidth="1"/>
    <col min="2829" max="2829" width="8.109375" style="39" customWidth="1"/>
    <col min="2830" max="2830" width="7.5546875" style="39" customWidth="1"/>
    <col min="2831" max="2831" width="7" style="39" customWidth="1"/>
    <col min="2832" max="2833" width="8.6640625" style="39" customWidth="1"/>
    <col min="2834" max="2834" width="7.33203125" style="39" customWidth="1"/>
    <col min="2835" max="2835" width="8.109375" style="39" customWidth="1"/>
    <col min="2836" max="2836" width="8.6640625" style="39" customWidth="1"/>
    <col min="2837" max="2837" width="6.44140625" style="39" customWidth="1"/>
    <col min="2838" max="2839" width="9.33203125" style="39" customWidth="1"/>
    <col min="2840" max="2840" width="6.44140625" style="39" customWidth="1"/>
    <col min="2841" max="2842" width="9.5546875" style="39" customWidth="1"/>
    <col min="2843" max="2843" width="6.44140625" style="39" customWidth="1"/>
    <col min="2844" max="2845" width="9.5546875" style="39" customWidth="1"/>
    <col min="2846" max="2846" width="6.6640625" style="39" customWidth="1"/>
    <col min="2847" max="2849" width="9.109375" style="39"/>
    <col min="2850" max="2850" width="10.88671875" style="39" bestFit="1" customWidth="1"/>
    <col min="2851" max="3071" width="9.109375" style="39"/>
    <col min="3072" max="3072" width="18.6640625" style="39" customWidth="1"/>
    <col min="3073" max="3074" width="9.44140625" style="39" customWidth="1"/>
    <col min="3075" max="3075" width="7.6640625" style="39" customWidth="1"/>
    <col min="3076" max="3076" width="9.33203125" style="39" customWidth="1"/>
    <col min="3077" max="3077" width="9.88671875" style="39" customWidth="1"/>
    <col min="3078" max="3078" width="7.109375" style="39" customWidth="1"/>
    <col min="3079" max="3079" width="8.5546875" style="39" customWidth="1"/>
    <col min="3080" max="3080" width="8.88671875" style="39" customWidth="1"/>
    <col min="3081" max="3081" width="7.109375" style="39" customWidth="1"/>
    <col min="3082" max="3082" width="9" style="39" customWidth="1"/>
    <col min="3083" max="3083" width="8.6640625" style="39" customWidth="1"/>
    <col min="3084" max="3084" width="6.5546875" style="39" customWidth="1"/>
    <col min="3085" max="3085" width="8.109375" style="39" customWidth="1"/>
    <col min="3086" max="3086" width="7.5546875" style="39" customWidth="1"/>
    <col min="3087" max="3087" width="7" style="39" customWidth="1"/>
    <col min="3088" max="3089" width="8.6640625" style="39" customWidth="1"/>
    <col min="3090" max="3090" width="7.33203125" style="39" customWidth="1"/>
    <col min="3091" max="3091" width="8.109375" style="39" customWidth="1"/>
    <col min="3092" max="3092" width="8.6640625" style="39" customWidth="1"/>
    <col min="3093" max="3093" width="6.44140625" style="39" customWidth="1"/>
    <col min="3094" max="3095" width="9.33203125" style="39" customWidth="1"/>
    <col min="3096" max="3096" width="6.44140625" style="39" customWidth="1"/>
    <col min="3097" max="3098" width="9.5546875" style="39" customWidth="1"/>
    <col min="3099" max="3099" width="6.44140625" style="39" customWidth="1"/>
    <col min="3100" max="3101" width="9.5546875" style="39" customWidth="1"/>
    <col min="3102" max="3102" width="6.6640625" style="39" customWidth="1"/>
    <col min="3103" max="3105" width="9.109375" style="39"/>
    <col min="3106" max="3106" width="10.88671875" style="39" bestFit="1" customWidth="1"/>
    <col min="3107" max="3327" width="9.109375" style="39"/>
    <col min="3328" max="3328" width="18.6640625" style="39" customWidth="1"/>
    <col min="3329" max="3330" width="9.44140625" style="39" customWidth="1"/>
    <col min="3331" max="3331" width="7.6640625" style="39" customWidth="1"/>
    <col min="3332" max="3332" width="9.33203125" style="39" customWidth="1"/>
    <col min="3333" max="3333" width="9.88671875" style="39" customWidth="1"/>
    <col min="3334" max="3334" width="7.109375" style="39" customWidth="1"/>
    <col min="3335" max="3335" width="8.5546875" style="39" customWidth="1"/>
    <col min="3336" max="3336" width="8.88671875" style="39" customWidth="1"/>
    <col min="3337" max="3337" width="7.109375" style="39" customWidth="1"/>
    <col min="3338" max="3338" width="9" style="39" customWidth="1"/>
    <col min="3339" max="3339" width="8.6640625" style="39" customWidth="1"/>
    <col min="3340" max="3340" width="6.5546875" style="39" customWidth="1"/>
    <col min="3341" max="3341" width="8.109375" style="39" customWidth="1"/>
    <col min="3342" max="3342" width="7.5546875" style="39" customWidth="1"/>
    <col min="3343" max="3343" width="7" style="39" customWidth="1"/>
    <col min="3344" max="3345" width="8.6640625" style="39" customWidth="1"/>
    <col min="3346" max="3346" width="7.33203125" style="39" customWidth="1"/>
    <col min="3347" max="3347" width="8.109375" style="39" customWidth="1"/>
    <col min="3348" max="3348" width="8.6640625" style="39" customWidth="1"/>
    <col min="3349" max="3349" width="6.44140625" style="39" customWidth="1"/>
    <col min="3350" max="3351" width="9.33203125" style="39" customWidth="1"/>
    <col min="3352" max="3352" width="6.44140625" style="39" customWidth="1"/>
    <col min="3353" max="3354" width="9.5546875" style="39" customWidth="1"/>
    <col min="3355" max="3355" width="6.44140625" style="39" customWidth="1"/>
    <col min="3356" max="3357" width="9.5546875" style="39" customWidth="1"/>
    <col min="3358" max="3358" width="6.6640625" style="39" customWidth="1"/>
    <col min="3359" max="3361" width="9.109375" style="39"/>
    <col min="3362" max="3362" width="10.88671875" style="39" bestFit="1" customWidth="1"/>
    <col min="3363" max="3583" width="9.109375" style="39"/>
    <col min="3584" max="3584" width="18.6640625" style="39" customWidth="1"/>
    <col min="3585" max="3586" width="9.44140625" style="39" customWidth="1"/>
    <col min="3587" max="3587" width="7.6640625" style="39" customWidth="1"/>
    <col min="3588" max="3588" width="9.33203125" style="39" customWidth="1"/>
    <col min="3589" max="3589" width="9.88671875" style="39" customWidth="1"/>
    <col min="3590" max="3590" width="7.109375" style="39" customWidth="1"/>
    <col min="3591" max="3591" width="8.5546875" style="39" customWidth="1"/>
    <col min="3592" max="3592" width="8.88671875" style="39" customWidth="1"/>
    <col min="3593" max="3593" width="7.109375" style="39" customWidth="1"/>
    <col min="3594" max="3594" width="9" style="39" customWidth="1"/>
    <col min="3595" max="3595" width="8.6640625" style="39" customWidth="1"/>
    <col min="3596" max="3596" width="6.5546875" style="39" customWidth="1"/>
    <col min="3597" max="3597" width="8.109375" style="39" customWidth="1"/>
    <col min="3598" max="3598" width="7.5546875" style="39" customWidth="1"/>
    <col min="3599" max="3599" width="7" style="39" customWidth="1"/>
    <col min="3600" max="3601" width="8.6640625" style="39" customWidth="1"/>
    <col min="3602" max="3602" width="7.33203125" style="39" customWidth="1"/>
    <col min="3603" max="3603" width="8.109375" style="39" customWidth="1"/>
    <col min="3604" max="3604" width="8.6640625" style="39" customWidth="1"/>
    <col min="3605" max="3605" width="6.44140625" style="39" customWidth="1"/>
    <col min="3606" max="3607" width="9.33203125" style="39" customWidth="1"/>
    <col min="3608" max="3608" width="6.44140625" style="39" customWidth="1"/>
    <col min="3609" max="3610" width="9.5546875" style="39" customWidth="1"/>
    <col min="3611" max="3611" width="6.44140625" style="39" customWidth="1"/>
    <col min="3612" max="3613" width="9.5546875" style="39" customWidth="1"/>
    <col min="3614" max="3614" width="6.6640625" style="39" customWidth="1"/>
    <col min="3615" max="3617" width="9.109375" style="39"/>
    <col min="3618" max="3618" width="10.88671875" style="39" bestFit="1" customWidth="1"/>
    <col min="3619" max="3839" width="9.109375" style="39"/>
    <col min="3840" max="3840" width="18.6640625" style="39" customWidth="1"/>
    <col min="3841" max="3842" width="9.44140625" style="39" customWidth="1"/>
    <col min="3843" max="3843" width="7.6640625" style="39" customWidth="1"/>
    <col min="3844" max="3844" width="9.33203125" style="39" customWidth="1"/>
    <col min="3845" max="3845" width="9.88671875" style="39" customWidth="1"/>
    <col min="3846" max="3846" width="7.109375" style="39" customWidth="1"/>
    <col min="3847" max="3847" width="8.5546875" style="39" customWidth="1"/>
    <col min="3848" max="3848" width="8.88671875" style="39" customWidth="1"/>
    <col min="3849" max="3849" width="7.109375" style="39" customWidth="1"/>
    <col min="3850" max="3850" width="9" style="39" customWidth="1"/>
    <col min="3851" max="3851" width="8.6640625" style="39" customWidth="1"/>
    <col min="3852" max="3852" width="6.5546875" style="39" customWidth="1"/>
    <col min="3853" max="3853" width="8.109375" style="39" customWidth="1"/>
    <col min="3854" max="3854" width="7.5546875" style="39" customWidth="1"/>
    <col min="3855" max="3855" width="7" style="39" customWidth="1"/>
    <col min="3856" max="3857" width="8.6640625" style="39" customWidth="1"/>
    <col min="3858" max="3858" width="7.33203125" style="39" customWidth="1"/>
    <col min="3859" max="3859" width="8.109375" style="39" customWidth="1"/>
    <col min="3860" max="3860" width="8.6640625" style="39" customWidth="1"/>
    <col min="3861" max="3861" width="6.44140625" style="39" customWidth="1"/>
    <col min="3862" max="3863" width="9.33203125" style="39" customWidth="1"/>
    <col min="3864" max="3864" width="6.44140625" style="39" customWidth="1"/>
    <col min="3865" max="3866" width="9.5546875" style="39" customWidth="1"/>
    <col min="3867" max="3867" width="6.44140625" style="39" customWidth="1"/>
    <col min="3868" max="3869" width="9.5546875" style="39" customWidth="1"/>
    <col min="3870" max="3870" width="6.6640625" style="39" customWidth="1"/>
    <col min="3871" max="3873" width="9.109375" style="39"/>
    <col min="3874" max="3874" width="10.88671875" style="39" bestFit="1" customWidth="1"/>
    <col min="3875" max="4095" width="9.109375" style="39"/>
    <col min="4096" max="4096" width="18.6640625" style="39" customWidth="1"/>
    <col min="4097" max="4098" width="9.44140625" style="39" customWidth="1"/>
    <col min="4099" max="4099" width="7.6640625" style="39" customWidth="1"/>
    <col min="4100" max="4100" width="9.33203125" style="39" customWidth="1"/>
    <col min="4101" max="4101" width="9.88671875" style="39" customWidth="1"/>
    <col min="4102" max="4102" width="7.109375" style="39" customWidth="1"/>
    <col min="4103" max="4103" width="8.5546875" style="39" customWidth="1"/>
    <col min="4104" max="4104" width="8.88671875" style="39" customWidth="1"/>
    <col min="4105" max="4105" width="7.109375" style="39" customWidth="1"/>
    <col min="4106" max="4106" width="9" style="39" customWidth="1"/>
    <col min="4107" max="4107" width="8.6640625" style="39" customWidth="1"/>
    <col min="4108" max="4108" width="6.5546875" style="39" customWidth="1"/>
    <col min="4109" max="4109" width="8.109375" style="39" customWidth="1"/>
    <col min="4110" max="4110" width="7.5546875" style="39" customWidth="1"/>
    <col min="4111" max="4111" width="7" style="39" customWidth="1"/>
    <col min="4112" max="4113" width="8.6640625" style="39" customWidth="1"/>
    <col min="4114" max="4114" width="7.33203125" style="39" customWidth="1"/>
    <col min="4115" max="4115" width="8.109375" style="39" customWidth="1"/>
    <col min="4116" max="4116" width="8.6640625" style="39" customWidth="1"/>
    <col min="4117" max="4117" width="6.44140625" style="39" customWidth="1"/>
    <col min="4118" max="4119" width="9.33203125" style="39" customWidth="1"/>
    <col min="4120" max="4120" width="6.44140625" style="39" customWidth="1"/>
    <col min="4121" max="4122" width="9.5546875" style="39" customWidth="1"/>
    <col min="4123" max="4123" width="6.44140625" style="39" customWidth="1"/>
    <col min="4124" max="4125" width="9.5546875" style="39" customWidth="1"/>
    <col min="4126" max="4126" width="6.6640625" style="39" customWidth="1"/>
    <col min="4127" max="4129" width="9.109375" style="39"/>
    <col min="4130" max="4130" width="10.88671875" style="39" bestFit="1" customWidth="1"/>
    <col min="4131" max="4351" width="9.109375" style="39"/>
    <col min="4352" max="4352" width="18.6640625" style="39" customWidth="1"/>
    <col min="4353" max="4354" width="9.44140625" style="39" customWidth="1"/>
    <col min="4355" max="4355" width="7.6640625" style="39" customWidth="1"/>
    <col min="4356" max="4356" width="9.33203125" style="39" customWidth="1"/>
    <col min="4357" max="4357" width="9.88671875" style="39" customWidth="1"/>
    <col min="4358" max="4358" width="7.109375" style="39" customWidth="1"/>
    <col min="4359" max="4359" width="8.5546875" style="39" customWidth="1"/>
    <col min="4360" max="4360" width="8.88671875" style="39" customWidth="1"/>
    <col min="4361" max="4361" width="7.109375" style="39" customWidth="1"/>
    <col min="4362" max="4362" width="9" style="39" customWidth="1"/>
    <col min="4363" max="4363" width="8.6640625" style="39" customWidth="1"/>
    <col min="4364" max="4364" width="6.5546875" style="39" customWidth="1"/>
    <col min="4365" max="4365" width="8.109375" style="39" customWidth="1"/>
    <col min="4366" max="4366" width="7.5546875" style="39" customWidth="1"/>
    <col min="4367" max="4367" width="7" style="39" customWidth="1"/>
    <col min="4368" max="4369" width="8.6640625" style="39" customWidth="1"/>
    <col min="4370" max="4370" width="7.33203125" style="39" customWidth="1"/>
    <col min="4371" max="4371" width="8.109375" style="39" customWidth="1"/>
    <col min="4372" max="4372" width="8.6640625" style="39" customWidth="1"/>
    <col min="4373" max="4373" width="6.44140625" style="39" customWidth="1"/>
    <col min="4374" max="4375" width="9.33203125" style="39" customWidth="1"/>
    <col min="4376" max="4376" width="6.44140625" style="39" customWidth="1"/>
    <col min="4377" max="4378" width="9.5546875" style="39" customWidth="1"/>
    <col min="4379" max="4379" width="6.44140625" style="39" customWidth="1"/>
    <col min="4380" max="4381" width="9.5546875" style="39" customWidth="1"/>
    <col min="4382" max="4382" width="6.6640625" style="39" customWidth="1"/>
    <col min="4383" max="4385" width="9.109375" style="39"/>
    <col min="4386" max="4386" width="10.88671875" style="39" bestFit="1" customWidth="1"/>
    <col min="4387" max="4607" width="9.109375" style="39"/>
    <col min="4608" max="4608" width="18.6640625" style="39" customWidth="1"/>
    <col min="4609" max="4610" width="9.44140625" style="39" customWidth="1"/>
    <col min="4611" max="4611" width="7.6640625" style="39" customWidth="1"/>
    <col min="4612" max="4612" width="9.33203125" style="39" customWidth="1"/>
    <col min="4613" max="4613" width="9.88671875" style="39" customWidth="1"/>
    <col min="4614" max="4614" width="7.109375" style="39" customWidth="1"/>
    <col min="4615" max="4615" width="8.5546875" style="39" customWidth="1"/>
    <col min="4616" max="4616" width="8.88671875" style="39" customWidth="1"/>
    <col min="4617" max="4617" width="7.109375" style="39" customWidth="1"/>
    <col min="4618" max="4618" width="9" style="39" customWidth="1"/>
    <col min="4619" max="4619" width="8.6640625" style="39" customWidth="1"/>
    <col min="4620" max="4620" width="6.5546875" style="39" customWidth="1"/>
    <col min="4621" max="4621" width="8.109375" style="39" customWidth="1"/>
    <col min="4622" max="4622" width="7.5546875" style="39" customWidth="1"/>
    <col min="4623" max="4623" width="7" style="39" customWidth="1"/>
    <col min="4624" max="4625" width="8.6640625" style="39" customWidth="1"/>
    <col min="4626" max="4626" width="7.33203125" style="39" customWidth="1"/>
    <col min="4627" max="4627" width="8.109375" style="39" customWidth="1"/>
    <col min="4628" max="4628" width="8.6640625" style="39" customWidth="1"/>
    <col min="4629" max="4629" width="6.44140625" style="39" customWidth="1"/>
    <col min="4630" max="4631" width="9.33203125" style="39" customWidth="1"/>
    <col min="4632" max="4632" width="6.44140625" style="39" customWidth="1"/>
    <col min="4633" max="4634" width="9.5546875" style="39" customWidth="1"/>
    <col min="4635" max="4635" width="6.44140625" style="39" customWidth="1"/>
    <col min="4636" max="4637" width="9.5546875" style="39" customWidth="1"/>
    <col min="4638" max="4638" width="6.6640625" style="39" customWidth="1"/>
    <col min="4639" max="4641" width="9.109375" style="39"/>
    <col min="4642" max="4642" width="10.88671875" style="39" bestFit="1" customWidth="1"/>
    <col min="4643" max="4863" width="9.109375" style="39"/>
    <col min="4864" max="4864" width="18.6640625" style="39" customWidth="1"/>
    <col min="4865" max="4866" width="9.44140625" style="39" customWidth="1"/>
    <col min="4867" max="4867" width="7.6640625" style="39" customWidth="1"/>
    <col min="4868" max="4868" width="9.33203125" style="39" customWidth="1"/>
    <col min="4869" max="4869" width="9.88671875" style="39" customWidth="1"/>
    <col min="4870" max="4870" width="7.109375" style="39" customWidth="1"/>
    <col min="4871" max="4871" width="8.5546875" style="39" customWidth="1"/>
    <col min="4872" max="4872" width="8.88671875" style="39" customWidth="1"/>
    <col min="4873" max="4873" width="7.109375" style="39" customWidth="1"/>
    <col min="4874" max="4874" width="9" style="39" customWidth="1"/>
    <col min="4875" max="4875" width="8.6640625" style="39" customWidth="1"/>
    <col min="4876" max="4876" width="6.5546875" style="39" customWidth="1"/>
    <col min="4877" max="4877" width="8.109375" style="39" customWidth="1"/>
    <col min="4878" max="4878" width="7.5546875" style="39" customWidth="1"/>
    <col min="4879" max="4879" width="7" style="39" customWidth="1"/>
    <col min="4880" max="4881" width="8.6640625" style="39" customWidth="1"/>
    <col min="4882" max="4882" width="7.33203125" style="39" customWidth="1"/>
    <col min="4883" max="4883" width="8.109375" style="39" customWidth="1"/>
    <col min="4884" max="4884" width="8.6640625" style="39" customWidth="1"/>
    <col min="4885" max="4885" width="6.44140625" style="39" customWidth="1"/>
    <col min="4886" max="4887" width="9.33203125" style="39" customWidth="1"/>
    <col min="4888" max="4888" width="6.44140625" style="39" customWidth="1"/>
    <col min="4889" max="4890" width="9.5546875" style="39" customWidth="1"/>
    <col min="4891" max="4891" width="6.44140625" style="39" customWidth="1"/>
    <col min="4892" max="4893" width="9.5546875" style="39" customWidth="1"/>
    <col min="4894" max="4894" width="6.6640625" style="39" customWidth="1"/>
    <col min="4895" max="4897" width="9.109375" style="39"/>
    <col min="4898" max="4898" width="10.88671875" style="39" bestFit="1" customWidth="1"/>
    <col min="4899" max="5119" width="9.109375" style="39"/>
    <col min="5120" max="5120" width="18.6640625" style="39" customWidth="1"/>
    <col min="5121" max="5122" width="9.44140625" style="39" customWidth="1"/>
    <col min="5123" max="5123" width="7.6640625" style="39" customWidth="1"/>
    <col min="5124" max="5124" width="9.33203125" style="39" customWidth="1"/>
    <col min="5125" max="5125" width="9.88671875" style="39" customWidth="1"/>
    <col min="5126" max="5126" width="7.109375" style="39" customWidth="1"/>
    <col min="5127" max="5127" width="8.5546875" style="39" customWidth="1"/>
    <col min="5128" max="5128" width="8.88671875" style="39" customWidth="1"/>
    <col min="5129" max="5129" width="7.109375" style="39" customWidth="1"/>
    <col min="5130" max="5130" width="9" style="39" customWidth="1"/>
    <col min="5131" max="5131" width="8.6640625" style="39" customWidth="1"/>
    <col min="5132" max="5132" width="6.5546875" style="39" customWidth="1"/>
    <col min="5133" max="5133" width="8.109375" style="39" customWidth="1"/>
    <col min="5134" max="5134" width="7.5546875" style="39" customWidth="1"/>
    <col min="5135" max="5135" width="7" style="39" customWidth="1"/>
    <col min="5136" max="5137" width="8.6640625" style="39" customWidth="1"/>
    <col min="5138" max="5138" width="7.33203125" style="39" customWidth="1"/>
    <col min="5139" max="5139" width="8.109375" style="39" customWidth="1"/>
    <col min="5140" max="5140" width="8.6640625" style="39" customWidth="1"/>
    <col min="5141" max="5141" width="6.44140625" style="39" customWidth="1"/>
    <col min="5142" max="5143" width="9.33203125" style="39" customWidth="1"/>
    <col min="5144" max="5144" width="6.44140625" style="39" customWidth="1"/>
    <col min="5145" max="5146" width="9.5546875" style="39" customWidth="1"/>
    <col min="5147" max="5147" width="6.44140625" style="39" customWidth="1"/>
    <col min="5148" max="5149" width="9.5546875" style="39" customWidth="1"/>
    <col min="5150" max="5150" width="6.6640625" style="39" customWidth="1"/>
    <col min="5151" max="5153" width="9.109375" style="39"/>
    <col min="5154" max="5154" width="10.88671875" style="39" bestFit="1" customWidth="1"/>
    <col min="5155" max="5375" width="9.109375" style="39"/>
    <col min="5376" max="5376" width="18.6640625" style="39" customWidth="1"/>
    <col min="5377" max="5378" width="9.44140625" style="39" customWidth="1"/>
    <col min="5379" max="5379" width="7.6640625" style="39" customWidth="1"/>
    <col min="5380" max="5380" width="9.33203125" style="39" customWidth="1"/>
    <col min="5381" max="5381" width="9.88671875" style="39" customWidth="1"/>
    <col min="5382" max="5382" width="7.109375" style="39" customWidth="1"/>
    <col min="5383" max="5383" width="8.5546875" style="39" customWidth="1"/>
    <col min="5384" max="5384" width="8.88671875" style="39" customWidth="1"/>
    <col min="5385" max="5385" width="7.109375" style="39" customWidth="1"/>
    <col min="5386" max="5386" width="9" style="39" customWidth="1"/>
    <col min="5387" max="5387" width="8.6640625" style="39" customWidth="1"/>
    <col min="5388" max="5388" width="6.5546875" style="39" customWidth="1"/>
    <col min="5389" max="5389" width="8.109375" style="39" customWidth="1"/>
    <col min="5390" max="5390" width="7.5546875" style="39" customWidth="1"/>
    <col min="5391" max="5391" width="7" style="39" customWidth="1"/>
    <col min="5392" max="5393" width="8.6640625" style="39" customWidth="1"/>
    <col min="5394" max="5394" width="7.33203125" style="39" customWidth="1"/>
    <col min="5395" max="5395" width="8.109375" style="39" customWidth="1"/>
    <col min="5396" max="5396" width="8.6640625" style="39" customWidth="1"/>
    <col min="5397" max="5397" width="6.44140625" style="39" customWidth="1"/>
    <col min="5398" max="5399" width="9.33203125" style="39" customWidth="1"/>
    <col min="5400" max="5400" width="6.44140625" style="39" customWidth="1"/>
    <col min="5401" max="5402" width="9.5546875" style="39" customWidth="1"/>
    <col min="5403" max="5403" width="6.44140625" style="39" customWidth="1"/>
    <col min="5404" max="5405" width="9.5546875" style="39" customWidth="1"/>
    <col min="5406" max="5406" width="6.6640625" style="39" customWidth="1"/>
    <col min="5407" max="5409" width="9.109375" style="39"/>
    <col min="5410" max="5410" width="10.88671875" style="39" bestFit="1" customWidth="1"/>
    <col min="5411" max="5631" width="9.109375" style="39"/>
    <col min="5632" max="5632" width="18.6640625" style="39" customWidth="1"/>
    <col min="5633" max="5634" width="9.44140625" style="39" customWidth="1"/>
    <col min="5635" max="5635" width="7.6640625" style="39" customWidth="1"/>
    <col min="5636" max="5636" width="9.33203125" style="39" customWidth="1"/>
    <col min="5637" max="5637" width="9.88671875" style="39" customWidth="1"/>
    <col min="5638" max="5638" width="7.109375" style="39" customWidth="1"/>
    <col min="5639" max="5639" width="8.5546875" style="39" customWidth="1"/>
    <col min="5640" max="5640" width="8.88671875" style="39" customWidth="1"/>
    <col min="5641" max="5641" width="7.109375" style="39" customWidth="1"/>
    <col min="5642" max="5642" width="9" style="39" customWidth="1"/>
    <col min="5643" max="5643" width="8.6640625" style="39" customWidth="1"/>
    <col min="5644" max="5644" width="6.5546875" style="39" customWidth="1"/>
    <col min="5645" max="5645" width="8.109375" style="39" customWidth="1"/>
    <col min="5646" max="5646" width="7.5546875" style="39" customWidth="1"/>
    <col min="5647" max="5647" width="7" style="39" customWidth="1"/>
    <col min="5648" max="5649" width="8.6640625" style="39" customWidth="1"/>
    <col min="5650" max="5650" width="7.33203125" style="39" customWidth="1"/>
    <col min="5651" max="5651" width="8.109375" style="39" customWidth="1"/>
    <col min="5652" max="5652" width="8.6640625" style="39" customWidth="1"/>
    <col min="5653" max="5653" width="6.44140625" style="39" customWidth="1"/>
    <col min="5654" max="5655" width="9.33203125" style="39" customWidth="1"/>
    <col min="5656" max="5656" width="6.44140625" style="39" customWidth="1"/>
    <col min="5657" max="5658" width="9.5546875" style="39" customWidth="1"/>
    <col min="5659" max="5659" width="6.44140625" style="39" customWidth="1"/>
    <col min="5660" max="5661" width="9.5546875" style="39" customWidth="1"/>
    <col min="5662" max="5662" width="6.6640625" style="39" customWidth="1"/>
    <col min="5663" max="5665" width="9.109375" style="39"/>
    <col min="5666" max="5666" width="10.88671875" style="39" bestFit="1" customWidth="1"/>
    <col min="5667" max="5887" width="9.109375" style="39"/>
    <col min="5888" max="5888" width="18.6640625" style="39" customWidth="1"/>
    <col min="5889" max="5890" width="9.44140625" style="39" customWidth="1"/>
    <col min="5891" max="5891" width="7.6640625" style="39" customWidth="1"/>
    <col min="5892" max="5892" width="9.33203125" style="39" customWidth="1"/>
    <col min="5893" max="5893" width="9.88671875" style="39" customWidth="1"/>
    <col min="5894" max="5894" width="7.109375" style="39" customWidth="1"/>
    <col min="5895" max="5895" width="8.5546875" style="39" customWidth="1"/>
    <col min="5896" max="5896" width="8.88671875" style="39" customWidth="1"/>
    <col min="5897" max="5897" width="7.109375" style="39" customWidth="1"/>
    <col min="5898" max="5898" width="9" style="39" customWidth="1"/>
    <col min="5899" max="5899" width="8.6640625" style="39" customWidth="1"/>
    <col min="5900" max="5900" width="6.5546875" style="39" customWidth="1"/>
    <col min="5901" max="5901" width="8.109375" style="39" customWidth="1"/>
    <col min="5902" max="5902" width="7.5546875" style="39" customWidth="1"/>
    <col min="5903" max="5903" width="7" style="39" customWidth="1"/>
    <col min="5904" max="5905" width="8.6640625" style="39" customWidth="1"/>
    <col min="5906" max="5906" width="7.33203125" style="39" customWidth="1"/>
    <col min="5907" max="5907" width="8.109375" style="39" customWidth="1"/>
    <col min="5908" max="5908" width="8.6640625" style="39" customWidth="1"/>
    <col min="5909" max="5909" width="6.44140625" style="39" customWidth="1"/>
    <col min="5910" max="5911" width="9.33203125" style="39" customWidth="1"/>
    <col min="5912" max="5912" width="6.44140625" style="39" customWidth="1"/>
    <col min="5913" max="5914" width="9.5546875" style="39" customWidth="1"/>
    <col min="5915" max="5915" width="6.44140625" style="39" customWidth="1"/>
    <col min="5916" max="5917" width="9.5546875" style="39" customWidth="1"/>
    <col min="5918" max="5918" width="6.6640625" style="39" customWidth="1"/>
    <col min="5919" max="5921" width="9.109375" style="39"/>
    <col min="5922" max="5922" width="10.88671875" style="39" bestFit="1" customWidth="1"/>
    <col min="5923" max="6143" width="9.109375" style="39"/>
    <col min="6144" max="6144" width="18.6640625" style="39" customWidth="1"/>
    <col min="6145" max="6146" width="9.44140625" style="39" customWidth="1"/>
    <col min="6147" max="6147" width="7.6640625" style="39" customWidth="1"/>
    <col min="6148" max="6148" width="9.33203125" style="39" customWidth="1"/>
    <col min="6149" max="6149" width="9.88671875" style="39" customWidth="1"/>
    <col min="6150" max="6150" width="7.109375" style="39" customWidth="1"/>
    <col min="6151" max="6151" width="8.5546875" style="39" customWidth="1"/>
    <col min="6152" max="6152" width="8.88671875" style="39" customWidth="1"/>
    <col min="6153" max="6153" width="7.109375" style="39" customWidth="1"/>
    <col min="6154" max="6154" width="9" style="39" customWidth="1"/>
    <col min="6155" max="6155" width="8.6640625" style="39" customWidth="1"/>
    <col min="6156" max="6156" width="6.5546875" style="39" customWidth="1"/>
    <col min="6157" max="6157" width="8.109375" style="39" customWidth="1"/>
    <col min="6158" max="6158" width="7.5546875" style="39" customWidth="1"/>
    <col min="6159" max="6159" width="7" style="39" customWidth="1"/>
    <col min="6160" max="6161" width="8.6640625" style="39" customWidth="1"/>
    <col min="6162" max="6162" width="7.33203125" style="39" customWidth="1"/>
    <col min="6163" max="6163" width="8.109375" style="39" customWidth="1"/>
    <col min="6164" max="6164" width="8.6640625" style="39" customWidth="1"/>
    <col min="6165" max="6165" width="6.44140625" style="39" customWidth="1"/>
    <col min="6166" max="6167" width="9.33203125" style="39" customWidth="1"/>
    <col min="6168" max="6168" width="6.44140625" style="39" customWidth="1"/>
    <col min="6169" max="6170" width="9.5546875" style="39" customWidth="1"/>
    <col min="6171" max="6171" width="6.44140625" style="39" customWidth="1"/>
    <col min="6172" max="6173" width="9.5546875" style="39" customWidth="1"/>
    <col min="6174" max="6174" width="6.6640625" style="39" customWidth="1"/>
    <col min="6175" max="6177" width="9.109375" style="39"/>
    <col min="6178" max="6178" width="10.88671875" style="39" bestFit="1" customWidth="1"/>
    <col min="6179" max="6399" width="9.109375" style="39"/>
    <col min="6400" max="6400" width="18.6640625" style="39" customWidth="1"/>
    <col min="6401" max="6402" width="9.44140625" style="39" customWidth="1"/>
    <col min="6403" max="6403" width="7.6640625" style="39" customWidth="1"/>
    <col min="6404" max="6404" width="9.33203125" style="39" customWidth="1"/>
    <col min="6405" max="6405" width="9.88671875" style="39" customWidth="1"/>
    <col min="6406" max="6406" width="7.109375" style="39" customWidth="1"/>
    <col min="6407" max="6407" width="8.5546875" style="39" customWidth="1"/>
    <col min="6408" max="6408" width="8.88671875" style="39" customWidth="1"/>
    <col min="6409" max="6409" width="7.109375" style="39" customWidth="1"/>
    <col min="6410" max="6410" width="9" style="39" customWidth="1"/>
    <col min="6411" max="6411" width="8.6640625" style="39" customWidth="1"/>
    <col min="6412" max="6412" width="6.5546875" style="39" customWidth="1"/>
    <col min="6413" max="6413" width="8.109375" style="39" customWidth="1"/>
    <col min="6414" max="6414" width="7.5546875" style="39" customWidth="1"/>
    <col min="6415" max="6415" width="7" style="39" customWidth="1"/>
    <col min="6416" max="6417" width="8.6640625" style="39" customWidth="1"/>
    <col min="6418" max="6418" width="7.33203125" style="39" customWidth="1"/>
    <col min="6419" max="6419" width="8.109375" style="39" customWidth="1"/>
    <col min="6420" max="6420" width="8.6640625" style="39" customWidth="1"/>
    <col min="6421" max="6421" width="6.44140625" style="39" customWidth="1"/>
    <col min="6422" max="6423" width="9.33203125" style="39" customWidth="1"/>
    <col min="6424" max="6424" width="6.44140625" style="39" customWidth="1"/>
    <col min="6425" max="6426" width="9.5546875" style="39" customWidth="1"/>
    <col min="6427" max="6427" width="6.44140625" style="39" customWidth="1"/>
    <col min="6428" max="6429" width="9.5546875" style="39" customWidth="1"/>
    <col min="6430" max="6430" width="6.6640625" style="39" customWidth="1"/>
    <col min="6431" max="6433" width="9.109375" style="39"/>
    <col min="6434" max="6434" width="10.88671875" style="39" bestFit="1" customWidth="1"/>
    <col min="6435" max="6655" width="9.109375" style="39"/>
    <col min="6656" max="6656" width="18.6640625" style="39" customWidth="1"/>
    <col min="6657" max="6658" width="9.44140625" style="39" customWidth="1"/>
    <col min="6659" max="6659" width="7.6640625" style="39" customWidth="1"/>
    <col min="6660" max="6660" width="9.33203125" style="39" customWidth="1"/>
    <col min="6661" max="6661" width="9.88671875" style="39" customWidth="1"/>
    <col min="6662" max="6662" width="7.109375" style="39" customWidth="1"/>
    <col min="6663" max="6663" width="8.5546875" style="39" customWidth="1"/>
    <col min="6664" max="6664" width="8.88671875" style="39" customWidth="1"/>
    <col min="6665" max="6665" width="7.109375" style="39" customWidth="1"/>
    <col min="6666" max="6666" width="9" style="39" customWidth="1"/>
    <col min="6667" max="6667" width="8.6640625" style="39" customWidth="1"/>
    <col min="6668" max="6668" width="6.5546875" style="39" customWidth="1"/>
    <col min="6669" max="6669" width="8.109375" style="39" customWidth="1"/>
    <col min="6670" max="6670" width="7.5546875" style="39" customWidth="1"/>
    <col min="6671" max="6671" width="7" style="39" customWidth="1"/>
    <col min="6672" max="6673" width="8.6640625" style="39" customWidth="1"/>
    <col min="6674" max="6674" width="7.33203125" style="39" customWidth="1"/>
    <col min="6675" max="6675" width="8.109375" style="39" customWidth="1"/>
    <col min="6676" max="6676" width="8.6640625" style="39" customWidth="1"/>
    <col min="6677" max="6677" width="6.44140625" style="39" customWidth="1"/>
    <col min="6678" max="6679" width="9.33203125" style="39" customWidth="1"/>
    <col min="6680" max="6680" width="6.44140625" style="39" customWidth="1"/>
    <col min="6681" max="6682" width="9.5546875" style="39" customWidth="1"/>
    <col min="6683" max="6683" width="6.44140625" style="39" customWidth="1"/>
    <col min="6684" max="6685" width="9.5546875" style="39" customWidth="1"/>
    <col min="6686" max="6686" width="6.6640625" style="39" customWidth="1"/>
    <col min="6687" max="6689" width="9.109375" style="39"/>
    <col min="6690" max="6690" width="10.88671875" style="39" bestFit="1" customWidth="1"/>
    <col min="6691" max="6911" width="9.109375" style="39"/>
    <col min="6912" max="6912" width="18.6640625" style="39" customWidth="1"/>
    <col min="6913" max="6914" width="9.44140625" style="39" customWidth="1"/>
    <col min="6915" max="6915" width="7.6640625" style="39" customWidth="1"/>
    <col min="6916" max="6916" width="9.33203125" style="39" customWidth="1"/>
    <col min="6917" max="6917" width="9.88671875" style="39" customWidth="1"/>
    <col min="6918" max="6918" width="7.109375" style="39" customWidth="1"/>
    <col min="6919" max="6919" width="8.5546875" style="39" customWidth="1"/>
    <col min="6920" max="6920" width="8.88671875" style="39" customWidth="1"/>
    <col min="6921" max="6921" width="7.109375" style="39" customWidth="1"/>
    <col min="6922" max="6922" width="9" style="39" customWidth="1"/>
    <col min="6923" max="6923" width="8.6640625" style="39" customWidth="1"/>
    <col min="6924" max="6924" width="6.5546875" style="39" customWidth="1"/>
    <col min="6925" max="6925" width="8.109375" style="39" customWidth="1"/>
    <col min="6926" max="6926" width="7.5546875" style="39" customWidth="1"/>
    <col min="6927" max="6927" width="7" style="39" customWidth="1"/>
    <col min="6928" max="6929" width="8.6640625" style="39" customWidth="1"/>
    <col min="6930" max="6930" width="7.33203125" style="39" customWidth="1"/>
    <col min="6931" max="6931" width="8.109375" style="39" customWidth="1"/>
    <col min="6932" max="6932" width="8.6640625" style="39" customWidth="1"/>
    <col min="6933" max="6933" width="6.44140625" style="39" customWidth="1"/>
    <col min="6934" max="6935" width="9.33203125" style="39" customWidth="1"/>
    <col min="6936" max="6936" width="6.44140625" style="39" customWidth="1"/>
    <col min="6937" max="6938" width="9.5546875" style="39" customWidth="1"/>
    <col min="6939" max="6939" width="6.44140625" style="39" customWidth="1"/>
    <col min="6940" max="6941" width="9.5546875" style="39" customWidth="1"/>
    <col min="6942" max="6942" width="6.6640625" style="39" customWidth="1"/>
    <col min="6943" max="6945" width="9.109375" style="39"/>
    <col min="6946" max="6946" width="10.88671875" style="39" bestFit="1" customWidth="1"/>
    <col min="6947" max="7167" width="9.109375" style="39"/>
    <col min="7168" max="7168" width="18.6640625" style="39" customWidth="1"/>
    <col min="7169" max="7170" width="9.44140625" style="39" customWidth="1"/>
    <col min="7171" max="7171" width="7.6640625" style="39" customWidth="1"/>
    <col min="7172" max="7172" width="9.33203125" style="39" customWidth="1"/>
    <col min="7173" max="7173" width="9.88671875" style="39" customWidth="1"/>
    <col min="7174" max="7174" width="7.109375" style="39" customWidth="1"/>
    <col min="7175" max="7175" width="8.5546875" style="39" customWidth="1"/>
    <col min="7176" max="7176" width="8.88671875" style="39" customWidth="1"/>
    <col min="7177" max="7177" width="7.109375" style="39" customWidth="1"/>
    <col min="7178" max="7178" width="9" style="39" customWidth="1"/>
    <col min="7179" max="7179" width="8.6640625" style="39" customWidth="1"/>
    <col min="7180" max="7180" width="6.5546875" style="39" customWidth="1"/>
    <col min="7181" max="7181" width="8.109375" style="39" customWidth="1"/>
    <col min="7182" max="7182" width="7.5546875" style="39" customWidth="1"/>
    <col min="7183" max="7183" width="7" style="39" customWidth="1"/>
    <col min="7184" max="7185" width="8.6640625" style="39" customWidth="1"/>
    <col min="7186" max="7186" width="7.33203125" style="39" customWidth="1"/>
    <col min="7187" max="7187" width="8.109375" style="39" customWidth="1"/>
    <col min="7188" max="7188" width="8.6640625" style="39" customWidth="1"/>
    <col min="7189" max="7189" width="6.44140625" style="39" customWidth="1"/>
    <col min="7190" max="7191" width="9.33203125" style="39" customWidth="1"/>
    <col min="7192" max="7192" width="6.44140625" style="39" customWidth="1"/>
    <col min="7193" max="7194" width="9.5546875" style="39" customWidth="1"/>
    <col min="7195" max="7195" width="6.44140625" style="39" customWidth="1"/>
    <col min="7196" max="7197" width="9.5546875" style="39" customWidth="1"/>
    <col min="7198" max="7198" width="6.6640625" style="39" customWidth="1"/>
    <col min="7199" max="7201" width="9.109375" style="39"/>
    <col min="7202" max="7202" width="10.88671875" style="39" bestFit="1" customWidth="1"/>
    <col min="7203" max="7423" width="9.109375" style="39"/>
    <col min="7424" max="7424" width="18.6640625" style="39" customWidth="1"/>
    <col min="7425" max="7426" width="9.44140625" style="39" customWidth="1"/>
    <col min="7427" max="7427" width="7.6640625" style="39" customWidth="1"/>
    <col min="7428" max="7428" width="9.33203125" style="39" customWidth="1"/>
    <col min="7429" max="7429" width="9.88671875" style="39" customWidth="1"/>
    <col min="7430" max="7430" width="7.109375" style="39" customWidth="1"/>
    <col min="7431" max="7431" width="8.5546875" style="39" customWidth="1"/>
    <col min="7432" max="7432" width="8.88671875" style="39" customWidth="1"/>
    <col min="7433" max="7433" width="7.109375" style="39" customWidth="1"/>
    <col min="7434" max="7434" width="9" style="39" customWidth="1"/>
    <col min="7435" max="7435" width="8.6640625" style="39" customWidth="1"/>
    <col min="7436" max="7436" width="6.5546875" style="39" customWidth="1"/>
    <col min="7437" max="7437" width="8.109375" style="39" customWidth="1"/>
    <col min="7438" max="7438" width="7.5546875" style="39" customWidth="1"/>
    <col min="7439" max="7439" width="7" style="39" customWidth="1"/>
    <col min="7440" max="7441" width="8.6640625" style="39" customWidth="1"/>
    <col min="7442" max="7442" width="7.33203125" style="39" customWidth="1"/>
    <col min="7443" max="7443" width="8.109375" style="39" customWidth="1"/>
    <col min="7444" max="7444" width="8.6640625" style="39" customWidth="1"/>
    <col min="7445" max="7445" width="6.44140625" style="39" customWidth="1"/>
    <col min="7446" max="7447" width="9.33203125" style="39" customWidth="1"/>
    <col min="7448" max="7448" width="6.44140625" style="39" customWidth="1"/>
    <col min="7449" max="7450" width="9.5546875" style="39" customWidth="1"/>
    <col min="7451" max="7451" width="6.44140625" style="39" customWidth="1"/>
    <col min="7452" max="7453" width="9.5546875" style="39" customWidth="1"/>
    <col min="7454" max="7454" width="6.6640625" style="39" customWidth="1"/>
    <col min="7455" max="7457" width="9.109375" style="39"/>
    <col min="7458" max="7458" width="10.88671875" style="39" bestFit="1" customWidth="1"/>
    <col min="7459" max="7679" width="9.109375" style="39"/>
    <col min="7680" max="7680" width="18.6640625" style="39" customWidth="1"/>
    <col min="7681" max="7682" width="9.44140625" style="39" customWidth="1"/>
    <col min="7683" max="7683" width="7.6640625" style="39" customWidth="1"/>
    <col min="7684" max="7684" width="9.33203125" style="39" customWidth="1"/>
    <col min="7685" max="7685" width="9.88671875" style="39" customWidth="1"/>
    <col min="7686" max="7686" width="7.109375" style="39" customWidth="1"/>
    <col min="7687" max="7687" width="8.5546875" style="39" customWidth="1"/>
    <col min="7688" max="7688" width="8.88671875" style="39" customWidth="1"/>
    <col min="7689" max="7689" width="7.109375" style="39" customWidth="1"/>
    <col min="7690" max="7690" width="9" style="39" customWidth="1"/>
    <col min="7691" max="7691" width="8.6640625" style="39" customWidth="1"/>
    <col min="7692" max="7692" width="6.5546875" style="39" customWidth="1"/>
    <col min="7693" max="7693" width="8.109375" style="39" customWidth="1"/>
    <col min="7694" max="7694" width="7.5546875" style="39" customWidth="1"/>
    <col min="7695" max="7695" width="7" style="39" customWidth="1"/>
    <col min="7696" max="7697" width="8.6640625" style="39" customWidth="1"/>
    <col min="7698" max="7698" width="7.33203125" style="39" customWidth="1"/>
    <col min="7699" max="7699" width="8.109375" style="39" customWidth="1"/>
    <col min="7700" max="7700" width="8.6640625" style="39" customWidth="1"/>
    <col min="7701" max="7701" width="6.44140625" style="39" customWidth="1"/>
    <col min="7702" max="7703" width="9.33203125" style="39" customWidth="1"/>
    <col min="7704" max="7704" width="6.44140625" style="39" customWidth="1"/>
    <col min="7705" max="7706" width="9.5546875" style="39" customWidth="1"/>
    <col min="7707" max="7707" width="6.44140625" style="39" customWidth="1"/>
    <col min="7708" max="7709" width="9.5546875" style="39" customWidth="1"/>
    <col min="7710" max="7710" width="6.6640625" style="39" customWidth="1"/>
    <col min="7711" max="7713" width="9.109375" style="39"/>
    <col min="7714" max="7714" width="10.88671875" style="39" bestFit="1" customWidth="1"/>
    <col min="7715" max="7935" width="9.109375" style="39"/>
    <col min="7936" max="7936" width="18.6640625" style="39" customWidth="1"/>
    <col min="7937" max="7938" width="9.44140625" style="39" customWidth="1"/>
    <col min="7939" max="7939" width="7.6640625" style="39" customWidth="1"/>
    <col min="7940" max="7940" width="9.33203125" style="39" customWidth="1"/>
    <col min="7941" max="7941" width="9.88671875" style="39" customWidth="1"/>
    <col min="7942" max="7942" width="7.109375" style="39" customWidth="1"/>
    <col min="7943" max="7943" width="8.5546875" style="39" customWidth="1"/>
    <col min="7944" max="7944" width="8.88671875" style="39" customWidth="1"/>
    <col min="7945" max="7945" width="7.109375" style="39" customWidth="1"/>
    <col min="7946" max="7946" width="9" style="39" customWidth="1"/>
    <col min="7947" max="7947" width="8.6640625" style="39" customWidth="1"/>
    <col min="7948" max="7948" width="6.5546875" style="39" customWidth="1"/>
    <col min="7949" max="7949" width="8.109375" style="39" customWidth="1"/>
    <col min="7950" max="7950" width="7.5546875" style="39" customWidth="1"/>
    <col min="7951" max="7951" width="7" style="39" customWidth="1"/>
    <col min="7952" max="7953" width="8.6640625" style="39" customWidth="1"/>
    <col min="7954" max="7954" width="7.33203125" style="39" customWidth="1"/>
    <col min="7955" max="7955" width="8.109375" style="39" customWidth="1"/>
    <col min="7956" max="7956" width="8.6640625" style="39" customWidth="1"/>
    <col min="7957" max="7957" width="6.44140625" style="39" customWidth="1"/>
    <col min="7958" max="7959" width="9.33203125" style="39" customWidth="1"/>
    <col min="7960" max="7960" width="6.44140625" style="39" customWidth="1"/>
    <col min="7961" max="7962" width="9.5546875" style="39" customWidth="1"/>
    <col min="7963" max="7963" width="6.44140625" style="39" customWidth="1"/>
    <col min="7964" max="7965" width="9.5546875" style="39" customWidth="1"/>
    <col min="7966" max="7966" width="6.6640625" style="39" customWidth="1"/>
    <col min="7967" max="7969" width="9.109375" style="39"/>
    <col min="7970" max="7970" width="10.88671875" style="39" bestFit="1" customWidth="1"/>
    <col min="7971" max="8191" width="9.109375" style="39"/>
    <col min="8192" max="8192" width="18.6640625" style="39" customWidth="1"/>
    <col min="8193" max="8194" width="9.44140625" style="39" customWidth="1"/>
    <col min="8195" max="8195" width="7.6640625" style="39" customWidth="1"/>
    <col min="8196" max="8196" width="9.33203125" style="39" customWidth="1"/>
    <col min="8197" max="8197" width="9.88671875" style="39" customWidth="1"/>
    <col min="8198" max="8198" width="7.109375" style="39" customWidth="1"/>
    <col min="8199" max="8199" width="8.5546875" style="39" customWidth="1"/>
    <col min="8200" max="8200" width="8.88671875" style="39" customWidth="1"/>
    <col min="8201" max="8201" width="7.109375" style="39" customWidth="1"/>
    <col min="8202" max="8202" width="9" style="39" customWidth="1"/>
    <col min="8203" max="8203" width="8.6640625" style="39" customWidth="1"/>
    <col min="8204" max="8204" width="6.5546875" style="39" customWidth="1"/>
    <col min="8205" max="8205" width="8.109375" style="39" customWidth="1"/>
    <col min="8206" max="8206" width="7.5546875" style="39" customWidth="1"/>
    <col min="8207" max="8207" width="7" style="39" customWidth="1"/>
    <col min="8208" max="8209" width="8.6640625" style="39" customWidth="1"/>
    <col min="8210" max="8210" width="7.33203125" style="39" customWidth="1"/>
    <col min="8211" max="8211" width="8.109375" style="39" customWidth="1"/>
    <col min="8212" max="8212" width="8.6640625" style="39" customWidth="1"/>
    <col min="8213" max="8213" width="6.44140625" style="39" customWidth="1"/>
    <col min="8214" max="8215" width="9.33203125" style="39" customWidth="1"/>
    <col min="8216" max="8216" width="6.44140625" style="39" customWidth="1"/>
    <col min="8217" max="8218" width="9.5546875" style="39" customWidth="1"/>
    <col min="8219" max="8219" width="6.44140625" style="39" customWidth="1"/>
    <col min="8220" max="8221" width="9.5546875" style="39" customWidth="1"/>
    <col min="8222" max="8222" width="6.6640625" style="39" customWidth="1"/>
    <col min="8223" max="8225" width="9.109375" style="39"/>
    <col min="8226" max="8226" width="10.88671875" style="39" bestFit="1" customWidth="1"/>
    <col min="8227" max="8447" width="9.109375" style="39"/>
    <col min="8448" max="8448" width="18.6640625" style="39" customWidth="1"/>
    <col min="8449" max="8450" width="9.44140625" style="39" customWidth="1"/>
    <col min="8451" max="8451" width="7.6640625" style="39" customWidth="1"/>
    <col min="8452" max="8452" width="9.33203125" style="39" customWidth="1"/>
    <col min="8453" max="8453" width="9.88671875" style="39" customWidth="1"/>
    <col min="8454" max="8454" width="7.109375" style="39" customWidth="1"/>
    <col min="8455" max="8455" width="8.5546875" style="39" customWidth="1"/>
    <col min="8456" max="8456" width="8.88671875" style="39" customWidth="1"/>
    <col min="8457" max="8457" width="7.109375" style="39" customWidth="1"/>
    <col min="8458" max="8458" width="9" style="39" customWidth="1"/>
    <col min="8459" max="8459" width="8.6640625" style="39" customWidth="1"/>
    <col min="8460" max="8460" width="6.5546875" style="39" customWidth="1"/>
    <col min="8461" max="8461" width="8.109375" style="39" customWidth="1"/>
    <col min="8462" max="8462" width="7.5546875" style="39" customWidth="1"/>
    <col min="8463" max="8463" width="7" style="39" customWidth="1"/>
    <col min="8464" max="8465" width="8.6640625" style="39" customWidth="1"/>
    <col min="8466" max="8466" width="7.33203125" style="39" customWidth="1"/>
    <col min="8467" max="8467" width="8.109375" style="39" customWidth="1"/>
    <col min="8468" max="8468" width="8.6640625" style="39" customWidth="1"/>
    <col min="8469" max="8469" width="6.44140625" style="39" customWidth="1"/>
    <col min="8470" max="8471" width="9.33203125" style="39" customWidth="1"/>
    <col min="8472" max="8472" width="6.44140625" style="39" customWidth="1"/>
    <col min="8473" max="8474" width="9.5546875" style="39" customWidth="1"/>
    <col min="8475" max="8475" width="6.44140625" style="39" customWidth="1"/>
    <col min="8476" max="8477" width="9.5546875" style="39" customWidth="1"/>
    <col min="8478" max="8478" width="6.6640625" style="39" customWidth="1"/>
    <col min="8479" max="8481" width="9.109375" style="39"/>
    <col min="8482" max="8482" width="10.88671875" style="39" bestFit="1" customWidth="1"/>
    <col min="8483" max="8703" width="9.109375" style="39"/>
    <col min="8704" max="8704" width="18.6640625" style="39" customWidth="1"/>
    <col min="8705" max="8706" width="9.44140625" style="39" customWidth="1"/>
    <col min="8707" max="8707" width="7.6640625" style="39" customWidth="1"/>
    <col min="8708" max="8708" width="9.33203125" style="39" customWidth="1"/>
    <col min="8709" max="8709" width="9.88671875" style="39" customWidth="1"/>
    <col min="8710" max="8710" width="7.109375" style="39" customWidth="1"/>
    <col min="8711" max="8711" width="8.5546875" style="39" customWidth="1"/>
    <col min="8712" max="8712" width="8.88671875" style="39" customWidth="1"/>
    <col min="8713" max="8713" width="7.109375" style="39" customWidth="1"/>
    <col min="8714" max="8714" width="9" style="39" customWidth="1"/>
    <col min="8715" max="8715" width="8.6640625" style="39" customWidth="1"/>
    <col min="8716" max="8716" width="6.5546875" style="39" customWidth="1"/>
    <col min="8717" max="8717" width="8.109375" style="39" customWidth="1"/>
    <col min="8718" max="8718" width="7.5546875" style="39" customWidth="1"/>
    <col min="8719" max="8719" width="7" style="39" customWidth="1"/>
    <col min="8720" max="8721" width="8.6640625" style="39" customWidth="1"/>
    <col min="8722" max="8722" width="7.33203125" style="39" customWidth="1"/>
    <col min="8723" max="8723" width="8.109375" style="39" customWidth="1"/>
    <col min="8724" max="8724" width="8.6640625" style="39" customWidth="1"/>
    <col min="8725" max="8725" width="6.44140625" style="39" customWidth="1"/>
    <col min="8726" max="8727" width="9.33203125" style="39" customWidth="1"/>
    <col min="8728" max="8728" width="6.44140625" style="39" customWidth="1"/>
    <col min="8729" max="8730" width="9.5546875" style="39" customWidth="1"/>
    <col min="8731" max="8731" width="6.44140625" style="39" customWidth="1"/>
    <col min="8732" max="8733" width="9.5546875" style="39" customWidth="1"/>
    <col min="8734" max="8734" width="6.6640625" style="39" customWidth="1"/>
    <col min="8735" max="8737" width="9.109375" style="39"/>
    <col min="8738" max="8738" width="10.88671875" style="39" bestFit="1" customWidth="1"/>
    <col min="8739" max="8959" width="9.109375" style="39"/>
    <col min="8960" max="8960" width="18.6640625" style="39" customWidth="1"/>
    <col min="8961" max="8962" width="9.44140625" style="39" customWidth="1"/>
    <col min="8963" max="8963" width="7.6640625" style="39" customWidth="1"/>
    <col min="8964" max="8964" width="9.33203125" style="39" customWidth="1"/>
    <col min="8965" max="8965" width="9.88671875" style="39" customWidth="1"/>
    <col min="8966" max="8966" width="7.109375" style="39" customWidth="1"/>
    <col min="8967" max="8967" width="8.5546875" style="39" customWidth="1"/>
    <col min="8968" max="8968" width="8.88671875" style="39" customWidth="1"/>
    <col min="8969" max="8969" width="7.109375" style="39" customWidth="1"/>
    <col min="8970" max="8970" width="9" style="39" customWidth="1"/>
    <col min="8971" max="8971" width="8.6640625" style="39" customWidth="1"/>
    <col min="8972" max="8972" width="6.5546875" style="39" customWidth="1"/>
    <col min="8973" max="8973" width="8.109375" style="39" customWidth="1"/>
    <col min="8974" max="8974" width="7.5546875" style="39" customWidth="1"/>
    <col min="8975" max="8975" width="7" style="39" customWidth="1"/>
    <col min="8976" max="8977" width="8.6640625" style="39" customWidth="1"/>
    <col min="8978" max="8978" width="7.33203125" style="39" customWidth="1"/>
    <col min="8979" max="8979" width="8.109375" style="39" customWidth="1"/>
    <col min="8980" max="8980" width="8.6640625" style="39" customWidth="1"/>
    <col min="8981" max="8981" width="6.44140625" style="39" customWidth="1"/>
    <col min="8982" max="8983" width="9.33203125" style="39" customWidth="1"/>
    <col min="8984" max="8984" width="6.44140625" style="39" customWidth="1"/>
    <col min="8985" max="8986" width="9.5546875" style="39" customWidth="1"/>
    <col min="8987" max="8987" width="6.44140625" style="39" customWidth="1"/>
    <col min="8988" max="8989" width="9.5546875" style="39" customWidth="1"/>
    <col min="8990" max="8990" width="6.6640625" style="39" customWidth="1"/>
    <col min="8991" max="8993" width="9.109375" style="39"/>
    <col min="8994" max="8994" width="10.88671875" style="39" bestFit="1" customWidth="1"/>
    <col min="8995" max="9215" width="9.109375" style="39"/>
    <col min="9216" max="9216" width="18.6640625" style="39" customWidth="1"/>
    <col min="9217" max="9218" width="9.44140625" style="39" customWidth="1"/>
    <col min="9219" max="9219" width="7.6640625" style="39" customWidth="1"/>
    <col min="9220" max="9220" width="9.33203125" style="39" customWidth="1"/>
    <col min="9221" max="9221" width="9.88671875" style="39" customWidth="1"/>
    <col min="9222" max="9222" width="7.109375" style="39" customWidth="1"/>
    <col min="9223" max="9223" width="8.5546875" style="39" customWidth="1"/>
    <col min="9224" max="9224" width="8.88671875" style="39" customWidth="1"/>
    <col min="9225" max="9225" width="7.109375" style="39" customWidth="1"/>
    <col min="9226" max="9226" width="9" style="39" customWidth="1"/>
    <col min="9227" max="9227" width="8.6640625" style="39" customWidth="1"/>
    <col min="9228" max="9228" width="6.5546875" style="39" customWidth="1"/>
    <col min="9229" max="9229" width="8.109375" style="39" customWidth="1"/>
    <col min="9230" max="9230" width="7.5546875" style="39" customWidth="1"/>
    <col min="9231" max="9231" width="7" style="39" customWidth="1"/>
    <col min="9232" max="9233" width="8.6640625" style="39" customWidth="1"/>
    <col min="9234" max="9234" width="7.33203125" style="39" customWidth="1"/>
    <col min="9235" max="9235" width="8.109375" style="39" customWidth="1"/>
    <col min="9236" max="9236" width="8.6640625" style="39" customWidth="1"/>
    <col min="9237" max="9237" width="6.44140625" style="39" customWidth="1"/>
    <col min="9238" max="9239" width="9.33203125" style="39" customWidth="1"/>
    <col min="9240" max="9240" width="6.44140625" style="39" customWidth="1"/>
    <col min="9241" max="9242" width="9.5546875" style="39" customWidth="1"/>
    <col min="9243" max="9243" width="6.44140625" style="39" customWidth="1"/>
    <col min="9244" max="9245" width="9.5546875" style="39" customWidth="1"/>
    <col min="9246" max="9246" width="6.6640625" style="39" customWidth="1"/>
    <col min="9247" max="9249" width="9.109375" style="39"/>
    <col min="9250" max="9250" width="10.88671875" style="39" bestFit="1" customWidth="1"/>
    <col min="9251" max="9471" width="9.109375" style="39"/>
    <col min="9472" max="9472" width="18.6640625" style="39" customWidth="1"/>
    <col min="9473" max="9474" width="9.44140625" style="39" customWidth="1"/>
    <col min="9475" max="9475" width="7.6640625" style="39" customWidth="1"/>
    <col min="9476" max="9476" width="9.33203125" style="39" customWidth="1"/>
    <col min="9477" max="9477" width="9.88671875" style="39" customWidth="1"/>
    <col min="9478" max="9478" width="7.109375" style="39" customWidth="1"/>
    <col min="9479" max="9479" width="8.5546875" style="39" customWidth="1"/>
    <col min="9480" max="9480" width="8.88671875" style="39" customWidth="1"/>
    <col min="9481" max="9481" width="7.109375" style="39" customWidth="1"/>
    <col min="9482" max="9482" width="9" style="39" customWidth="1"/>
    <col min="9483" max="9483" width="8.6640625" style="39" customWidth="1"/>
    <col min="9484" max="9484" width="6.5546875" style="39" customWidth="1"/>
    <col min="9485" max="9485" width="8.109375" style="39" customWidth="1"/>
    <col min="9486" max="9486" width="7.5546875" style="39" customWidth="1"/>
    <col min="9487" max="9487" width="7" style="39" customWidth="1"/>
    <col min="9488" max="9489" width="8.6640625" style="39" customWidth="1"/>
    <col min="9490" max="9490" width="7.33203125" style="39" customWidth="1"/>
    <col min="9491" max="9491" width="8.109375" style="39" customWidth="1"/>
    <col min="9492" max="9492" width="8.6640625" style="39" customWidth="1"/>
    <col min="9493" max="9493" width="6.44140625" style="39" customWidth="1"/>
    <col min="9494" max="9495" width="9.33203125" style="39" customWidth="1"/>
    <col min="9496" max="9496" width="6.44140625" style="39" customWidth="1"/>
    <col min="9497" max="9498" width="9.5546875" style="39" customWidth="1"/>
    <col min="9499" max="9499" width="6.44140625" style="39" customWidth="1"/>
    <col min="9500" max="9501" width="9.5546875" style="39" customWidth="1"/>
    <col min="9502" max="9502" width="6.6640625" style="39" customWidth="1"/>
    <col min="9503" max="9505" width="9.109375" style="39"/>
    <col min="9506" max="9506" width="10.88671875" style="39" bestFit="1" customWidth="1"/>
    <col min="9507" max="9727" width="9.109375" style="39"/>
    <col min="9728" max="9728" width="18.6640625" style="39" customWidth="1"/>
    <col min="9729" max="9730" width="9.44140625" style="39" customWidth="1"/>
    <col min="9731" max="9731" width="7.6640625" style="39" customWidth="1"/>
    <col min="9732" max="9732" width="9.33203125" style="39" customWidth="1"/>
    <col min="9733" max="9733" width="9.88671875" style="39" customWidth="1"/>
    <col min="9734" max="9734" width="7.109375" style="39" customWidth="1"/>
    <col min="9735" max="9735" width="8.5546875" style="39" customWidth="1"/>
    <col min="9736" max="9736" width="8.88671875" style="39" customWidth="1"/>
    <col min="9737" max="9737" width="7.109375" style="39" customWidth="1"/>
    <col min="9738" max="9738" width="9" style="39" customWidth="1"/>
    <col min="9739" max="9739" width="8.6640625" style="39" customWidth="1"/>
    <col min="9740" max="9740" width="6.5546875" style="39" customWidth="1"/>
    <col min="9741" max="9741" width="8.109375" style="39" customWidth="1"/>
    <col min="9742" max="9742" width="7.5546875" style="39" customWidth="1"/>
    <col min="9743" max="9743" width="7" style="39" customWidth="1"/>
    <col min="9744" max="9745" width="8.6640625" style="39" customWidth="1"/>
    <col min="9746" max="9746" width="7.33203125" style="39" customWidth="1"/>
    <col min="9747" max="9747" width="8.109375" style="39" customWidth="1"/>
    <col min="9748" max="9748" width="8.6640625" style="39" customWidth="1"/>
    <col min="9749" max="9749" width="6.44140625" style="39" customWidth="1"/>
    <col min="9750" max="9751" width="9.33203125" style="39" customWidth="1"/>
    <col min="9752" max="9752" width="6.44140625" style="39" customWidth="1"/>
    <col min="9753" max="9754" width="9.5546875" style="39" customWidth="1"/>
    <col min="9755" max="9755" width="6.44140625" style="39" customWidth="1"/>
    <col min="9756" max="9757" width="9.5546875" style="39" customWidth="1"/>
    <col min="9758" max="9758" width="6.6640625" style="39" customWidth="1"/>
    <col min="9759" max="9761" width="9.109375" style="39"/>
    <col min="9762" max="9762" width="10.88671875" style="39" bestFit="1" customWidth="1"/>
    <col min="9763" max="9983" width="9.109375" style="39"/>
    <col min="9984" max="9984" width="18.6640625" style="39" customWidth="1"/>
    <col min="9985" max="9986" width="9.44140625" style="39" customWidth="1"/>
    <col min="9987" max="9987" width="7.6640625" style="39" customWidth="1"/>
    <col min="9988" max="9988" width="9.33203125" style="39" customWidth="1"/>
    <col min="9989" max="9989" width="9.88671875" style="39" customWidth="1"/>
    <col min="9990" max="9990" width="7.109375" style="39" customWidth="1"/>
    <col min="9991" max="9991" width="8.5546875" style="39" customWidth="1"/>
    <col min="9992" max="9992" width="8.88671875" style="39" customWidth="1"/>
    <col min="9993" max="9993" width="7.109375" style="39" customWidth="1"/>
    <col min="9994" max="9994" width="9" style="39" customWidth="1"/>
    <col min="9995" max="9995" width="8.6640625" style="39" customWidth="1"/>
    <col min="9996" max="9996" width="6.5546875" style="39" customWidth="1"/>
    <col min="9997" max="9997" width="8.109375" style="39" customWidth="1"/>
    <col min="9998" max="9998" width="7.5546875" style="39" customWidth="1"/>
    <col min="9999" max="9999" width="7" style="39" customWidth="1"/>
    <col min="10000" max="10001" width="8.6640625" style="39" customWidth="1"/>
    <col min="10002" max="10002" width="7.33203125" style="39" customWidth="1"/>
    <col min="10003" max="10003" width="8.109375" style="39" customWidth="1"/>
    <col min="10004" max="10004" width="8.6640625" style="39" customWidth="1"/>
    <col min="10005" max="10005" width="6.44140625" style="39" customWidth="1"/>
    <col min="10006" max="10007" width="9.33203125" style="39" customWidth="1"/>
    <col min="10008" max="10008" width="6.44140625" style="39" customWidth="1"/>
    <col min="10009" max="10010" width="9.5546875" style="39" customWidth="1"/>
    <col min="10011" max="10011" width="6.44140625" style="39" customWidth="1"/>
    <col min="10012" max="10013" width="9.5546875" style="39" customWidth="1"/>
    <col min="10014" max="10014" width="6.6640625" style="39" customWidth="1"/>
    <col min="10015" max="10017" width="9.109375" style="39"/>
    <col min="10018" max="10018" width="10.88671875" style="39" bestFit="1" customWidth="1"/>
    <col min="10019" max="10239" width="9.109375" style="39"/>
    <col min="10240" max="10240" width="18.6640625" style="39" customWidth="1"/>
    <col min="10241" max="10242" width="9.44140625" style="39" customWidth="1"/>
    <col min="10243" max="10243" width="7.6640625" style="39" customWidth="1"/>
    <col min="10244" max="10244" width="9.33203125" style="39" customWidth="1"/>
    <col min="10245" max="10245" width="9.88671875" style="39" customWidth="1"/>
    <col min="10246" max="10246" width="7.109375" style="39" customWidth="1"/>
    <col min="10247" max="10247" width="8.5546875" style="39" customWidth="1"/>
    <col min="10248" max="10248" width="8.88671875" style="39" customWidth="1"/>
    <col min="10249" max="10249" width="7.109375" style="39" customWidth="1"/>
    <col min="10250" max="10250" width="9" style="39" customWidth="1"/>
    <col min="10251" max="10251" width="8.6640625" style="39" customWidth="1"/>
    <col min="10252" max="10252" width="6.5546875" style="39" customWidth="1"/>
    <col min="10253" max="10253" width="8.109375" style="39" customWidth="1"/>
    <col min="10254" max="10254" width="7.5546875" style="39" customWidth="1"/>
    <col min="10255" max="10255" width="7" style="39" customWidth="1"/>
    <col min="10256" max="10257" width="8.6640625" style="39" customWidth="1"/>
    <col min="10258" max="10258" width="7.33203125" style="39" customWidth="1"/>
    <col min="10259" max="10259" width="8.109375" style="39" customWidth="1"/>
    <col min="10260" max="10260" width="8.6640625" style="39" customWidth="1"/>
    <col min="10261" max="10261" width="6.44140625" style="39" customWidth="1"/>
    <col min="10262" max="10263" width="9.33203125" style="39" customWidth="1"/>
    <col min="10264" max="10264" width="6.44140625" style="39" customWidth="1"/>
    <col min="10265" max="10266" width="9.5546875" style="39" customWidth="1"/>
    <col min="10267" max="10267" width="6.44140625" style="39" customWidth="1"/>
    <col min="10268" max="10269" width="9.5546875" style="39" customWidth="1"/>
    <col min="10270" max="10270" width="6.6640625" style="39" customWidth="1"/>
    <col min="10271" max="10273" width="9.109375" style="39"/>
    <col min="10274" max="10274" width="10.88671875" style="39" bestFit="1" customWidth="1"/>
    <col min="10275" max="10495" width="9.109375" style="39"/>
    <col min="10496" max="10496" width="18.6640625" style="39" customWidth="1"/>
    <col min="10497" max="10498" width="9.44140625" style="39" customWidth="1"/>
    <col min="10499" max="10499" width="7.6640625" style="39" customWidth="1"/>
    <col min="10500" max="10500" width="9.33203125" style="39" customWidth="1"/>
    <col min="10501" max="10501" width="9.88671875" style="39" customWidth="1"/>
    <col min="10502" max="10502" width="7.109375" style="39" customWidth="1"/>
    <col min="10503" max="10503" width="8.5546875" style="39" customWidth="1"/>
    <col min="10504" max="10504" width="8.88671875" style="39" customWidth="1"/>
    <col min="10505" max="10505" width="7.109375" style="39" customWidth="1"/>
    <col min="10506" max="10506" width="9" style="39" customWidth="1"/>
    <col min="10507" max="10507" width="8.6640625" style="39" customWidth="1"/>
    <col min="10508" max="10508" width="6.5546875" style="39" customWidth="1"/>
    <col min="10509" max="10509" width="8.109375" style="39" customWidth="1"/>
    <col min="10510" max="10510" width="7.5546875" style="39" customWidth="1"/>
    <col min="10511" max="10511" width="7" style="39" customWidth="1"/>
    <col min="10512" max="10513" width="8.6640625" style="39" customWidth="1"/>
    <col min="10514" max="10514" width="7.33203125" style="39" customWidth="1"/>
    <col min="10515" max="10515" width="8.109375" style="39" customWidth="1"/>
    <col min="10516" max="10516" width="8.6640625" style="39" customWidth="1"/>
    <col min="10517" max="10517" width="6.44140625" style="39" customWidth="1"/>
    <col min="10518" max="10519" width="9.33203125" style="39" customWidth="1"/>
    <col min="10520" max="10520" width="6.44140625" style="39" customWidth="1"/>
    <col min="10521" max="10522" width="9.5546875" style="39" customWidth="1"/>
    <col min="10523" max="10523" width="6.44140625" style="39" customWidth="1"/>
    <col min="10524" max="10525" width="9.5546875" style="39" customWidth="1"/>
    <col min="10526" max="10526" width="6.6640625" style="39" customWidth="1"/>
    <col min="10527" max="10529" width="9.109375" style="39"/>
    <col min="10530" max="10530" width="10.88671875" style="39" bestFit="1" customWidth="1"/>
    <col min="10531" max="10751" width="9.109375" style="39"/>
    <col min="10752" max="10752" width="18.6640625" style="39" customWidth="1"/>
    <col min="10753" max="10754" width="9.44140625" style="39" customWidth="1"/>
    <col min="10755" max="10755" width="7.6640625" style="39" customWidth="1"/>
    <col min="10756" max="10756" width="9.33203125" style="39" customWidth="1"/>
    <col min="10757" max="10757" width="9.88671875" style="39" customWidth="1"/>
    <col min="10758" max="10758" width="7.109375" style="39" customWidth="1"/>
    <col min="10759" max="10759" width="8.5546875" style="39" customWidth="1"/>
    <col min="10760" max="10760" width="8.88671875" style="39" customWidth="1"/>
    <col min="10761" max="10761" width="7.109375" style="39" customWidth="1"/>
    <col min="10762" max="10762" width="9" style="39" customWidth="1"/>
    <col min="10763" max="10763" width="8.6640625" style="39" customWidth="1"/>
    <col min="10764" max="10764" width="6.5546875" style="39" customWidth="1"/>
    <col min="10765" max="10765" width="8.109375" style="39" customWidth="1"/>
    <col min="10766" max="10766" width="7.5546875" style="39" customWidth="1"/>
    <col min="10767" max="10767" width="7" style="39" customWidth="1"/>
    <col min="10768" max="10769" width="8.6640625" style="39" customWidth="1"/>
    <col min="10770" max="10770" width="7.33203125" style="39" customWidth="1"/>
    <col min="10771" max="10771" width="8.109375" style="39" customWidth="1"/>
    <col min="10772" max="10772" width="8.6640625" style="39" customWidth="1"/>
    <col min="10773" max="10773" width="6.44140625" style="39" customWidth="1"/>
    <col min="10774" max="10775" width="9.33203125" style="39" customWidth="1"/>
    <col min="10776" max="10776" width="6.44140625" style="39" customWidth="1"/>
    <col min="10777" max="10778" width="9.5546875" style="39" customWidth="1"/>
    <col min="10779" max="10779" width="6.44140625" style="39" customWidth="1"/>
    <col min="10780" max="10781" width="9.5546875" style="39" customWidth="1"/>
    <col min="10782" max="10782" width="6.6640625" style="39" customWidth="1"/>
    <col min="10783" max="10785" width="9.109375" style="39"/>
    <col min="10786" max="10786" width="10.88671875" style="39" bestFit="1" customWidth="1"/>
    <col min="10787" max="11007" width="9.109375" style="39"/>
    <col min="11008" max="11008" width="18.6640625" style="39" customWidth="1"/>
    <col min="11009" max="11010" width="9.44140625" style="39" customWidth="1"/>
    <col min="11011" max="11011" width="7.6640625" style="39" customWidth="1"/>
    <col min="11012" max="11012" width="9.33203125" style="39" customWidth="1"/>
    <col min="11013" max="11013" width="9.88671875" style="39" customWidth="1"/>
    <col min="11014" max="11014" width="7.109375" style="39" customWidth="1"/>
    <col min="11015" max="11015" width="8.5546875" style="39" customWidth="1"/>
    <col min="11016" max="11016" width="8.88671875" style="39" customWidth="1"/>
    <col min="11017" max="11017" width="7.109375" style="39" customWidth="1"/>
    <col min="11018" max="11018" width="9" style="39" customWidth="1"/>
    <col min="11019" max="11019" width="8.6640625" style="39" customWidth="1"/>
    <col min="11020" max="11020" width="6.5546875" style="39" customWidth="1"/>
    <col min="11021" max="11021" width="8.109375" style="39" customWidth="1"/>
    <col min="11022" max="11022" width="7.5546875" style="39" customWidth="1"/>
    <col min="11023" max="11023" width="7" style="39" customWidth="1"/>
    <col min="11024" max="11025" width="8.6640625" style="39" customWidth="1"/>
    <col min="11026" max="11026" width="7.33203125" style="39" customWidth="1"/>
    <col min="11027" max="11027" width="8.109375" style="39" customWidth="1"/>
    <col min="11028" max="11028" width="8.6640625" style="39" customWidth="1"/>
    <col min="11029" max="11029" width="6.44140625" style="39" customWidth="1"/>
    <col min="11030" max="11031" width="9.33203125" style="39" customWidth="1"/>
    <col min="11032" max="11032" width="6.44140625" style="39" customWidth="1"/>
    <col min="11033" max="11034" width="9.5546875" style="39" customWidth="1"/>
    <col min="11035" max="11035" width="6.44140625" style="39" customWidth="1"/>
    <col min="11036" max="11037" width="9.5546875" style="39" customWidth="1"/>
    <col min="11038" max="11038" width="6.6640625" style="39" customWidth="1"/>
    <col min="11039" max="11041" width="9.109375" style="39"/>
    <col min="11042" max="11042" width="10.88671875" style="39" bestFit="1" customWidth="1"/>
    <col min="11043" max="11263" width="9.109375" style="39"/>
    <col min="11264" max="11264" width="18.6640625" style="39" customWidth="1"/>
    <col min="11265" max="11266" width="9.44140625" style="39" customWidth="1"/>
    <col min="11267" max="11267" width="7.6640625" style="39" customWidth="1"/>
    <col min="11268" max="11268" width="9.33203125" style="39" customWidth="1"/>
    <col min="11269" max="11269" width="9.88671875" style="39" customWidth="1"/>
    <col min="11270" max="11270" width="7.109375" style="39" customWidth="1"/>
    <col min="11271" max="11271" width="8.5546875" style="39" customWidth="1"/>
    <col min="11272" max="11272" width="8.88671875" style="39" customWidth="1"/>
    <col min="11273" max="11273" width="7.109375" style="39" customWidth="1"/>
    <col min="11274" max="11274" width="9" style="39" customWidth="1"/>
    <col min="11275" max="11275" width="8.6640625" style="39" customWidth="1"/>
    <col min="11276" max="11276" width="6.5546875" style="39" customWidth="1"/>
    <col min="11277" max="11277" width="8.109375" style="39" customWidth="1"/>
    <col min="11278" max="11278" width="7.5546875" style="39" customWidth="1"/>
    <col min="11279" max="11279" width="7" style="39" customWidth="1"/>
    <col min="11280" max="11281" width="8.6640625" style="39" customWidth="1"/>
    <col min="11282" max="11282" width="7.33203125" style="39" customWidth="1"/>
    <col min="11283" max="11283" width="8.109375" style="39" customWidth="1"/>
    <col min="11284" max="11284" width="8.6640625" style="39" customWidth="1"/>
    <col min="11285" max="11285" width="6.44140625" style="39" customWidth="1"/>
    <col min="11286" max="11287" width="9.33203125" style="39" customWidth="1"/>
    <col min="11288" max="11288" width="6.44140625" style="39" customWidth="1"/>
    <col min="11289" max="11290" width="9.5546875" style="39" customWidth="1"/>
    <col min="11291" max="11291" width="6.44140625" style="39" customWidth="1"/>
    <col min="11292" max="11293" width="9.5546875" style="39" customWidth="1"/>
    <col min="11294" max="11294" width="6.6640625" style="39" customWidth="1"/>
    <col min="11295" max="11297" width="9.109375" style="39"/>
    <col min="11298" max="11298" width="10.88671875" style="39" bestFit="1" customWidth="1"/>
    <col min="11299" max="11519" width="9.109375" style="39"/>
    <col min="11520" max="11520" width="18.6640625" style="39" customWidth="1"/>
    <col min="11521" max="11522" width="9.44140625" style="39" customWidth="1"/>
    <col min="11523" max="11523" width="7.6640625" style="39" customWidth="1"/>
    <col min="11524" max="11524" width="9.33203125" style="39" customWidth="1"/>
    <col min="11525" max="11525" width="9.88671875" style="39" customWidth="1"/>
    <col min="11526" max="11526" width="7.109375" style="39" customWidth="1"/>
    <col min="11527" max="11527" width="8.5546875" style="39" customWidth="1"/>
    <col min="11528" max="11528" width="8.88671875" style="39" customWidth="1"/>
    <col min="11529" max="11529" width="7.109375" style="39" customWidth="1"/>
    <col min="11530" max="11530" width="9" style="39" customWidth="1"/>
    <col min="11531" max="11531" width="8.6640625" style="39" customWidth="1"/>
    <col min="11532" max="11532" width="6.5546875" style="39" customWidth="1"/>
    <col min="11533" max="11533" width="8.109375" style="39" customWidth="1"/>
    <col min="11534" max="11534" width="7.5546875" style="39" customWidth="1"/>
    <col min="11535" max="11535" width="7" style="39" customWidth="1"/>
    <col min="11536" max="11537" width="8.6640625" style="39" customWidth="1"/>
    <col min="11538" max="11538" width="7.33203125" style="39" customWidth="1"/>
    <col min="11539" max="11539" width="8.109375" style="39" customWidth="1"/>
    <col min="11540" max="11540" width="8.6640625" style="39" customWidth="1"/>
    <col min="11541" max="11541" width="6.44140625" style="39" customWidth="1"/>
    <col min="11542" max="11543" width="9.33203125" style="39" customWidth="1"/>
    <col min="11544" max="11544" width="6.44140625" style="39" customWidth="1"/>
    <col min="11545" max="11546" width="9.5546875" style="39" customWidth="1"/>
    <col min="11547" max="11547" width="6.44140625" style="39" customWidth="1"/>
    <col min="11548" max="11549" width="9.5546875" style="39" customWidth="1"/>
    <col min="11550" max="11550" width="6.6640625" style="39" customWidth="1"/>
    <col min="11551" max="11553" width="9.109375" style="39"/>
    <col min="11554" max="11554" width="10.88671875" style="39" bestFit="1" customWidth="1"/>
    <col min="11555" max="11775" width="9.109375" style="39"/>
    <col min="11776" max="11776" width="18.6640625" style="39" customWidth="1"/>
    <col min="11777" max="11778" width="9.44140625" style="39" customWidth="1"/>
    <col min="11779" max="11779" width="7.6640625" style="39" customWidth="1"/>
    <col min="11780" max="11780" width="9.33203125" style="39" customWidth="1"/>
    <col min="11781" max="11781" width="9.88671875" style="39" customWidth="1"/>
    <col min="11782" max="11782" width="7.109375" style="39" customWidth="1"/>
    <col min="11783" max="11783" width="8.5546875" style="39" customWidth="1"/>
    <col min="11784" max="11784" width="8.88671875" style="39" customWidth="1"/>
    <col min="11785" max="11785" width="7.109375" style="39" customWidth="1"/>
    <col min="11786" max="11786" width="9" style="39" customWidth="1"/>
    <col min="11787" max="11787" width="8.6640625" style="39" customWidth="1"/>
    <col min="11788" max="11788" width="6.5546875" style="39" customWidth="1"/>
    <col min="11789" max="11789" width="8.109375" style="39" customWidth="1"/>
    <col min="11790" max="11790" width="7.5546875" style="39" customWidth="1"/>
    <col min="11791" max="11791" width="7" style="39" customWidth="1"/>
    <col min="11792" max="11793" width="8.6640625" style="39" customWidth="1"/>
    <col min="11794" max="11794" width="7.33203125" style="39" customWidth="1"/>
    <col min="11795" max="11795" width="8.109375" style="39" customWidth="1"/>
    <col min="11796" max="11796" width="8.6640625" style="39" customWidth="1"/>
    <col min="11797" max="11797" width="6.44140625" style="39" customWidth="1"/>
    <col min="11798" max="11799" width="9.33203125" style="39" customWidth="1"/>
    <col min="11800" max="11800" width="6.44140625" style="39" customWidth="1"/>
    <col min="11801" max="11802" width="9.5546875" style="39" customWidth="1"/>
    <col min="11803" max="11803" width="6.44140625" style="39" customWidth="1"/>
    <col min="11804" max="11805" width="9.5546875" style="39" customWidth="1"/>
    <col min="11806" max="11806" width="6.6640625" style="39" customWidth="1"/>
    <col min="11807" max="11809" width="9.109375" style="39"/>
    <col min="11810" max="11810" width="10.88671875" style="39" bestFit="1" customWidth="1"/>
    <col min="11811" max="12031" width="9.109375" style="39"/>
    <col min="12032" max="12032" width="18.6640625" style="39" customWidth="1"/>
    <col min="12033" max="12034" width="9.44140625" style="39" customWidth="1"/>
    <col min="12035" max="12035" width="7.6640625" style="39" customWidth="1"/>
    <col min="12036" max="12036" width="9.33203125" style="39" customWidth="1"/>
    <col min="12037" max="12037" width="9.88671875" style="39" customWidth="1"/>
    <col min="12038" max="12038" width="7.109375" style="39" customWidth="1"/>
    <col min="12039" max="12039" width="8.5546875" style="39" customWidth="1"/>
    <col min="12040" max="12040" width="8.88671875" style="39" customWidth="1"/>
    <col min="12041" max="12041" width="7.109375" style="39" customWidth="1"/>
    <col min="12042" max="12042" width="9" style="39" customWidth="1"/>
    <col min="12043" max="12043" width="8.6640625" style="39" customWidth="1"/>
    <col min="12044" max="12044" width="6.5546875" style="39" customWidth="1"/>
    <col min="12045" max="12045" width="8.109375" style="39" customWidth="1"/>
    <col min="12046" max="12046" width="7.5546875" style="39" customWidth="1"/>
    <col min="12047" max="12047" width="7" style="39" customWidth="1"/>
    <col min="12048" max="12049" width="8.6640625" style="39" customWidth="1"/>
    <col min="12050" max="12050" width="7.33203125" style="39" customWidth="1"/>
    <col min="12051" max="12051" width="8.109375" style="39" customWidth="1"/>
    <col min="12052" max="12052" width="8.6640625" style="39" customWidth="1"/>
    <col min="12053" max="12053" width="6.44140625" style="39" customWidth="1"/>
    <col min="12054" max="12055" width="9.33203125" style="39" customWidth="1"/>
    <col min="12056" max="12056" width="6.44140625" style="39" customWidth="1"/>
    <col min="12057" max="12058" width="9.5546875" style="39" customWidth="1"/>
    <col min="12059" max="12059" width="6.44140625" style="39" customWidth="1"/>
    <col min="12060" max="12061" width="9.5546875" style="39" customWidth="1"/>
    <col min="12062" max="12062" width="6.6640625" style="39" customWidth="1"/>
    <col min="12063" max="12065" width="9.109375" style="39"/>
    <col min="12066" max="12066" width="10.88671875" style="39" bestFit="1" customWidth="1"/>
    <col min="12067" max="12287" width="9.109375" style="39"/>
    <col min="12288" max="12288" width="18.6640625" style="39" customWidth="1"/>
    <col min="12289" max="12290" width="9.44140625" style="39" customWidth="1"/>
    <col min="12291" max="12291" width="7.6640625" style="39" customWidth="1"/>
    <col min="12292" max="12292" width="9.33203125" style="39" customWidth="1"/>
    <col min="12293" max="12293" width="9.88671875" style="39" customWidth="1"/>
    <col min="12294" max="12294" width="7.109375" style="39" customWidth="1"/>
    <col min="12295" max="12295" width="8.5546875" style="39" customWidth="1"/>
    <col min="12296" max="12296" width="8.88671875" style="39" customWidth="1"/>
    <col min="12297" max="12297" width="7.109375" style="39" customWidth="1"/>
    <col min="12298" max="12298" width="9" style="39" customWidth="1"/>
    <col min="12299" max="12299" width="8.6640625" style="39" customWidth="1"/>
    <col min="12300" max="12300" width="6.5546875" style="39" customWidth="1"/>
    <col min="12301" max="12301" width="8.109375" style="39" customWidth="1"/>
    <col min="12302" max="12302" width="7.5546875" style="39" customWidth="1"/>
    <col min="12303" max="12303" width="7" style="39" customWidth="1"/>
    <col min="12304" max="12305" width="8.6640625" style="39" customWidth="1"/>
    <col min="12306" max="12306" width="7.33203125" style="39" customWidth="1"/>
    <col min="12307" max="12307" width="8.109375" style="39" customWidth="1"/>
    <col min="12308" max="12308" width="8.6640625" style="39" customWidth="1"/>
    <col min="12309" max="12309" width="6.44140625" style="39" customWidth="1"/>
    <col min="12310" max="12311" width="9.33203125" style="39" customWidth="1"/>
    <col min="12312" max="12312" width="6.44140625" style="39" customWidth="1"/>
    <col min="12313" max="12314" width="9.5546875" style="39" customWidth="1"/>
    <col min="12315" max="12315" width="6.44140625" style="39" customWidth="1"/>
    <col min="12316" max="12317" width="9.5546875" style="39" customWidth="1"/>
    <col min="12318" max="12318" width="6.6640625" style="39" customWidth="1"/>
    <col min="12319" max="12321" width="9.109375" style="39"/>
    <col min="12322" max="12322" width="10.88671875" style="39" bestFit="1" customWidth="1"/>
    <col min="12323" max="12543" width="9.109375" style="39"/>
    <col min="12544" max="12544" width="18.6640625" style="39" customWidth="1"/>
    <col min="12545" max="12546" width="9.44140625" style="39" customWidth="1"/>
    <col min="12547" max="12547" width="7.6640625" style="39" customWidth="1"/>
    <col min="12548" max="12548" width="9.33203125" style="39" customWidth="1"/>
    <col min="12549" max="12549" width="9.88671875" style="39" customWidth="1"/>
    <col min="12550" max="12550" width="7.109375" style="39" customWidth="1"/>
    <col min="12551" max="12551" width="8.5546875" style="39" customWidth="1"/>
    <col min="12552" max="12552" width="8.88671875" style="39" customWidth="1"/>
    <col min="12553" max="12553" width="7.109375" style="39" customWidth="1"/>
    <col min="12554" max="12554" width="9" style="39" customWidth="1"/>
    <col min="12555" max="12555" width="8.6640625" style="39" customWidth="1"/>
    <col min="12556" max="12556" width="6.5546875" style="39" customWidth="1"/>
    <col min="12557" max="12557" width="8.109375" style="39" customWidth="1"/>
    <col min="12558" max="12558" width="7.5546875" style="39" customWidth="1"/>
    <col min="12559" max="12559" width="7" style="39" customWidth="1"/>
    <col min="12560" max="12561" width="8.6640625" style="39" customWidth="1"/>
    <col min="12562" max="12562" width="7.33203125" style="39" customWidth="1"/>
    <col min="12563" max="12563" width="8.109375" style="39" customWidth="1"/>
    <col min="12564" max="12564" width="8.6640625" style="39" customWidth="1"/>
    <col min="12565" max="12565" width="6.44140625" style="39" customWidth="1"/>
    <col min="12566" max="12567" width="9.33203125" style="39" customWidth="1"/>
    <col min="12568" max="12568" width="6.44140625" style="39" customWidth="1"/>
    <col min="12569" max="12570" width="9.5546875" style="39" customWidth="1"/>
    <col min="12571" max="12571" width="6.44140625" style="39" customWidth="1"/>
    <col min="12572" max="12573" width="9.5546875" style="39" customWidth="1"/>
    <col min="12574" max="12574" width="6.6640625" style="39" customWidth="1"/>
    <col min="12575" max="12577" width="9.109375" style="39"/>
    <col min="12578" max="12578" width="10.88671875" style="39" bestFit="1" customWidth="1"/>
    <col min="12579" max="12799" width="9.109375" style="39"/>
    <col min="12800" max="12800" width="18.6640625" style="39" customWidth="1"/>
    <col min="12801" max="12802" width="9.44140625" style="39" customWidth="1"/>
    <col min="12803" max="12803" width="7.6640625" style="39" customWidth="1"/>
    <col min="12804" max="12804" width="9.33203125" style="39" customWidth="1"/>
    <col min="12805" max="12805" width="9.88671875" style="39" customWidth="1"/>
    <col min="12806" max="12806" width="7.109375" style="39" customWidth="1"/>
    <col min="12807" max="12807" width="8.5546875" style="39" customWidth="1"/>
    <col min="12808" max="12808" width="8.88671875" style="39" customWidth="1"/>
    <col min="12809" max="12809" width="7.109375" style="39" customWidth="1"/>
    <col min="12810" max="12810" width="9" style="39" customWidth="1"/>
    <col min="12811" max="12811" width="8.6640625" style="39" customWidth="1"/>
    <col min="12812" max="12812" width="6.5546875" style="39" customWidth="1"/>
    <col min="12813" max="12813" width="8.109375" style="39" customWidth="1"/>
    <col min="12814" max="12814" width="7.5546875" style="39" customWidth="1"/>
    <col min="12815" max="12815" width="7" style="39" customWidth="1"/>
    <col min="12816" max="12817" width="8.6640625" style="39" customWidth="1"/>
    <col min="12818" max="12818" width="7.33203125" style="39" customWidth="1"/>
    <col min="12819" max="12819" width="8.109375" style="39" customWidth="1"/>
    <col min="12820" max="12820" width="8.6640625" style="39" customWidth="1"/>
    <col min="12821" max="12821" width="6.44140625" style="39" customWidth="1"/>
    <col min="12822" max="12823" width="9.33203125" style="39" customWidth="1"/>
    <col min="12824" max="12824" width="6.44140625" style="39" customWidth="1"/>
    <col min="12825" max="12826" width="9.5546875" style="39" customWidth="1"/>
    <col min="12827" max="12827" width="6.44140625" style="39" customWidth="1"/>
    <col min="12828" max="12829" width="9.5546875" style="39" customWidth="1"/>
    <col min="12830" max="12830" width="6.6640625" style="39" customWidth="1"/>
    <col min="12831" max="12833" width="9.109375" style="39"/>
    <col min="12834" max="12834" width="10.88671875" style="39" bestFit="1" customWidth="1"/>
    <col min="12835" max="13055" width="9.109375" style="39"/>
    <col min="13056" max="13056" width="18.6640625" style="39" customWidth="1"/>
    <col min="13057" max="13058" width="9.44140625" style="39" customWidth="1"/>
    <col min="13059" max="13059" width="7.6640625" style="39" customWidth="1"/>
    <col min="13060" max="13060" width="9.33203125" style="39" customWidth="1"/>
    <col min="13061" max="13061" width="9.88671875" style="39" customWidth="1"/>
    <col min="13062" max="13062" width="7.109375" style="39" customWidth="1"/>
    <col min="13063" max="13063" width="8.5546875" style="39" customWidth="1"/>
    <col min="13064" max="13064" width="8.88671875" style="39" customWidth="1"/>
    <col min="13065" max="13065" width="7.109375" style="39" customWidth="1"/>
    <col min="13066" max="13066" width="9" style="39" customWidth="1"/>
    <col min="13067" max="13067" width="8.6640625" style="39" customWidth="1"/>
    <col min="13068" max="13068" width="6.5546875" style="39" customWidth="1"/>
    <col min="13069" max="13069" width="8.109375" style="39" customWidth="1"/>
    <col min="13070" max="13070" width="7.5546875" style="39" customWidth="1"/>
    <col min="13071" max="13071" width="7" style="39" customWidth="1"/>
    <col min="13072" max="13073" width="8.6640625" style="39" customWidth="1"/>
    <col min="13074" max="13074" width="7.33203125" style="39" customWidth="1"/>
    <col min="13075" max="13075" width="8.109375" style="39" customWidth="1"/>
    <col min="13076" max="13076" width="8.6640625" style="39" customWidth="1"/>
    <col min="13077" max="13077" width="6.44140625" style="39" customWidth="1"/>
    <col min="13078" max="13079" width="9.33203125" style="39" customWidth="1"/>
    <col min="13080" max="13080" width="6.44140625" style="39" customWidth="1"/>
    <col min="13081" max="13082" width="9.5546875" style="39" customWidth="1"/>
    <col min="13083" max="13083" width="6.44140625" style="39" customWidth="1"/>
    <col min="13084" max="13085" width="9.5546875" style="39" customWidth="1"/>
    <col min="13086" max="13086" width="6.6640625" style="39" customWidth="1"/>
    <col min="13087" max="13089" width="9.109375" style="39"/>
    <col min="13090" max="13090" width="10.88671875" style="39" bestFit="1" customWidth="1"/>
    <col min="13091" max="13311" width="9.109375" style="39"/>
    <col min="13312" max="13312" width="18.6640625" style="39" customWidth="1"/>
    <col min="13313" max="13314" width="9.44140625" style="39" customWidth="1"/>
    <col min="13315" max="13315" width="7.6640625" style="39" customWidth="1"/>
    <col min="13316" max="13316" width="9.33203125" style="39" customWidth="1"/>
    <col min="13317" max="13317" width="9.88671875" style="39" customWidth="1"/>
    <col min="13318" max="13318" width="7.109375" style="39" customWidth="1"/>
    <col min="13319" max="13319" width="8.5546875" style="39" customWidth="1"/>
    <col min="13320" max="13320" width="8.88671875" style="39" customWidth="1"/>
    <col min="13321" max="13321" width="7.109375" style="39" customWidth="1"/>
    <col min="13322" max="13322" width="9" style="39" customWidth="1"/>
    <col min="13323" max="13323" width="8.6640625" style="39" customWidth="1"/>
    <col min="13324" max="13324" width="6.5546875" style="39" customWidth="1"/>
    <col min="13325" max="13325" width="8.109375" style="39" customWidth="1"/>
    <col min="13326" max="13326" width="7.5546875" style="39" customWidth="1"/>
    <col min="13327" max="13327" width="7" style="39" customWidth="1"/>
    <col min="13328" max="13329" width="8.6640625" style="39" customWidth="1"/>
    <col min="13330" max="13330" width="7.33203125" style="39" customWidth="1"/>
    <col min="13331" max="13331" width="8.109375" style="39" customWidth="1"/>
    <col min="13332" max="13332" width="8.6640625" style="39" customWidth="1"/>
    <col min="13333" max="13333" width="6.44140625" style="39" customWidth="1"/>
    <col min="13334" max="13335" width="9.33203125" style="39" customWidth="1"/>
    <col min="13336" max="13336" width="6.44140625" style="39" customWidth="1"/>
    <col min="13337" max="13338" width="9.5546875" style="39" customWidth="1"/>
    <col min="13339" max="13339" width="6.44140625" style="39" customWidth="1"/>
    <col min="13340" max="13341" width="9.5546875" style="39" customWidth="1"/>
    <col min="13342" max="13342" width="6.6640625" style="39" customWidth="1"/>
    <col min="13343" max="13345" width="9.109375" style="39"/>
    <col min="13346" max="13346" width="10.88671875" style="39" bestFit="1" customWidth="1"/>
    <col min="13347" max="13567" width="9.109375" style="39"/>
    <col min="13568" max="13568" width="18.6640625" style="39" customWidth="1"/>
    <col min="13569" max="13570" width="9.44140625" style="39" customWidth="1"/>
    <col min="13571" max="13571" width="7.6640625" style="39" customWidth="1"/>
    <col min="13572" max="13572" width="9.33203125" style="39" customWidth="1"/>
    <col min="13573" max="13573" width="9.88671875" style="39" customWidth="1"/>
    <col min="13574" max="13574" width="7.109375" style="39" customWidth="1"/>
    <col min="13575" max="13575" width="8.5546875" style="39" customWidth="1"/>
    <col min="13576" max="13576" width="8.88671875" style="39" customWidth="1"/>
    <col min="13577" max="13577" width="7.109375" style="39" customWidth="1"/>
    <col min="13578" max="13578" width="9" style="39" customWidth="1"/>
    <col min="13579" max="13579" width="8.6640625" style="39" customWidth="1"/>
    <col min="13580" max="13580" width="6.5546875" style="39" customWidth="1"/>
    <col min="13581" max="13581" width="8.109375" style="39" customWidth="1"/>
    <col min="13582" max="13582" width="7.5546875" style="39" customWidth="1"/>
    <col min="13583" max="13583" width="7" style="39" customWidth="1"/>
    <col min="13584" max="13585" width="8.6640625" style="39" customWidth="1"/>
    <col min="13586" max="13586" width="7.33203125" style="39" customWidth="1"/>
    <col min="13587" max="13587" width="8.109375" style="39" customWidth="1"/>
    <col min="13588" max="13588" width="8.6640625" style="39" customWidth="1"/>
    <col min="13589" max="13589" width="6.44140625" style="39" customWidth="1"/>
    <col min="13590" max="13591" width="9.33203125" style="39" customWidth="1"/>
    <col min="13592" max="13592" width="6.44140625" style="39" customWidth="1"/>
    <col min="13593" max="13594" width="9.5546875" style="39" customWidth="1"/>
    <col min="13595" max="13595" width="6.44140625" style="39" customWidth="1"/>
    <col min="13596" max="13597" width="9.5546875" style="39" customWidth="1"/>
    <col min="13598" max="13598" width="6.6640625" style="39" customWidth="1"/>
    <col min="13599" max="13601" width="9.109375" style="39"/>
    <col min="13602" max="13602" width="10.88671875" style="39" bestFit="1" customWidth="1"/>
    <col min="13603" max="13823" width="9.109375" style="39"/>
    <col min="13824" max="13824" width="18.6640625" style="39" customWidth="1"/>
    <col min="13825" max="13826" width="9.44140625" style="39" customWidth="1"/>
    <col min="13827" max="13827" width="7.6640625" style="39" customWidth="1"/>
    <col min="13828" max="13828" width="9.33203125" style="39" customWidth="1"/>
    <col min="13829" max="13829" width="9.88671875" style="39" customWidth="1"/>
    <col min="13830" max="13830" width="7.109375" style="39" customWidth="1"/>
    <col min="13831" max="13831" width="8.5546875" style="39" customWidth="1"/>
    <col min="13832" max="13832" width="8.88671875" style="39" customWidth="1"/>
    <col min="13833" max="13833" width="7.109375" style="39" customWidth="1"/>
    <col min="13834" max="13834" width="9" style="39" customWidth="1"/>
    <col min="13835" max="13835" width="8.6640625" style="39" customWidth="1"/>
    <col min="13836" max="13836" width="6.5546875" style="39" customWidth="1"/>
    <col min="13837" max="13837" width="8.109375" style="39" customWidth="1"/>
    <col min="13838" max="13838" width="7.5546875" style="39" customWidth="1"/>
    <col min="13839" max="13839" width="7" style="39" customWidth="1"/>
    <col min="13840" max="13841" width="8.6640625" style="39" customWidth="1"/>
    <col min="13842" max="13842" width="7.33203125" style="39" customWidth="1"/>
    <col min="13843" max="13843" width="8.109375" style="39" customWidth="1"/>
    <col min="13844" max="13844" width="8.6640625" style="39" customWidth="1"/>
    <col min="13845" max="13845" width="6.44140625" style="39" customWidth="1"/>
    <col min="13846" max="13847" width="9.33203125" style="39" customWidth="1"/>
    <col min="13848" max="13848" width="6.44140625" style="39" customWidth="1"/>
    <col min="13849" max="13850" width="9.5546875" style="39" customWidth="1"/>
    <col min="13851" max="13851" width="6.44140625" style="39" customWidth="1"/>
    <col min="13852" max="13853" width="9.5546875" style="39" customWidth="1"/>
    <col min="13854" max="13854" width="6.6640625" style="39" customWidth="1"/>
    <col min="13855" max="13857" width="9.109375" style="39"/>
    <col min="13858" max="13858" width="10.88671875" style="39" bestFit="1" customWidth="1"/>
    <col min="13859" max="14079" width="9.109375" style="39"/>
    <col min="14080" max="14080" width="18.6640625" style="39" customWidth="1"/>
    <col min="14081" max="14082" width="9.44140625" style="39" customWidth="1"/>
    <col min="14083" max="14083" width="7.6640625" style="39" customWidth="1"/>
    <col min="14084" max="14084" width="9.33203125" style="39" customWidth="1"/>
    <col min="14085" max="14085" width="9.88671875" style="39" customWidth="1"/>
    <col min="14086" max="14086" width="7.109375" style="39" customWidth="1"/>
    <col min="14087" max="14087" width="8.5546875" style="39" customWidth="1"/>
    <col min="14088" max="14088" width="8.88671875" style="39" customWidth="1"/>
    <col min="14089" max="14089" width="7.109375" style="39" customWidth="1"/>
    <col min="14090" max="14090" width="9" style="39" customWidth="1"/>
    <col min="14091" max="14091" width="8.6640625" style="39" customWidth="1"/>
    <col min="14092" max="14092" width="6.5546875" style="39" customWidth="1"/>
    <col min="14093" max="14093" width="8.109375" style="39" customWidth="1"/>
    <col min="14094" max="14094" width="7.5546875" style="39" customWidth="1"/>
    <col min="14095" max="14095" width="7" style="39" customWidth="1"/>
    <col min="14096" max="14097" width="8.6640625" style="39" customWidth="1"/>
    <col min="14098" max="14098" width="7.33203125" style="39" customWidth="1"/>
    <col min="14099" max="14099" width="8.109375" style="39" customWidth="1"/>
    <col min="14100" max="14100" width="8.6640625" style="39" customWidth="1"/>
    <col min="14101" max="14101" width="6.44140625" style="39" customWidth="1"/>
    <col min="14102" max="14103" width="9.33203125" style="39" customWidth="1"/>
    <col min="14104" max="14104" width="6.44140625" style="39" customWidth="1"/>
    <col min="14105" max="14106" width="9.5546875" style="39" customWidth="1"/>
    <col min="14107" max="14107" width="6.44140625" style="39" customWidth="1"/>
    <col min="14108" max="14109" width="9.5546875" style="39" customWidth="1"/>
    <col min="14110" max="14110" width="6.6640625" style="39" customWidth="1"/>
    <col min="14111" max="14113" width="9.109375" style="39"/>
    <col min="14114" max="14114" width="10.88671875" style="39" bestFit="1" customWidth="1"/>
    <col min="14115" max="14335" width="9.109375" style="39"/>
    <col min="14336" max="14336" width="18.6640625" style="39" customWidth="1"/>
    <col min="14337" max="14338" width="9.44140625" style="39" customWidth="1"/>
    <col min="14339" max="14339" width="7.6640625" style="39" customWidth="1"/>
    <col min="14340" max="14340" width="9.33203125" style="39" customWidth="1"/>
    <col min="14341" max="14341" width="9.88671875" style="39" customWidth="1"/>
    <col min="14342" max="14342" width="7.109375" style="39" customWidth="1"/>
    <col min="14343" max="14343" width="8.5546875" style="39" customWidth="1"/>
    <col min="14344" max="14344" width="8.88671875" style="39" customWidth="1"/>
    <col min="14345" max="14345" width="7.109375" style="39" customWidth="1"/>
    <col min="14346" max="14346" width="9" style="39" customWidth="1"/>
    <col min="14347" max="14347" width="8.6640625" style="39" customWidth="1"/>
    <col min="14348" max="14348" width="6.5546875" style="39" customWidth="1"/>
    <col min="14349" max="14349" width="8.109375" style="39" customWidth="1"/>
    <col min="14350" max="14350" width="7.5546875" style="39" customWidth="1"/>
    <col min="14351" max="14351" width="7" style="39" customWidth="1"/>
    <col min="14352" max="14353" width="8.6640625" style="39" customWidth="1"/>
    <col min="14354" max="14354" width="7.33203125" style="39" customWidth="1"/>
    <col min="14355" max="14355" width="8.109375" style="39" customWidth="1"/>
    <col min="14356" max="14356" width="8.6640625" style="39" customWidth="1"/>
    <col min="14357" max="14357" width="6.44140625" style="39" customWidth="1"/>
    <col min="14358" max="14359" width="9.33203125" style="39" customWidth="1"/>
    <col min="14360" max="14360" width="6.44140625" style="39" customWidth="1"/>
    <col min="14361" max="14362" width="9.5546875" style="39" customWidth="1"/>
    <col min="14363" max="14363" width="6.44140625" style="39" customWidth="1"/>
    <col min="14364" max="14365" width="9.5546875" style="39" customWidth="1"/>
    <col min="14366" max="14366" width="6.6640625" style="39" customWidth="1"/>
    <col min="14367" max="14369" width="9.109375" style="39"/>
    <col min="14370" max="14370" width="10.88671875" style="39" bestFit="1" customWidth="1"/>
    <col min="14371" max="14591" width="9.109375" style="39"/>
    <col min="14592" max="14592" width="18.6640625" style="39" customWidth="1"/>
    <col min="14593" max="14594" width="9.44140625" style="39" customWidth="1"/>
    <col min="14595" max="14595" width="7.6640625" style="39" customWidth="1"/>
    <col min="14596" max="14596" width="9.33203125" style="39" customWidth="1"/>
    <col min="14597" max="14597" width="9.88671875" style="39" customWidth="1"/>
    <col min="14598" max="14598" width="7.109375" style="39" customWidth="1"/>
    <col min="14599" max="14599" width="8.5546875" style="39" customWidth="1"/>
    <col min="14600" max="14600" width="8.88671875" style="39" customWidth="1"/>
    <col min="14601" max="14601" width="7.109375" style="39" customWidth="1"/>
    <col min="14602" max="14602" width="9" style="39" customWidth="1"/>
    <col min="14603" max="14603" width="8.6640625" style="39" customWidth="1"/>
    <col min="14604" max="14604" width="6.5546875" style="39" customWidth="1"/>
    <col min="14605" max="14605" width="8.109375" style="39" customWidth="1"/>
    <col min="14606" max="14606" width="7.5546875" style="39" customWidth="1"/>
    <col min="14607" max="14607" width="7" style="39" customWidth="1"/>
    <col min="14608" max="14609" width="8.6640625" style="39" customWidth="1"/>
    <col min="14610" max="14610" width="7.33203125" style="39" customWidth="1"/>
    <col min="14611" max="14611" width="8.109375" style="39" customWidth="1"/>
    <col min="14612" max="14612" width="8.6640625" style="39" customWidth="1"/>
    <col min="14613" max="14613" width="6.44140625" style="39" customWidth="1"/>
    <col min="14614" max="14615" width="9.33203125" style="39" customWidth="1"/>
    <col min="14616" max="14616" width="6.44140625" style="39" customWidth="1"/>
    <col min="14617" max="14618" width="9.5546875" style="39" customWidth="1"/>
    <col min="14619" max="14619" width="6.44140625" style="39" customWidth="1"/>
    <col min="14620" max="14621" width="9.5546875" style="39" customWidth="1"/>
    <col min="14622" max="14622" width="6.6640625" style="39" customWidth="1"/>
    <col min="14623" max="14625" width="9.109375" style="39"/>
    <col min="14626" max="14626" width="10.88671875" style="39" bestFit="1" customWidth="1"/>
    <col min="14627" max="14847" width="9.109375" style="39"/>
    <col min="14848" max="14848" width="18.6640625" style="39" customWidth="1"/>
    <col min="14849" max="14850" width="9.44140625" style="39" customWidth="1"/>
    <col min="14851" max="14851" width="7.6640625" style="39" customWidth="1"/>
    <col min="14852" max="14852" width="9.33203125" style="39" customWidth="1"/>
    <col min="14853" max="14853" width="9.88671875" style="39" customWidth="1"/>
    <col min="14854" max="14854" width="7.109375" style="39" customWidth="1"/>
    <col min="14855" max="14855" width="8.5546875" style="39" customWidth="1"/>
    <col min="14856" max="14856" width="8.88671875" style="39" customWidth="1"/>
    <col min="14857" max="14857" width="7.109375" style="39" customWidth="1"/>
    <col min="14858" max="14858" width="9" style="39" customWidth="1"/>
    <col min="14859" max="14859" width="8.6640625" style="39" customWidth="1"/>
    <col min="14860" max="14860" width="6.5546875" style="39" customWidth="1"/>
    <col min="14861" max="14861" width="8.109375" style="39" customWidth="1"/>
    <col min="14862" max="14862" width="7.5546875" style="39" customWidth="1"/>
    <col min="14863" max="14863" width="7" style="39" customWidth="1"/>
    <col min="14864" max="14865" width="8.6640625" style="39" customWidth="1"/>
    <col min="14866" max="14866" width="7.33203125" style="39" customWidth="1"/>
    <col min="14867" max="14867" width="8.109375" style="39" customWidth="1"/>
    <col min="14868" max="14868" width="8.6640625" style="39" customWidth="1"/>
    <col min="14869" max="14869" width="6.44140625" style="39" customWidth="1"/>
    <col min="14870" max="14871" width="9.33203125" style="39" customWidth="1"/>
    <col min="14872" max="14872" width="6.44140625" style="39" customWidth="1"/>
    <col min="14873" max="14874" width="9.5546875" style="39" customWidth="1"/>
    <col min="14875" max="14875" width="6.44140625" style="39" customWidth="1"/>
    <col min="14876" max="14877" width="9.5546875" style="39" customWidth="1"/>
    <col min="14878" max="14878" width="6.6640625" style="39" customWidth="1"/>
    <col min="14879" max="14881" width="9.109375" style="39"/>
    <col min="14882" max="14882" width="10.88671875" style="39" bestFit="1" customWidth="1"/>
    <col min="14883" max="15103" width="9.109375" style="39"/>
    <col min="15104" max="15104" width="18.6640625" style="39" customWidth="1"/>
    <col min="15105" max="15106" width="9.44140625" style="39" customWidth="1"/>
    <col min="15107" max="15107" width="7.6640625" style="39" customWidth="1"/>
    <col min="15108" max="15108" width="9.33203125" style="39" customWidth="1"/>
    <col min="15109" max="15109" width="9.88671875" style="39" customWidth="1"/>
    <col min="15110" max="15110" width="7.109375" style="39" customWidth="1"/>
    <col min="15111" max="15111" width="8.5546875" style="39" customWidth="1"/>
    <col min="15112" max="15112" width="8.88671875" style="39" customWidth="1"/>
    <col min="15113" max="15113" width="7.109375" style="39" customWidth="1"/>
    <col min="15114" max="15114" width="9" style="39" customWidth="1"/>
    <col min="15115" max="15115" width="8.6640625" style="39" customWidth="1"/>
    <col min="15116" max="15116" width="6.5546875" style="39" customWidth="1"/>
    <col min="15117" max="15117" width="8.109375" style="39" customWidth="1"/>
    <col min="15118" max="15118" width="7.5546875" style="39" customWidth="1"/>
    <col min="15119" max="15119" width="7" style="39" customWidth="1"/>
    <col min="15120" max="15121" width="8.6640625" style="39" customWidth="1"/>
    <col min="15122" max="15122" width="7.33203125" style="39" customWidth="1"/>
    <col min="15123" max="15123" width="8.109375" style="39" customWidth="1"/>
    <col min="15124" max="15124" width="8.6640625" style="39" customWidth="1"/>
    <col min="15125" max="15125" width="6.44140625" style="39" customWidth="1"/>
    <col min="15126" max="15127" width="9.33203125" style="39" customWidth="1"/>
    <col min="15128" max="15128" width="6.44140625" style="39" customWidth="1"/>
    <col min="15129" max="15130" width="9.5546875" style="39" customWidth="1"/>
    <col min="15131" max="15131" width="6.44140625" style="39" customWidth="1"/>
    <col min="15132" max="15133" width="9.5546875" style="39" customWidth="1"/>
    <col min="15134" max="15134" width="6.6640625" style="39" customWidth="1"/>
    <col min="15135" max="15137" width="9.109375" style="39"/>
    <col min="15138" max="15138" width="10.88671875" style="39" bestFit="1" customWidth="1"/>
    <col min="15139" max="15359" width="9.109375" style="39"/>
    <col min="15360" max="15360" width="18.6640625" style="39" customWidth="1"/>
    <col min="15361" max="15362" width="9.44140625" style="39" customWidth="1"/>
    <col min="15363" max="15363" width="7.6640625" style="39" customWidth="1"/>
    <col min="15364" max="15364" width="9.33203125" style="39" customWidth="1"/>
    <col min="15365" max="15365" width="9.88671875" style="39" customWidth="1"/>
    <col min="15366" max="15366" width="7.109375" style="39" customWidth="1"/>
    <col min="15367" max="15367" width="8.5546875" style="39" customWidth="1"/>
    <col min="15368" max="15368" width="8.88671875" style="39" customWidth="1"/>
    <col min="15369" max="15369" width="7.109375" style="39" customWidth="1"/>
    <col min="15370" max="15370" width="9" style="39" customWidth="1"/>
    <col min="15371" max="15371" width="8.6640625" style="39" customWidth="1"/>
    <col min="15372" max="15372" width="6.5546875" style="39" customWidth="1"/>
    <col min="15373" max="15373" width="8.109375" style="39" customWidth="1"/>
    <col min="15374" max="15374" width="7.5546875" style="39" customWidth="1"/>
    <col min="15375" max="15375" width="7" style="39" customWidth="1"/>
    <col min="15376" max="15377" width="8.6640625" style="39" customWidth="1"/>
    <col min="15378" max="15378" width="7.33203125" style="39" customWidth="1"/>
    <col min="15379" max="15379" width="8.109375" style="39" customWidth="1"/>
    <col min="15380" max="15380" width="8.6640625" style="39" customWidth="1"/>
    <col min="15381" max="15381" width="6.44140625" style="39" customWidth="1"/>
    <col min="15382" max="15383" width="9.33203125" style="39" customWidth="1"/>
    <col min="15384" max="15384" width="6.44140625" style="39" customWidth="1"/>
    <col min="15385" max="15386" width="9.5546875" style="39" customWidth="1"/>
    <col min="15387" max="15387" width="6.44140625" style="39" customWidth="1"/>
    <col min="15388" max="15389" width="9.5546875" style="39" customWidth="1"/>
    <col min="15390" max="15390" width="6.6640625" style="39" customWidth="1"/>
    <col min="15391" max="15393" width="9.109375" style="39"/>
    <col min="15394" max="15394" width="10.88671875" style="39" bestFit="1" customWidth="1"/>
    <col min="15395" max="15615" width="9.109375" style="39"/>
    <col min="15616" max="15616" width="18.6640625" style="39" customWidth="1"/>
    <col min="15617" max="15618" width="9.44140625" style="39" customWidth="1"/>
    <col min="15619" max="15619" width="7.6640625" style="39" customWidth="1"/>
    <col min="15620" max="15620" width="9.33203125" style="39" customWidth="1"/>
    <col min="15621" max="15621" width="9.88671875" style="39" customWidth="1"/>
    <col min="15622" max="15622" width="7.109375" style="39" customWidth="1"/>
    <col min="15623" max="15623" width="8.5546875" style="39" customWidth="1"/>
    <col min="15624" max="15624" width="8.88671875" style="39" customWidth="1"/>
    <col min="15625" max="15625" width="7.109375" style="39" customWidth="1"/>
    <col min="15626" max="15626" width="9" style="39" customWidth="1"/>
    <col min="15627" max="15627" width="8.6640625" style="39" customWidth="1"/>
    <col min="15628" max="15628" width="6.5546875" style="39" customWidth="1"/>
    <col min="15629" max="15629" width="8.109375" style="39" customWidth="1"/>
    <col min="15630" max="15630" width="7.5546875" style="39" customWidth="1"/>
    <col min="15631" max="15631" width="7" style="39" customWidth="1"/>
    <col min="15632" max="15633" width="8.6640625" style="39" customWidth="1"/>
    <col min="15634" max="15634" width="7.33203125" style="39" customWidth="1"/>
    <col min="15635" max="15635" width="8.109375" style="39" customWidth="1"/>
    <col min="15636" max="15636" width="8.6640625" style="39" customWidth="1"/>
    <col min="15637" max="15637" width="6.44140625" style="39" customWidth="1"/>
    <col min="15638" max="15639" width="9.33203125" style="39" customWidth="1"/>
    <col min="15640" max="15640" width="6.44140625" style="39" customWidth="1"/>
    <col min="15641" max="15642" width="9.5546875" style="39" customWidth="1"/>
    <col min="15643" max="15643" width="6.44140625" style="39" customWidth="1"/>
    <col min="15644" max="15645" width="9.5546875" style="39" customWidth="1"/>
    <col min="15646" max="15646" width="6.6640625" style="39" customWidth="1"/>
    <col min="15647" max="15649" width="9.109375" style="39"/>
    <col min="15650" max="15650" width="10.88671875" style="39" bestFit="1" customWidth="1"/>
    <col min="15651" max="15871" width="9.109375" style="39"/>
    <col min="15872" max="15872" width="18.6640625" style="39" customWidth="1"/>
    <col min="15873" max="15874" width="9.44140625" style="39" customWidth="1"/>
    <col min="15875" max="15875" width="7.6640625" style="39" customWidth="1"/>
    <col min="15876" max="15876" width="9.33203125" style="39" customWidth="1"/>
    <col min="15877" max="15877" width="9.88671875" style="39" customWidth="1"/>
    <col min="15878" max="15878" width="7.109375" style="39" customWidth="1"/>
    <col min="15879" max="15879" width="8.5546875" style="39" customWidth="1"/>
    <col min="15880" max="15880" width="8.88671875" style="39" customWidth="1"/>
    <col min="15881" max="15881" width="7.109375" style="39" customWidth="1"/>
    <col min="15882" max="15882" width="9" style="39" customWidth="1"/>
    <col min="15883" max="15883" width="8.6640625" style="39" customWidth="1"/>
    <col min="15884" max="15884" width="6.5546875" style="39" customWidth="1"/>
    <col min="15885" max="15885" width="8.109375" style="39" customWidth="1"/>
    <col min="15886" max="15886" width="7.5546875" style="39" customWidth="1"/>
    <col min="15887" max="15887" width="7" style="39" customWidth="1"/>
    <col min="15888" max="15889" width="8.6640625" style="39" customWidth="1"/>
    <col min="15890" max="15890" width="7.33203125" style="39" customWidth="1"/>
    <col min="15891" max="15891" width="8.109375" style="39" customWidth="1"/>
    <col min="15892" max="15892" width="8.6640625" style="39" customWidth="1"/>
    <col min="15893" max="15893" width="6.44140625" style="39" customWidth="1"/>
    <col min="15894" max="15895" width="9.33203125" style="39" customWidth="1"/>
    <col min="15896" max="15896" width="6.44140625" style="39" customWidth="1"/>
    <col min="15897" max="15898" width="9.5546875" style="39" customWidth="1"/>
    <col min="15899" max="15899" width="6.44140625" style="39" customWidth="1"/>
    <col min="15900" max="15901" width="9.5546875" style="39" customWidth="1"/>
    <col min="15902" max="15902" width="6.6640625" style="39" customWidth="1"/>
    <col min="15903" max="15905" width="9.109375" style="39"/>
    <col min="15906" max="15906" width="10.88671875" style="39" bestFit="1" customWidth="1"/>
    <col min="15907" max="16127" width="9.109375" style="39"/>
    <col min="16128" max="16128" width="18.6640625" style="39" customWidth="1"/>
    <col min="16129" max="16130" width="9.44140625" style="39" customWidth="1"/>
    <col min="16131" max="16131" width="7.6640625" style="39" customWidth="1"/>
    <col min="16132" max="16132" width="9.33203125" style="39" customWidth="1"/>
    <col min="16133" max="16133" width="9.88671875" style="39" customWidth="1"/>
    <col min="16134" max="16134" width="7.109375" style="39" customWidth="1"/>
    <col min="16135" max="16135" width="8.5546875" style="39" customWidth="1"/>
    <col min="16136" max="16136" width="8.88671875" style="39" customWidth="1"/>
    <col min="16137" max="16137" width="7.109375" style="39" customWidth="1"/>
    <col min="16138" max="16138" width="9" style="39" customWidth="1"/>
    <col min="16139" max="16139" width="8.6640625" style="39" customWidth="1"/>
    <col min="16140" max="16140" width="6.5546875" style="39" customWidth="1"/>
    <col min="16141" max="16141" width="8.109375" style="39" customWidth="1"/>
    <col min="16142" max="16142" width="7.5546875" style="39" customWidth="1"/>
    <col min="16143" max="16143" width="7" style="39" customWidth="1"/>
    <col min="16144" max="16145" width="8.6640625" style="39" customWidth="1"/>
    <col min="16146" max="16146" width="7.33203125" style="39" customWidth="1"/>
    <col min="16147" max="16147" width="8.109375" style="39" customWidth="1"/>
    <col min="16148" max="16148" width="8.6640625" style="39" customWidth="1"/>
    <col min="16149" max="16149" width="6.44140625" style="39" customWidth="1"/>
    <col min="16150" max="16151" width="9.33203125" style="39" customWidth="1"/>
    <col min="16152" max="16152" width="6.44140625" style="39" customWidth="1"/>
    <col min="16153" max="16154" width="9.5546875" style="39" customWidth="1"/>
    <col min="16155" max="16155" width="6.44140625" style="39" customWidth="1"/>
    <col min="16156" max="16157" width="9.5546875" style="39" customWidth="1"/>
    <col min="16158" max="16158" width="6.6640625" style="39" customWidth="1"/>
    <col min="16159" max="16161" width="9.109375" style="39"/>
    <col min="16162" max="16162" width="10.88671875" style="39" bestFit="1" customWidth="1"/>
    <col min="16163" max="16381" width="9.109375" style="39"/>
    <col min="16382" max="16384" width="9.109375" style="39" customWidth="1"/>
  </cols>
  <sheetData>
    <row r="1" spans="1:31" s="29" customFormat="1" ht="54" customHeight="1">
      <c r="A1" s="24"/>
      <c r="B1" s="353" t="s">
        <v>75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128"/>
      <c r="T1" s="128"/>
      <c r="U1" s="128"/>
      <c r="V1" s="167"/>
      <c r="W1" s="27"/>
      <c r="X1" s="27"/>
      <c r="Y1" s="26"/>
      <c r="Z1" s="26"/>
      <c r="AA1" s="28"/>
      <c r="AC1" s="30"/>
      <c r="AD1" s="16" t="s">
        <v>12</v>
      </c>
    </row>
    <row r="2" spans="1:31" s="29" customFormat="1" ht="13.5" customHeight="1">
      <c r="A2" s="24"/>
      <c r="B2" s="24"/>
      <c r="C2" s="24"/>
      <c r="D2" s="24"/>
      <c r="E2" s="135"/>
      <c r="F2" s="135"/>
      <c r="G2" s="135"/>
      <c r="H2" s="136"/>
      <c r="I2" s="136"/>
      <c r="J2" s="136"/>
      <c r="K2" s="135"/>
      <c r="L2" s="135"/>
      <c r="P2" s="137"/>
      <c r="Q2" s="137"/>
      <c r="R2" s="132" t="s">
        <v>13</v>
      </c>
      <c r="S2" s="26"/>
      <c r="T2" s="26"/>
      <c r="U2" s="27"/>
      <c r="V2" s="27"/>
      <c r="W2" s="27"/>
      <c r="X2" s="27"/>
      <c r="Y2" s="26"/>
      <c r="Z2" s="26"/>
      <c r="AA2" s="28"/>
      <c r="AC2" s="132" t="s">
        <v>13</v>
      </c>
      <c r="AD2" s="30"/>
    </row>
    <row r="3" spans="1:31" s="29" customFormat="1" ht="27.75" customHeight="1">
      <c r="A3" s="373"/>
      <c r="B3" s="364" t="s">
        <v>55</v>
      </c>
      <c r="C3" s="365"/>
      <c r="D3" s="366"/>
      <c r="E3" s="355" t="s">
        <v>17</v>
      </c>
      <c r="F3" s="356"/>
      <c r="G3" s="357"/>
      <c r="H3" s="376" t="s">
        <v>33</v>
      </c>
      <c r="I3" s="376"/>
      <c r="J3" s="376"/>
      <c r="K3" s="355" t="s">
        <v>19</v>
      </c>
      <c r="L3" s="356"/>
      <c r="M3" s="357"/>
      <c r="N3" s="355" t="s">
        <v>70</v>
      </c>
      <c r="O3" s="357"/>
      <c r="P3" s="355" t="s">
        <v>20</v>
      </c>
      <c r="Q3" s="356"/>
      <c r="R3" s="357"/>
      <c r="S3" s="355" t="s">
        <v>14</v>
      </c>
      <c r="T3" s="356"/>
      <c r="U3" s="357"/>
      <c r="V3" s="355" t="s">
        <v>59</v>
      </c>
      <c r="W3" s="356"/>
      <c r="X3" s="357"/>
      <c r="Y3" s="364" t="s">
        <v>21</v>
      </c>
      <c r="Z3" s="365"/>
      <c r="AA3" s="366"/>
      <c r="AB3" s="355" t="s">
        <v>15</v>
      </c>
      <c r="AC3" s="356"/>
      <c r="AD3" s="357"/>
    </row>
    <row r="4" spans="1:31" s="33" customFormat="1" ht="14.25" customHeight="1">
      <c r="A4" s="374"/>
      <c r="B4" s="367"/>
      <c r="C4" s="368"/>
      <c r="D4" s="369"/>
      <c r="E4" s="358"/>
      <c r="F4" s="359"/>
      <c r="G4" s="360"/>
      <c r="H4" s="376"/>
      <c r="I4" s="376"/>
      <c r="J4" s="376"/>
      <c r="K4" s="359"/>
      <c r="L4" s="359"/>
      <c r="M4" s="360"/>
      <c r="N4" s="358"/>
      <c r="O4" s="360"/>
      <c r="P4" s="358"/>
      <c r="Q4" s="359"/>
      <c r="R4" s="360"/>
      <c r="S4" s="358"/>
      <c r="T4" s="359"/>
      <c r="U4" s="360"/>
      <c r="V4" s="358"/>
      <c r="W4" s="359"/>
      <c r="X4" s="360"/>
      <c r="Y4" s="367"/>
      <c r="Z4" s="368"/>
      <c r="AA4" s="369"/>
      <c r="AB4" s="358"/>
      <c r="AC4" s="359"/>
      <c r="AD4" s="360"/>
    </row>
    <row r="5" spans="1:31" s="33" customFormat="1" ht="39.6" customHeight="1">
      <c r="A5" s="374"/>
      <c r="B5" s="370"/>
      <c r="C5" s="371"/>
      <c r="D5" s="372"/>
      <c r="E5" s="361"/>
      <c r="F5" s="362"/>
      <c r="G5" s="363"/>
      <c r="H5" s="376"/>
      <c r="I5" s="376"/>
      <c r="J5" s="376"/>
      <c r="K5" s="362"/>
      <c r="L5" s="362"/>
      <c r="M5" s="363"/>
      <c r="N5" s="361"/>
      <c r="O5" s="363"/>
      <c r="P5" s="361"/>
      <c r="Q5" s="362"/>
      <c r="R5" s="363"/>
      <c r="S5" s="361"/>
      <c r="T5" s="362"/>
      <c r="U5" s="363"/>
      <c r="V5" s="361"/>
      <c r="W5" s="362"/>
      <c r="X5" s="363"/>
      <c r="Y5" s="370"/>
      <c r="Z5" s="371"/>
      <c r="AA5" s="372"/>
      <c r="AB5" s="361"/>
      <c r="AC5" s="362"/>
      <c r="AD5" s="363"/>
    </row>
    <row r="6" spans="1:31" s="33" customFormat="1" ht="21.6" customHeight="1">
      <c r="A6" s="375"/>
      <c r="B6" s="133">
        <v>2022</v>
      </c>
      <c r="C6" s="133">
        <v>2023</v>
      </c>
      <c r="D6" s="133" t="s">
        <v>2</v>
      </c>
      <c r="E6" s="133">
        <v>2022</v>
      </c>
      <c r="F6" s="133">
        <v>2023</v>
      </c>
      <c r="G6" s="134" t="s">
        <v>2</v>
      </c>
      <c r="H6" s="133">
        <v>2022</v>
      </c>
      <c r="I6" s="133">
        <v>2023</v>
      </c>
      <c r="J6" s="134" t="s">
        <v>2</v>
      </c>
      <c r="K6" s="133">
        <v>2022</v>
      </c>
      <c r="L6" s="133">
        <v>2023</v>
      </c>
      <c r="M6" s="134" t="s">
        <v>2</v>
      </c>
      <c r="N6" s="133">
        <v>2022</v>
      </c>
      <c r="O6" s="133">
        <v>2023</v>
      </c>
      <c r="P6" s="133">
        <v>2022</v>
      </c>
      <c r="Q6" s="133">
        <v>2023</v>
      </c>
      <c r="R6" s="134" t="s">
        <v>2</v>
      </c>
      <c r="S6" s="133">
        <v>2022</v>
      </c>
      <c r="T6" s="133">
        <v>2023</v>
      </c>
      <c r="U6" s="134" t="s">
        <v>2</v>
      </c>
      <c r="V6" s="134">
        <v>2022</v>
      </c>
      <c r="W6" s="134">
        <v>2023</v>
      </c>
      <c r="X6" s="134" t="s">
        <v>2</v>
      </c>
      <c r="Y6" s="133">
        <v>2022</v>
      </c>
      <c r="Z6" s="133">
        <v>2023</v>
      </c>
      <c r="AA6" s="134" t="s">
        <v>2</v>
      </c>
      <c r="AB6" s="133">
        <v>2021</v>
      </c>
      <c r="AC6" s="133">
        <v>2022</v>
      </c>
      <c r="AD6" s="134" t="s">
        <v>2</v>
      </c>
    </row>
    <row r="7" spans="1:31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/>
      <c r="O7" s="35"/>
      <c r="P7" s="35">
        <v>13</v>
      </c>
      <c r="Q7" s="35">
        <v>14</v>
      </c>
      <c r="R7" s="35">
        <v>15</v>
      </c>
      <c r="S7" s="35">
        <v>16</v>
      </c>
      <c r="T7" s="35">
        <v>17</v>
      </c>
      <c r="U7" s="35">
        <v>18</v>
      </c>
      <c r="V7" s="35">
        <v>19</v>
      </c>
      <c r="W7" s="35">
        <v>20</v>
      </c>
      <c r="X7" s="35">
        <v>21</v>
      </c>
      <c r="Y7" s="35">
        <v>22</v>
      </c>
      <c r="Z7" s="35">
        <v>23</v>
      </c>
      <c r="AA7" s="35">
        <v>24</v>
      </c>
      <c r="AB7" s="35">
        <v>25</v>
      </c>
      <c r="AC7" s="35">
        <v>26</v>
      </c>
      <c r="AD7" s="35">
        <v>27</v>
      </c>
    </row>
    <row r="8" spans="1:31" s="37" customFormat="1" ht="28.2" customHeight="1">
      <c r="A8" s="126" t="s">
        <v>32</v>
      </c>
      <c r="B8" s="178">
        <f>SUM(B9:B12)</f>
        <v>521</v>
      </c>
      <c r="C8" s="178">
        <f>SUM(C9:C12)</f>
        <v>145</v>
      </c>
      <c r="D8" s="190">
        <f>C8/B8*100</f>
        <v>27.831094049904031</v>
      </c>
      <c r="E8" s="179">
        <f>SUM(E9:E12)</f>
        <v>508</v>
      </c>
      <c r="F8" s="179">
        <f>SUM(F9:F12)</f>
        <v>141</v>
      </c>
      <c r="G8" s="186">
        <f>F8/E8*100</f>
        <v>27.755905511811026</v>
      </c>
      <c r="H8" s="179">
        <f>SUM(H9:H12)</f>
        <v>102</v>
      </c>
      <c r="I8" s="179">
        <f>SUM(I9:I12)</f>
        <v>19</v>
      </c>
      <c r="J8" s="186">
        <f>I8/H8*100</f>
        <v>18.627450980392158</v>
      </c>
      <c r="K8" s="179">
        <f>SUM(K9:K12)</f>
        <v>16</v>
      </c>
      <c r="L8" s="179">
        <f>SUM(L9:L12)</f>
        <v>3</v>
      </c>
      <c r="M8" s="186">
        <f>L8/K8*100</f>
        <v>18.75</v>
      </c>
      <c r="N8" s="179">
        <v>0</v>
      </c>
      <c r="O8" s="179">
        <v>1</v>
      </c>
      <c r="P8" s="179">
        <f>SUM(P9:P12)</f>
        <v>4</v>
      </c>
      <c r="Q8" s="179">
        <f>SUM(Q9:Q12)</f>
        <v>2</v>
      </c>
      <c r="R8" s="186">
        <f>Q8/P8*100</f>
        <v>50</v>
      </c>
      <c r="S8" s="179">
        <f>SUM(S9:S12)</f>
        <v>390</v>
      </c>
      <c r="T8" s="179">
        <f>SUM(T9:T12)</f>
        <v>112</v>
      </c>
      <c r="U8" s="186">
        <f>T8/S8*100</f>
        <v>28.717948717948715</v>
      </c>
      <c r="V8" s="179">
        <f>SUM(V9:V12)</f>
        <v>70</v>
      </c>
      <c r="W8" s="179">
        <f>SUM(W9:W12)</f>
        <v>41</v>
      </c>
      <c r="X8" s="186">
        <f>W8/V8*100</f>
        <v>58.571428571428577</v>
      </c>
      <c r="Y8" s="179">
        <f>SUM(Y9:Y12)</f>
        <v>69</v>
      </c>
      <c r="Z8" s="179">
        <f>SUM(Z9:Z12)</f>
        <v>39</v>
      </c>
      <c r="AA8" s="186">
        <f>Z8/Y8*100</f>
        <v>56.521739130434781</v>
      </c>
      <c r="AB8" s="179">
        <f>SUM(AB9:AB12)</f>
        <v>62</v>
      </c>
      <c r="AC8" s="180">
        <f>SUM(AC9:AC12)</f>
        <v>30</v>
      </c>
      <c r="AD8" s="187">
        <f>AC8/AB8*100</f>
        <v>48.387096774193552</v>
      </c>
    </row>
    <row r="9" spans="1:31" ht="36" customHeight="1">
      <c r="A9" s="203" t="s">
        <v>61</v>
      </c>
      <c r="B9" s="181">
        <v>228</v>
      </c>
      <c r="C9" s="188">
        <v>58</v>
      </c>
      <c r="D9" s="190">
        <f t="shared" ref="D9:D12" si="0">C9/B9*100</f>
        <v>25.438596491228072</v>
      </c>
      <c r="E9" s="196">
        <v>219</v>
      </c>
      <c r="F9" s="197">
        <v>56</v>
      </c>
      <c r="G9" s="186">
        <f t="shared" ref="G9:G12" si="1">F9/E9*100</f>
        <v>25.570776255707763</v>
      </c>
      <c r="H9" s="198">
        <v>53</v>
      </c>
      <c r="I9" s="198">
        <v>6</v>
      </c>
      <c r="J9" s="186">
        <f t="shared" ref="J9:J12" si="2">I9/H9*100</f>
        <v>11.320754716981133</v>
      </c>
      <c r="K9" s="197">
        <v>7</v>
      </c>
      <c r="L9" s="197">
        <v>1</v>
      </c>
      <c r="M9" s="186">
        <f t="shared" ref="M9:M12" si="3">L9/K9*100</f>
        <v>14.285714285714285</v>
      </c>
      <c r="N9" s="198"/>
      <c r="O9" s="198">
        <v>1</v>
      </c>
      <c r="P9" s="198">
        <v>2</v>
      </c>
      <c r="Q9" s="198">
        <v>0</v>
      </c>
      <c r="R9" s="186">
        <f t="shared" ref="R9:R11" si="4">Q9/P9*100</f>
        <v>0</v>
      </c>
      <c r="S9" s="199">
        <v>174</v>
      </c>
      <c r="T9" s="198">
        <v>43</v>
      </c>
      <c r="U9" s="186">
        <f t="shared" ref="U9:U12" si="5">T9/S9*100</f>
        <v>24.712643678160919</v>
      </c>
      <c r="V9" s="198">
        <v>28</v>
      </c>
      <c r="W9" s="198">
        <v>16</v>
      </c>
      <c r="X9" s="186">
        <f t="shared" ref="X9:X12" si="6">W9/V9*100</f>
        <v>57.142857142857139</v>
      </c>
      <c r="Y9" s="198">
        <v>27</v>
      </c>
      <c r="Z9" s="200">
        <v>15</v>
      </c>
      <c r="AA9" s="186">
        <f t="shared" ref="AA9:AA12" si="7">Z9/Y9*100</f>
        <v>55.555555555555557</v>
      </c>
      <c r="AB9" s="197">
        <v>26</v>
      </c>
      <c r="AC9" s="196">
        <v>11</v>
      </c>
      <c r="AD9" s="187">
        <f t="shared" ref="AD9:AD12" si="8">AC9/AB9*100</f>
        <v>42.307692307692307</v>
      </c>
      <c r="AE9" s="38"/>
    </row>
    <row r="10" spans="1:31" ht="36" customHeight="1">
      <c r="A10" s="203" t="s">
        <v>62</v>
      </c>
      <c r="B10" s="181">
        <v>139</v>
      </c>
      <c r="C10" s="188">
        <v>39</v>
      </c>
      <c r="D10" s="190">
        <f t="shared" si="0"/>
        <v>28.057553956834528</v>
      </c>
      <c r="E10" s="197">
        <v>135</v>
      </c>
      <c r="F10" s="197">
        <v>37</v>
      </c>
      <c r="G10" s="186">
        <f t="shared" si="1"/>
        <v>27.407407407407408</v>
      </c>
      <c r="H10" s="198">
        <v>16</v>
      </c>
      <c r="I10" s="198">
        <v>8</v>
      </c>
      <c r="J10" s="186">
        <f t="shared" si="2"/>
        <v>50</v>
      </c>
      <c r="K10" s="197">
        <v>1</v>
      </c>
      <c r="L10" s="197">
        <v>0</v>
      </c>
      <c r="M10" s="186">
        <f t="shared" si="3"/>
        <v>0</v>
      </c>
      <c r="N10" s="186"/>
      <c r="O10" s="186"/>
      <c r="P10" s="198">
        <v>1</v>
      </c>
      <c r="Q10" s="198">
        <v>0</v>
      </c>
      <c r="R10" s="186">
        <f t="shared" si="4"/>
        <v>0</v>
      </c>
      <c r="S10" s="201">
        <v>101</v>
      </c>
      <c r="T10" s="198">
        <v>30</v>
      </c>
      <c r="U10" s="186">
        <f t="shared" si="5"/>
        <v>29.702970297029701</v>
      </c>
      <c r="V10" s="198">
        <v>23</v>
      </c>
      <c r="W10" s="198">
        <v>10</v>
      </c>
      <c r="X10" s="186">
        <f t="shared" si="6"/>
        <v>43.478260869565219</v>
      </c>
      <c r="Y10" s="197">
        <v>23</v>
      </c>
      <c r="Z10" s="200">
        <v>9</v>
      </c>
      <c r="AA10" s="186">
        <f t="shared" si="7"/>
        <v>39.130434782608695</v>
      </c>
      <c r="AB10" s="197">
        <v>19</v>
      </c>
      <c r="AC10" s="196">
        <v>9</v>
      </c>
      <c r="AD10" s="187">
        <f t="shared" si="8"/>
        <v>47.368421052631575</v>
      </c>
      <c r="AE10" s="38"/>
    </row>
    <row r="11" spans="1:31" ht="36" customHeight="1">
      <c r="A11" s="203" t="s">
        <v>63</v>
      </c>
      <c r="B11" s="226">
        <v>71</v>
      </c>
      <c r="C11" s="202">
        <v>23</v>
      </c>
      <c r="D11" s="190">
        <f t="shared" si="0"/>
        <v>32.394366197183103</v>
      </c>
      <c r="E11" s="197">
        <v>71</v>
      </c>
      <c r="F11" s="197">
        <v>23</v>
      </c>
      <c r="G11" s="186">
        <f t="shared" si="1"/>
        <v>32.394366197183103</v>
      </c>
      <c r="H11" s="198">
        <v>18</v>
      </c>
      <c r="I11" s="198">
        <v>2</v>
      </c>
      <c r="J11" s="186">
        <f t="shared" si="2"/>
        <v>11.111111111111111</v>
      </c>
      <c r="K11" s="197">
        <v>3</v>
      </c>
      <c r="L11" s="197">
        <v>1</v>
      </c>
      <c r="M11" s="186">
        <f t="shared" si="3"/>
        <v>33.333333333333329</v>
      </c>
      <c r="N11" s="186"/>
      <c r="O11" s="186"/>
      <c r="P11" s="198">
        <v>1</v>
      </c>
      <c r="Q11" s="198">
        <v>0</v>
      </c>
      <c r="R11" s="186">
        <f t="shared" si="4"/>
        <v>0</v>
      </c>
      <c r="S11" s="201">
        <v>55</v>
      </c>
      <c r="T11" s="198">
        <v>18</v>
      </c>
      <c r="U11" s="186">
        <f t="shared" si="5"/>
        <v>32.727272727272727</v>
      </c>
      <c r="V11" s="198">
        <v>10</v>
      </c>
      <c r="W11" s="198">
        <v>7</v>
      </c>
      <c r="X11" s="186">
        <f t="shared" si="6"/>
        <v>70</v>
      </c>
      <c r="Y11" s="197">
        <v>10</v>
      </c>
      <c r="Z11" s="200">
        <v>7</v>
      </c>
      <c r="AA11" s="186">
        <f t="shared" si="7"/>
        <v>70</v>
      </c>
      <c r="AB11" s="197">
        <v>9</v>
      </c>
      <c r="AC11" s="196">
        <v>6</v>
      </c>
      <c r="AD11" s="187">
        <f t="shared" si="8"/>
        <v>66.666666666666657</v>
      </c>
      <c r="AE11" s="38"/>
    </row>
    <row r="12" spans="1:31" ht="36" customHeight="1">
      <c r="A12" s="203" t="s">
        <v>64</v>
      </c>
      <c r="B12" s="226">
        <v>83</v>
      </c>
      <c r="C12" s="202">
        <v>25</v>
      </c>
      <c r="D12" s="190">
        <f t="shared" si="0"/>
        <v>30.120481927710845</v>
      </c>
      <c r="E12" s="197">
        <v>83</v>
      </c>
      <c r="F12" s="197">
        <v>25</v>
      </c>
      <c r="G12" s="186">
        <f t="shared" si="1"/>
        <v>30.120481927710845</v>
      </c>
      <c r="H12" s="198">
        <v>15</v>
      </c>
      <c r="I12" s="198">
        <v>3</v>
      </c>
      <c r="J12" s="186">
        <f t="shared" si="2"/>
        <v>20</v>
      </c>
      <c r="K12" s="197">
        <v>5</v>
      </c>
      <c r="L12" s="197">
        <v>1</v>
      </c>
      <c r="M12" s="186">
        <f t="shared" si="3"/>
        <v>20</v>
      </c>
      <c r="N12" s="186"/>
      <c r="O12" s="186"/>
      <c r="P12" s="198">
        <v>0</v>
      </c>
      <c r="Q12" s="198">
        <v>2</v>
      </c>
      <c r="R12" s="186">
        <v>0</v>
      </c>
      <c r="S12" s="201">
        <v>60</v>
      </c>
      <c r="T12" s="198">
        <v>21</v>
      </c>
      <c r="U12" s="186">
        <f t="shared" si="5"/>
        <v>35</v>
      </c>
      <c r="V12" s="198">
        <v>9</v>
      </c>
      <c r="W12" s="198">
        <v>8</v>
      </c>
      <c r="X12" s="186">
        <f t="shared" si="6"/>
        <v>88.888888888888886</v>
      </c>
      <c r="Y12" s="197">
        <v>9</v>
      </c>
      <c r="Z12" s="200">
        <v>8</v>
      </c>
      <c r="AA12" s="186">
        <f t="shared" si="7"/>
        <v>88.888888888888886</v>
      </c>
      <c r="AB12" s="197">
        <v>8</v>
      </c>
      <c r="AC12" s="196">
        <v>4</v>
      </c>
      <c r="AD12" s="187">
        <f t="shared" si="8"/>
        <v>50</v>
      </c>
      <c r="AE12" s="38"/>
    </row>
    <row r="13" spans="1:31" ht="51" customHeight="1"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157"/>
      <c r="T13" s="157"/>
      <c r="U13" s="157"/>
      <c r="V13" s="166"/>
      <c r="W13" s="157"/>
      <c r="X13" s="157"/>
      <c r="Y13" s="157"/>
      <c r="Z13" s="157"/>
      <c r="AA13" s="157"/>
      <c r="AB13" s="157"/>
      <c r="AC13" s="157"/>
      <c r="AD13" s="157"/>
    </row>
    <row r="18" spans="5:30" ht="409.6" customHeight="1"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</row>
  </sheetData>
  <mergeCells count="13">
    <mergeCell ref="A3:A6"/>
    <mergeCell ref="E3:G5"/>
    <mergeCell ref="H3:J5"/>
    <mergeCell ref="K3:M5"/>
    <mergeCell ref="P3:R5"/>
    <mergeCell ref="B3:D5"/>
    <mergeCell ref="B1:R1"/>
    <mergeCell ref="B13:R13"/>
    <mergeCell ref="S3:U5"/>
    <mergeCell ref="Y3:AA5"/>
    <mergeCell ref="AB3:AD5"/>
    <mergeCell ref="V3:X5"/>
    <mergeCell ref="N3:O5"/>
  </mergeCells>
  <printOptions horizontalCentered="1"/>
  <pageMargins left="0" right="0" top="0" bottom="0" header="0" footer="0"/>
  <pageSetup paperSize="9" scale="62" orientation="landscape" r:id="rId1"/>
  <headerFooter alignWithMargins="0"/>
  <colBreaks count="1" manualBreakCount="1">
    <brk id="18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view="pageBreakPreview" zoomScale="80" zoomScaleNormal="70" zoomScaleSheetLayoutView="80" workbookViewId="0">
      <selection activeCell="C43" sqref="C43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17" t="s">
        <v>105</v>
      </c>
      <c r="B1" s="317"/>
      <c r="C1" s="317"/>
      <c r="D1" s="317"/>
      <c r="E1" s="317"/>
    </row>
    <row r="2" spans="1:9" ht="29.25" customHeight="1">
      <c r="A2" s="377" t="s">
        <v>106</v>
      </c>
      <c r="B2" s="377"/>
      <c r="C2" s="377"/>
      <c r="D2" s="377"/>
      <c r="E2" s="377"/>
    </row>
    <row r="3" spans="1:9" s="2" customFormat="1" ht="23.25" customHeight="1">
      <c r="A3" s="318" t="s">
        <v>0</v>
      </c>
      <c r="B3" s="320" t="s">
        <v>107</v>
      </c>
      <c r="C3" s="320" t="s">
        <v>108</v>
      </c>
      <c r="D3" s="347" t="s">
        <v>1</v>
      </c>
      <c r="E3" s="348"/>
    </row>
    <row r="4" spans="1:9" s="2" customFormat="1" ht="27.6">
      <c r="A4" s="319"/>
      <c r="B4" s="321"/>
      <c r="C4" s="321"/>
      <c r="D4" s="3" t="s">
        <v>2</v>
      </c>
      <c r="E4" s="4" t="s">
        <v>109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110</v>
      </c>
      <c r="B6" s="274">
        <v>3006</v>
      </c>
      <c r="C6" s="274">
        <v>1605</v>
      </c>
      <c r="D6" s="150">
        <f>C6/B6*100</f>
        <v>53.393213572854293</v>
      </c>
      <c r="E6" s="20">
        <f>C6-B6</f>
        <v>-1401</v>
      </c>
      <c r="I6" s="10"/>
    </row>
    <row r="7" spans="1:9" s="2" customFormat="1" ht="29.25" customHeight="1">
      <c r="A7" s="275" t="s">
        <v>49</v>
      </c>
      <c r="B7" s="274">
        <v>2318</v>
      </c>
      <c r="C7" s="274">
        <v>1323</v>
      </c>
      <c r="D7" s="150">
        <f t="shared" ref="D7:D12" si="0">C7/B7*100</f>
        <v>57.075064710957726</v>
      </c>
      <c r="E7" s="20">
        <f t="shared" ref="E7:E12" si="1">C7-B7</f>
        <v>-995</v>
      </c>
      <c r="I7" s="10"/>
    </row>
    <row r="8" spans="1:9" s="2" customFormat="1" ht="29.25" customHeight="1">
      <c r="A8" s="276" t="s">
        <v>111</v>
      </c>
      <c r="B8" s="274">
        <v>2285</v>
      </c>
      <c r="C8" s="274">
        <v>641</v>
      </c>
      <c r="D8" s="150">
        <f t="shared" si="0"/>
        <v>28.052516411378559</v>
      </c>
      <c r="E8" s="20">
        <f t="shared" si="1"/>
        <v>-1644</v>
      </c>
      <c r="I8" s="10"/>
    </row>
    <row r="9" spans="1:9" s="2" customFormat="1" ht="48.75" customHeight="1">
      <c r="A9" s="11" t="s">
        <v>112</v>
      </c>
      <c r="B9" s="274">
        <v>575</v>
      </c>
      <c r="C9" s="274">
        <v>364</v>
      </c>
      <c r="D9" s="150">
        <f t="shared" si="0"/>
        <v>63.304347826086961</v>
      </c>
      <c r="E9" s="20">
        <f t="shared" si="1"/>
        <v>-211</v>
      </c>
      <c r="I9" s="10"/>
    </row>
    <row r="10" spans="1:9" s="2" customFormat="1" ht="34.5" customHeight="1">
      <c r="A10" s="12" t="s">
        <v>113</v>
      </c>
      <c r="B10" s="274">
        <v>51</v>
      </c>
      <c r="C10" s="274">
        <v>56</v>
      </c>
      <c r="D10" s="150">
        <f t="shared" si="0"/>
        <v>109.80392156862746</v>
      </c>
      <c r="E10" s="20">
        <f t="shared" si="1"/>
        <v>5</v>
      </c>
      <c r="I10" s="10"/>
    </row>
    <row r="11" spans="1:9" s="2" customFormat="1" ht="48.75" customHeight="1">
      <c r="A11" s="12" t="s">
        <v>51</v>
      </c>
      <c r="B11" s="274">
        <v>38</v>
      </c>
      <c r="C11" s="274">
        <v>51</v>
      </c>
      <c r="D11" s="150">
        <f t="shared" si="0"/>
        <v>134.21052631578948</v>
      </c>
      <c r="E11" s="20">
        <f t="shared" si="1"/>
        <v>13</v>
      </c>
      <c r="I11" s="10"/>
    </row>
    <row r="12" spans="1:9" s="2" customFormat="1" ht="54.75" customHeight="1">
      <c r="A12" s="12" t="s">
        <v>52</v>
      </c>
      <c r="B12" s="277">
        <v>2214</v>
      </c>
      <c r="C12" s="277">
        <v>894</v>
      </c>
      <c r="D12" s="150">
        <f t="shared" si="0"/>
        <v>40.379403794037941</v>
      </c>
      <c r="E12" s="20">
        <f t="shared" si="1"/>
        <v>-1320</v>
      </c>
      <c r="I12" s="10"/>
    </row>
    <row r="13" spans="1:9" s="2" customFormat="1" ht="12.75" customHeight="1">
      <c r="A13" s="324" t="s">
        <v>9</v>
      </c>
      <c r="B13" s="325"/>
      <c r="C13" s="325"/>
      <c r="D13" s="325"/>
      <c r="E13" s="325"/>
      <c r="I13" s="10"/>
    </row>
    <row r="14" spans="1:9" s="2" customFormat="1" ht="18" customHeight="1">
      <c r="A14" s="326"/>
      <c r="B14" s="327"/>
      <c r="C14" s="327"/>
      <c r="D14" s="327"/>
      <c r="E14" s="327"/>
      <c r="I14" s="10"/>
    </row>
    <row r="15" spans="1:9" s="2" customFormat="1" ht="20.25" customHeight="1">
      <c r="A15" s="318" t="s">
        <v>0</v>
      </c>
      <c r="B15" s="328" t="s">
        <v>114</v>
      </c>
      <c r="C15" s="328" t="s">
        <v>79</v>
      </c>
      <c r="D15" s="347" t="s">
        <v>1</v>
      </c>
      <c r="E15" s="348"/>
      <c r="I15" s="10"/>
    </row>
    <row r="16" spans="1:9" ht="35.25" customHeight="1">
      <c r="A16" s="319"/>
      <c r="B16" s="328"/>
      <c r="C16" s="328"/>
      <c r="D16" s="17" t="s">
        <v>2</v>
      </c>
      <c r="E16" s="4" t="s">
        <v>115</v>
      </c>
      <c r="I16" s="10"/>
    </row>
    <row r="17" spans="1:9" ht="28.5" customHeight="1">
      <c r="A17" s="8" t="s">
        <v>116</v>
      </c>
      <c r="B17" s="277">
        <v>1364</v>
      </c>
      <c r="C17" s="277">
        <v>278</v>
      </c>
      <c r="D17" s="150">
        <f>C17/B17*100</f>
        <v>20.381231671554254</v>
      </c>
      <c r="E17" s="278">
        <f>C17-B17</f>
        <v>-1086</v>
      </c>
      <c r="I17" s="10"/>
    </row>
    <row r="18" spans="1:9" ht="25.5" customHeight="1">
      <c r="A18" s="279" t="s">
        <v>117</v>
      </c>
      <c r="B18" s="277">
        <v>1215</v>
      </c>
      <c r="C18" s="277">
        <v>187</v>
      </c>
      <c r="D18" s="150">
        <f t="shared" ref="D18:D19" si="2">C18/B18*100</f>
        <v>15.390946502057613</v>
      </c>
      <c r="E18" s="21">
        <f t="shared" ref="E18:E19" si="3">C18-B18</f>
        <v>-1028</v>
      </c>
      <c r="I18" s="10"/>
    </row>
    <row r="19" spans="1:9" ht="30" customHeight="1">
      <c r="A19" s="13" t="s">
        <v>53</v>
      </c>
      <c r="B19" s="277">
        <v>1080</v>
      </c>
      <c r="C19" s="277">
        <v>92</v>
      </c>
      <c r="D19" s="150">
        <f t="shared" si="2"/>
        <v>8.518518518518519</v>
      </c>
      <c r="E19" s="21">
        <f t="shared" si="3"/>
        <v>-988</v>
      </c>
      <c r="I19" s="10"/>
    </row>
    <row r="20" spans="1:9">
      <c r="A20" s="315"/>
      <c r="B20" s="315"/>
      <c r="C20" s="315"/>
      <c r="D20" s="315"/>
      <c r="E20" s="315"/>
    </row>
    <row r="21" spans="1:9" ht="30" customHeight="1">
      <c r="A21" s="316"/>
      <c r="B21" s="316"/>
      <c r="C21" s="316"/>
      <c r="D21" s="316"/>
      <c r="E21" s="316"/>
    </row>
    <row r="23" spans="1:9">
      <c r="C23" s="280"/>
    </row>
    <row r="25" spans="1:9">
      <c r="A25" s="280"/>
    </row>
  </sheetData>
  <mergeCells count="12">
    <mergeCell ref="A20:E21"/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2"/>
  <sheetViews>
    <sheetView view="pageBreakPreview" zoomScale="81" zoomScaleNormal="90" zoomScaleSheetLayoutView="81" workbookViewId="0">
      <selection activeCell="H28" sqref="H28:H29"/>
    </sheetView>
  </sheetViews>
  <sheetFormatPr defaultColWidth="9.109375" defaultRowHeight="13.8"/>
  <cols>
    <col min="1" max="1" width="30.6640625" style="272" customWidth="1"/>
    <col min="2" max="2" width="9.5546875" style="272" customWidth="1"/>
    <col min="3" max="3" width="9.33203125" style="272" customWidth="1"/>
    <col min="4" max="4" width="9.109375" style="272" customWidth="1"/>
    <col min="5" max="12" width="9.6640625" style="272" customWidth="1"/>
    <col min="13" max="13" width="11.33203125" style="272" customWidth="1"/>
    <col min="14" max="15" width="9.6640625" style="272" customWidth="1"/>
    <col min="16" max="16" width="11.6640625" style="272" customWidth="1"/>
    <col min="17" max="18" width="9.6640625" style="272" customWidth="1"/>
    <col min="19" max="20" width="8" style="272" customWidth="1"/>
    <col min="21" max="21" width="9.88671875" style="272" customWidth="1"/>
    <col min="22" max="22" width="8.33203125" style="272" customWidth="1"/>
    <col min="23" max="23" width="8.109375" style="272" customWidth="1"/>
    <col min="24" max="24" width="10" style="272" customWidth="1"/>
    <col min="25" max="25" width="9.5546875" style="272" customWidth="1"/>
    <col min="26" max="26" width="9.33203125" style="272" customWidth="1"/>
    <col min="27" max="27" width="9.109375" style="272" customWidth="1"/>
    <col min="28" max="29" width="8.88671875" style="272" customWidth="1"/>
    <col min="30" max="30" width="8.6640625" style="272" customWidth="1"/>
    <col min="31" max="31" width="8.109375" style="272" customWidth="1"/>
    <col min="32" max="16384" width="9.109375" style="272"/>
  </cols>
  <sheetData>
    <row r="1" spans="1:33" s="233" customFormat="1" ht="57.75" customHeight="1">
      <c r="A1" s="232" t="s">
        <v>87</v>
      </c>
      <c r="B1" s="331" t="s">
        <v>88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33" s="239" customFormat="1" ht="14.25" customHeight="1">
      <c r="A2" s="234"/>
      <c r="B2" s="234"/>
      <c r="C2" s="234"/>
      <c r="D2" s="234"/>
      <c r="E2" s="234"/>
      <c r="F2" s="234"/>
      <c r="G2" s="234"/>
      <c r="H2" s="235"/>
      <c r="I2" s="234"/>
      <c r="J2" s="234"/>
      <c r="K2" s="234"/>
      <c r="L2" s="235"/>
      <c r="M2" s="234"/>
      <c r="N2" s="234"/>
      <c r="O2" s="234"/>
      <c r="P2" s="236"/>
      <c r="Q2" s="235"/>
      <c r="R2" s="235"/>
      <c r="S2" s="234"/>
      <c r="T2" s="235"/>
      <c r="U2" s="234"/>
      <c r="V2" s="237"/>
      <c r="W2" s="238"/>
      <c r="X2" s="237"/>
      <c r="Y2" s="234"/>
      <c r="Z2" s="234"/>
      <c r="AA2" s="234"/>
      <c r="AC2" s="237"/>
      <c r="AD2" s="236"/>
      <c r="AE2" s="236"/>
      <c r="AF2" s="240"/>
      <c r="AG2" s="236" t="s">
        <v>13</v>
      </c>
    </row>
    <row r="3" spans="1:33" s="241" customFormat="1" ht="60" customHeight="1">
      <c r="A3" s="340"/>
      <c r="B3" s="335" t="s">
        <v>89</v>
      </c>
      <c r="C3" s="336"/>
      <c r="D3" s="337"/>
      <c r="E3" s="338" t="s">
        <v>17</v>
      </c>
      <c r="F3" s="338"/>
      <c r="G3" s="338"/>
      <c r="H3" s="338" t="s">
        <v>90</v>
      </c>
      <c r="I3" s="338"/>
      <c r="J3" s="338"/>
      <c r="K3" s="338" t="s">
        <v>91</v>
      </c>
      <c r="L3" s="338"/>
      <c r="M3" s="338"/>
      <c r="N3" s="338" t="s">
        <v>92</v>
      </c>
      <c r="O3" s="338"/>
      <c r="P3" s="338"/>
      <c r="Q3" s="339" t="s">
        <v>70</v>
      </c>
      <c r="R3" s="339"/>
      <c r="S3" s="338" t="s">
        <v>93</v>
      </c>
      <c r="T3" s="338"/>
      <c r="U3" s="338"/>
      <c r="V3" s="335" t="s">
        <v>14</v>
      </c>
      <c r="W3" s="336"/>
      <c r="X3" s="337"/>
      <c r="Y3" s="335" t="s">
        <v>94</v>
      </c>
      <c r="Z3" s="336"/>
      <c r="AA3" s="337"/>
      <c r="AB3" s="338" t="s">
        <v>95</v>
      </c>
      <c r="AC3" s="338"/>
      <c r="AD3" s="338"/>
      <c r="AE3" s="338" t="s">
        <v>96</v>
      </c>
      <c r="AF3" s="338"/>
      <c r="AG3" s="338"/>
    </row>
    <row r="4" spans="1:33" s="246" customFormat="1" ht="26.25" customHeight="1">
      <c r="A4" s="341"/>
      <c r="B4" s="242" t="s">
        <v>58</v>
      </c>
      <c r="C4" s="242" t="s">
        <v>97</v>
      </c>
      <c r="D4" s="242" t="s">
        <v>2</v>
      </c>
      <c r="E4" s="243" t="s">
        <v>58</v>
      </c>
      <c r="F4" s="243" t="s">
        <v>97</v>
      </c>
      <c r="G4" s="244" t="s">
        <v>2</v>
      </c>
      <c r="H4" s="243" t="s">
        <v>58</v>
      </c>
      <c r="I4" s="243" t="s">
        <v>97</v>
      </c>
      <c r="J4" s="244" t="s">
        <v>2</v>
      </c>
      <c r="K4" s="243" t="s">
        <v>58</v>
      </c>
      <c r="L4" s="243" t="s">
        <v>97</v>
      </c>
      <c r="M4" s="244" t="s">
        <v>2</v>
      </c>
      <c r="N4" s="243" t="s">
        <v>58</v>
      </c>
      <c r="O4" s="243" t="s">
        <v>97</v>
      </c>
      <c r="P4" s="244" t="s">
        <v>2</v>
      </c>
      <c r="Q4" s="243" t="s">
        <v>58</v>
      </c>
      <c r="R4" s="243" t="s">
        <v>97</v>
      </c>
      <c r="S4" s="243" t="s">
        <v>58</v>
      </c>
      <c r="T4" s="243" t="s">
        <v>97</v>
      </c>
      <c r="U4" s="244" t="s">
        <v>2</v>
      </c>
      <c r="V4" s="243" t="s">
        <v>58</v>
      </c>
      <c r="W4" s="243" t="s">
        <v>97</v>
      </c>
      <c r="X4" s="244" t="s">
        <v>2</v>
      </c>
      <c r="Y4" s="242" t="s">
        <v>58</v>
      </c>
      <c r="Z4" s="242" t="s">
        <v>97</v>
      </c>
      <c r="AA4" s="242" t="s">
        <v>2</v>
      </c>
      <c r="AB4" s="243" t="s">
        <v>58</v>
      </c>
      <c r="AC4" s="243" t="s">
        <v>97</v>
      </c>
      <c r="AD4" s="244" t="s">
        <v>2</v>
      </c>
      <c r="AE4" s="243" t="s">
        <v>58</v>
      </c>
      <c r="AF4" s="245" t="s">
        <v>97</v>
      </c>
      <c r="AG4" s="244" t="s">
        <v>2</v>
      </c>
    </row>
    <row r="5" spans="1:33" s="250" customFormat="1" ht="11.25" customHeight="1">
      <c r="A5" s="247" t="s">
        <v>3</v>
      </c>
      <c r="B5" s="247">
        <v>1</v>
      </c>
      <c r="C5" s="248">
        <v>2</v>
      </c>
      <c r="D5" s="248">
        <v>3</v>
      </c>
      <c r="E5" s="248">
        <v>4</v>
      </c>
      <c r="F5" s="248">
        <v>5</v>
      </c>
      <c r="G5" s="248">
        <v>6</v>
      </c>
      <c r="H5" s="249">
        <v>7</v>
      </c>
      <c r="I5" s="248">
        <v>8</v>
      </c>
      <c r="J5" s="248">
        <v>9</v>
      </c>
      <c r="K5" s="248">
        <v>10</v>
      </c>
      <c r="L5" s="249">
        <v>11</v>
      </c>
      <c r="M5" s="248">
        <v>12</v>
      </c>
      <c r="N5" s="248">
        <v>13</v>
      </c>
      <c r="O5" s="248">
        <v>14</v>
      </c>
      <c r="P5" s="248">
        <v>15</v>
      </c>
      <c r="Q5" s="249">
        <v>16</v>
      </c>
      <c r="R5" s="249">
        <v>17</v>
      </c>
      <c r="S5" s="248">
        <v>18</v>
      </c>
      <c r="T5" s="249">
        <v>19</v>
      </c>
      <c r="U5" s="248">
        <v>20</v>
      </c>
      <c r="V5" s="248">
        <v>21</v>
      </c>
      <c r="W5" s="249">
        <v>22</v>
      </c>
      <c r="X5" s="248">
        <v>23</v>
      </c>
      <c r="Y5" s="247">
        <v>24</v>
      </c>
      <c r="Z5" s="248">
        <v>25</v>
      </c>
      <c r="AA5" s="248">
        <v>26</v>
      </c>
      <c r="AB5" s="248">
        <v>27</v>
      </c>
      <c r="AC5" s="248">
        <v>28</v>
      </c>
      <c r="AD5" s="248">
        <v>29</v>
      </c>
      <c r="AE5" s="248">
        <v>30</v>
      </c>
      <c r="AF5" s="249">
        <v>31</v>
      </c>
      <c r="AG5" s="248">
        <v>32</v>
      </c>
    </row>
    <row r="6" spans="1:33" s="258" customFormat="1" ht="16.5" customHeight="1">
      <c r="A6" s="251" t="s">
        <v>16</v>
      </c>
      <c r="B6" s="252">
        <f>SUM(B7:B10)</f>
        <v>3006</v>
      </c>
      <c r="C6" s="253">
        <f>SUM(C7:C10)</f>
        <v>1605</v>
      </c>
      <c r="D6" s="254">
        <f>C6/B6*100</f>
        <v>53.393213572854293</v>
      </c>
      <c r="E6" s="255">
        <f>SUM(E7:E10)</f>
        <v>2318</v>
      </c>
      <c r="F6" s="255">
        <f>SUM(F7:F10)</f>
        <v>1323</v>
      </c>
      <c r="G6" s="256">
        <f>F6/E6*100</f>
        <v>57.075064710957726</v>
      </c>
      <c r="H6" s="257">
        <f>SUM(H7:H10)</f>
        <v>2285</v>
      </c>
      <c r="I6" s="255">
        <f>SUM(I7:I10)</f>
        <v>641</v>
      </c>
      <c r="J6" s="256">
        <f>I6/H6*100</f>
        <v>28.052516411378559</v>
      </c>
      <c r="K6" s="255">
        <f>SUM(K7:K10)</f>
        <v>575</v>
      </c>
      <c r="L6" s="257">
        <f>SUM(L7:L10)</f>
        <v>364</v>
      </c>
      <c r="M6" s="256">
        <f>L6/K6*100</f>
        <v>63.304347826086961</v>
      </c>
      <c r="N6" s="255">
        <f>SUM(N7:N10)</f>
        <v>51</v>
      </c>
      <c r="O6" s="255">
        <f>SUM(O7:O10)</f>
        <v>56</v>
      </c>
      <c r="P6" s="256">
        <f>O6/N6*100</f>
        <v>109.80392156862746</v>
      </c>
      <c r="Q6" s="257">
        <f>SUM(Q7:Q10)</f>
        <v>0</v>
      </c>
      <c r="R6" s="257">
        <f>SUM(R7:R10)</f>
        <v>55</v>
      </c>
      <c r="S6" s="255">
        <f>SUM(S7:S10)</f>
        <v>38</v>
      </c>
      <c r="T6" s="257">
        <f>SUM(T7:T10)</f>
        <v>51</v>
      </c>
      <c r="U6" s="256">
        <f t="shared" ref="U6:U10" si="0">T6/S6*100</f>
        <v>134.21052631578948</v>
      </c>
      <c r="V6" s="255">
        <f>SUM(V7:V10)</f>
        <v>2214</v>
      </c>
      <c r="W6" s="257">
        <f>SUM(W7:W10)</f>
        <v>894</v>
      </c>
      <c r="X6" s="256">
        <f>W6/V6*100</f>
        <v>40.379403794037941</v>
      </c>
      <c r="Y6" s="252">
        <f>SUM(Y7:Y10)</f>
        <v>1364</v>
      </c>
      <c r="Z6" s="253">
        <f>SUM(Z7:Z10)</f>
        <v>278</v>
      </c>
      <c r="AA6" s="254">
        <f>Z6/Y6*100</f>
        <v>20.381231671554254</v>
      </c>
      <c r="AB6" s="255">
        <f>SUM(AB7:AB10)</f>
        <v>1215</v>
      </c>
      <c r="AC6" s="255">
        <f>SUM(AC7:AC10)</f>
        <v>187</v>
      </c>
      <c r="AD6" s="256">
        <f>AC6/AB6*100</f>
        <v>15.390946502057613</v>
      </c>
      <c r="AE6" s="255">
        <f>SUM(AE7:AE10)</f>
        <v>1080</v>
      </c>
      <c r="AF6" s="257">
        <f>SUM(AF7:AF10)</f>
        <v>92</v>
      </c>
      <c r="AG6" s="256">
        <f>AF6/AE6*100</f>
        <v>8.518518518518519</v>
      </c>
    </row>
    <row r="7" spans="1:33" s="267" customFormat="1" ht="21" customHeight="1">
      <c r="A7" s="259" t="s">
        <v>98</v>
      </c>
      <c r="B7" s="260">
        <v>1537</v>
      </c>
      <c r="C7" s="261">
        <v>741</v>
      </c>
      <c r="D7" s="254">
        <f t="shared" ref="D7:D10" si="1">C7/B7*100</f>
        <v>48.210800260247233</v>
      </c>
      <c r="E7" s="261">
        <v>1061</v>
      </c>
      <c r="F7" s="262">
        <v>550</v>
      </c>
      <c r="G7" s="256">
        <f t="shared" ref="G7:G10" si="2">F7/E7*100</f>
        <v>51.837888784165884</v>
      </c>
      <c r="H7" s="263">
        <v>1050</v>
      </c>
      <c r="I7" s="262">
        <v>304</v>
      </c>
      <c r="J7" s="256">
        <f t="shared" ref="J7:J10" si="3">I7/H7*100</f>
        <v>28.952380952380953</v>
      </c>
      <c r="K7" s="261">
        <v>342</v>
      </c>
      <c r="L7" s="263">
        <v>191</v>
      </c>
      <c r="M7" s="256">
        <f t="shared" ref="M7:M10" si="4">L7/K7*100</f>
        <v>55.847953216374272</v>
      </c>
      <c r="N7" s="261">
        <v>33</v>
      </c>
      <c r="O7" s="264">
        <v>27</v>
      </c>
      <c r="P7" s="256">
        <f t="shared" ref="P7:P8" si="5">O7/N7*100</f>
        <v>81.818181818181827</v>
      </c>
      <c r="Q7" s="263">
        <v>0</v>
      </c>
      <c r="R7" s="265">
        <v>33</v>
      </c>
      <c r="S7" s="261">
        <v>18</v>
      </c>
      <c r="T7" s="263">
        <v>19</v>
      </c>
      <c r="U7" s="256">
        <f t="shared" si="0"/>
        <v>105.55555555555556</v>
      </c>
      <c r="V7" s="261">
        <v>986</v>
      </c>
      <c r="W7" s="263">
        <v>367</v>
      </c>
      <c r="X7" s="256">
        <f t="shared" ref="X7:X10" si="6">W7/V7*100</f>
        <v>37.2210953346856</v>
      </c>
      <c r="Y7" s="260">
        <v>604</v>
      </c>
      <c r="Z7" s="261">
        <v>131</v>
      </c>
      <c r="AA7" s="254">
        <f t="shared" ref="AA7:AA10" si="7">Z7/Y7*100</f>
        <v>21.688741721854303</v>
      </c>
      <c r="AB7" s="261">
        <v>507</v>
      </c>
      <c r="AC7" s="266">
        <v>68</v>
      </c>
      <c r="AD7" s="256">
        <f t="shared" ref="AD7:AD10" si="8">AC7/AB7*100</f>
        <v>13.412228796844181</v>
      </c>
      <c r="AE7" s="261">
        <v>442</v>
      </c>
      <c r="AF7" s="263">
        <v>32</v>
      </c>
      <c r="AG7" s="256">
        <f t="shared" ref="AG7:AG10" si="9">AF7/AE7*100</f>
        <v>7.2398190045248878</v>
      </c>
    </row>
    <row r="8" spans="1:33" s="268" customFormat="1" ht="23.25" customHeight="1">
      <c r="A8" s="259" t="s">
        <v>99</v>
      </c>
      <c r="B8" s="260">
        <v>799</v>
      </c>
      <c r="C8" s="261">
        <v>504</v>
      </c>
      <c r="D8" s="254">
        <f t="shared" si="1"/>
        <v>63.078848560700877</v>
      </c>
      <c r="E8" s="261">
        <v>670</v>
      </c>
      <c r="F8" s="262">
        <v>442</v>
      </c>
      <c r="G8" s="256">
        <f t="shared" si="2"/>
        <v>65.97014925373135</v>
      </c>
      <c r="H8" s="263">
        <v>657</v>
      </c>
      <c r="I8" s="262">
        <v>194</v>
      </c>
      <c r="J8" s="256">
        <f t="shared" si="3"/>
        <v>29.528158295281582</v>
      </c>
      <c r="K8" s="261">
        <v>145</v>
      </c>
      <c r="L8" s="263">
        <v>101</v>
      </c>
      <c r="M8" s="256">
        <f t="shared" si="4"/>
        <v>69.655172413793096</v>
      </c>
      <c r="N8" s="261">
        <v>11</v>
      </c>
      <c r="O8" s="261">
        <v>14</v>
      </c>
      <c r="P8" s="256">
        <f t="shared" si="5"/>
        <v>127.27272727272727</v>
      </c>
      <c r="Q8" s="263">
        <v>0</v>
      </c>
      <c r="R8" s="263">
        <v>16</v>
      </c>
      <c r="S8" s="261">
        <v>11</v>
      </c>
      <c r="T8" s="263">
        <v>16</v>
      </c>
      <c r="U8" s="256">
        <f t="shared" si="0"/>
        <v>145.45454545454547</v>
      </c>
      <c r="V8" s="261">
        <v>659</v>
      </c>
      <c r="W8" s="263">
        <v>292</v>
      </c>
      <c r="X8" s="256">
        <f t="shared" si="6"/>
        <v>44.309559939301977</v>
      </c>
      <c r="Y8" s="260">
        <v>417</v>
      </c>
      <c r="Z8" s="261">
        <v>85</v>
      </c>
      <c r="AA8" s="254">
        <f t="shared" si="7"/>
        <v>20.38369304556355</v>
      </c>
      <c r="AB8" s="261">
        <v>380</v>
      </c>
      <c r="AC8" s="266">
        <v>71</v>
      </c>
      <c r="AD8" s="256">
        <f t="shared" si="8"/>
        <v>18.684210526315788</v>
      </c>
      <c r="AE8" s="261">
        <v>343</v>
      </c>
      <c r="AF8" s="263">
        <v>40</v>
      </c>
      <c r="AG8" s="256">
        <f t="shared" si="9"/>
        <v>11.661807580174926</v>
      </c>
    </row>
    <row r="9" spans="1:33" s="267" customFormat="1" ht="21.75" customHeight="1">
      <c r="A9" s="269" t="s">
        <v>100</v>
      </c>
      <c r="B9" s="270">
        <v>335</v>
      </c>
      <c r="C9" s="271">
        <v>165</v>
      </c>
      <c r="D9" s="254">
        <f t="shared" si="1"/>
        <v>49.253731343283583</v>
      </c>
      <c r="E9" s="261">
        <v>298</v>
      </c>
      <c r="F9" s="262">
        <v>155</v>
      </c>
      <c r="G9" s="256">
        <f t="shared" si="2"/>
        <v>52.013422818791945</v>
      </c>
      <c r="H9" s="263">
        <v>296</v>
      </c>
      <c r="I9" s="262">
        <v>67</v>
      </c>
      <c r="J9" s="256">
        <f t="shared" si="3"/>
        <v>22.635135135135133</v>
      </c>
      <c r="K9" s="261">
        <v>35</v>
      </c>
      <c r="L9" s="263">
        <v>35</v>
      </c>
      <c r="M9" s="256">
        <f t="shared" si="4"/>
        <v>100</v>
      </c>
      <c r="N9" s="261">
        <v>4</v>
      </c>
      <c r="O9" s="261">
        <v>7</v>
      </c>
      <c r="P9" s="256" t="s">
        <v>101</v>
      </c>
      <c r="Q9" s="263">
        <v>0</v>
      </c>
      <c r="R9" s="263">
        <v>3</v>
      </c>
      <c r="S9" s="261">
        <v>2</v>
      </c>
      <c r="T9" s="263">
        <v>6</v>
      </c>
      <c r="U9" s="256" t="s">
        <v>102</v>
      </c>
      <c r="V9" s="261">
        <v>296</v>
      </c>
      <c r="W9" s="263">
        <v>109</v>
      </c>
      <c r="X9" s="256">
        <f t="shared" si="6"/>
        <v>36.824324324324323</v>
      </c>
      <c r="Y9" s="270">
        <v>184</v>
      </c>
      <c r="Z9" s="271">
        <v>18</v>
      </c>
      <c r="AA9" s="254">
        <f t="shared" si="7"/>
        <v>9.7826086956521738</v>
      </c>
      <c r="AB9" s="261">
        <v>177</v>
      </c>
      <c r="AC9" s="271">
        <v>16</v>
      </c>
      <c r="AD9" s="256">
        <f t="shared" si="8"/>
        <v>9.0395480225988702</v>
      </c>
      <c r="AE9" s="261">
        <v>162</v>
      </c>
      <c r="AF9" s="263">
        <v>9</v>
      </c>
      <c r="AG9" s="256">
        <f t="shared" si="9"/>
        <v>5.5555555555555554</v>
      </c>
    </row>
    <row r="10" spans="1:33" s="267" customFormat="1" ht="21" customHeight="1">
      <c r="A10" s="269" t="s">
        <v>103</v>
      </c>
      <c r="B10" s="270">
        <v>335</v>
      </c>
      <c r="C10" s="271">
        <v>195</v>
      </c>
      <c r="D10" s="254">
        <f t="shared" si="1"/>
        <v>58.208955223880601</v>
      </c>
      <c r="E10" s="261">
        <v>289</v>
      </c>
      <c r="F10" s="262">
        <v>176</v>
      </c>
      <c r="G10" s="256">
        <f t="shared" si="2"/>
        <v>60.899653979238757</v>
      </c>
      <c r="H10" s="263">
        <v>282</v>
      </c>
      <c r="I10" s="262">
        <v>76</v>
      </c>
      <c r="J10" s="256">
        <f t="shared" si="3"/>
        <v>26.950354609929079</v>
      </c>
      <c r="K10" s="261">
        <v>53</v>
      </c>
      <c r="L10" s="263">
        <v>37</v>
      </c>
      <c r="M10" s="256">
        <f t="shared" si="4"/>
        <v>69.811320754716974</v>
      </c>
      <c r="N10" s="261">
        <v>3</v>
      </c>
      <c r="O10" s="261">
        <v>8</v>
      </c>
      <c r="P10" s="256" t="s">
        <v>104</v>
      </c>
      <c r="Q10" s="263">
        <v>0</v>
      </c>
      <c r="R10" s="263">
        <v>3</v>
      </c>
      <c r="S10" s="261">
        <v>7</v>
      </c>
      <c r="T10" s="263">
        <v>10</v>
      </c>
      <c r="U10" s="256">
        <f t="shared" si="0"/>
        <v>142.85714285714286</v>
      </c>
      <c r="V10" s="261">
        <v>273</v>
      </c>
      <c r="W10" s="263">
        <v>126</v>
      </c>
      <c r="X10" s="256">
        <f t="shared" si="6"/>
        <v>46.153846153846153</v>
      </c>
      <c r="Y10" s="270">
        <v>159</v>
      </c>
      <c r="Z10" s="271">
        <v>44</v>
      </c>
      <c r="AA10" s="254">
        <f t="shared" si="7"/>
        <v>27.672955974842768</v>
      </c>
      <c r="AB10" s="261">
        <v>151</v>
      </c>
      <c r="AC10" s="271">
        <v>32</v>
      </c>
      <c r="AD10" s="256">
        <f t="shared" si="8"/>
        <v>21.192052980132452</v>
      </c>
      <c r="AE10" s="261">
        <v>133</v>
      </c>
      <c r="AF10" s="263">
        <v>11</v>
      </c>
      <c r="AG10" s="256">
        <f t="shared" si="9"/>
        <v>8.2706766917293226</v>
      </c>
    </row>
    <row r="11" spans="1:33">
      <c r="N11" s="273"/>
      <c r="O11" s="273"/>
      <c r="P11" s="273"/>
      <c r="Q11" s="273"/>
      <c r="R11" s="273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</row>
    <row r="12" spans="1:33" ht="30" customHeight="1">
      <c r="N12" s="273"/>
      <c r="O12" s="273"/>
      <c r="P12" s="273"/>
      <c r="Q12" s="273"/>
      <c r="R12" s="273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</row>
    <row r="13" spans="1:33"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AB13" s="273"/>
      <c r="AC13" s="273"/>
      <c r="AD13" s="273"/>
    </row>
    <row r="14" spans="1:33"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AB14" s="273"/>
      <c r="AC14" s="273"/>
      <c r="AD14" s="273"/>
    </row>
    <row r="15" spans="1:33"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AB15" s="273"/>
      <c r="AC15" s="273"/>
      <c r="AD15" s="273"/>
    </row>
    <row r="16" spans="1:33"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AB16" s="273"/>
      <c r="AC16" s="273"/>
      <c r="AD16" s="273"/>
    </row>
    <row r="17" spans="14:30"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AB17" s="273"/>
      <c r="AC17" s="273"/>
      <c r="AD17" s="273"/>
    </row>
    <row r="18" spans="14:30"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AB18" s="273"/>
      <c r="AC18" s="273"/>
      <c r="AD18" s="273"/>
    </row>
    <row r="19" spans="14:30"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AB19" s="273"/>
      <c r="AC19" s="273"/>
      <c r="AD19" s="273"/>
    </row>
    <row r="20" spans="14:30"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AB20" s="273"/>
      <c r="AC20" s="273"/>
      <c r="AD20" s="273"/>
    </row>
    <row r="21" spans="14:30"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AB21" s="273"/>
      <c r="AC21" s="273"/>
      <c r="AD21" s="273"/>
    </row>
    <row r="22" spans="14:30"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AB22" s="273"/>
      <c r="AC22" s="273"/>
      <c r="AD22" s="273"/>
    </row>
    <row r="23" spans="14:30"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AB23" s="273"/>
      <c r="AC23" s="273"/>
      <c r="AD23" s="273"/>
    </row>
    <row r="24" spans="14:30"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AB24" s="273"/>
      <c r="AC24" s="273"/>
      <c r="AD24" s="273"/>
    </row>
    <row r="25" spans="14:30"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AB25" s="273"/>
      <c r="AC25" s="273"/>
      <c r="AD25" s="273"/>
    </row>
    <row r="26" spans="14:30"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AB26" s="273"/>
      <c r="AC26" s="273"/>
      <c r="AD26" s="273"/>
    </row>
    <row r="27" spans="14:30"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AB27" s="273"/>
      <c r="AC27" s="273"/>
      <c r="AD27" s="273"/>
    </row>
    <row r="28" spans="14:30"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AB28" s="273"/>
      <c r="AC28" s="273"/>
      <c r="AD28" s="273"/>
    </row>
    <row r="29" spans="14:30"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AB29" s="273"/>
      <c r="AC29" s="273"/>
      <c r="AD29" s="273"/>
    </row>
    <row r="30" spans="14:30"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AB30" s="273"/>
      <c r="AC30" s="273"/>
      <c r="AD30" s="273"/>
    </row>
    <row r="31" spans="14:30"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AB31" s="273"/>
      <c r="AC31" s="273"/>
      <c r="AD31" s="273"/>
    </row>
    <row r="32" spans="14:30"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AB32" s="273"/>
      <c r="AC32" s="273"/>
      <c r="AD32" s="273"/>
    </row>
    <row r="33" spans="14:30"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AB33" s="273"/>
      <c r="AC33" s="273"/>
      <c r="AD33" s="273"/>
    </row>
    <row r="34" spans="14:30"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AB34" s="273"/>
      <c r="AC34" s="273"/>
      <c r="AD34" s="273"/>
    </row>
    <row r="35" spans="14:30"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AB35" s="273"/>
      <c r="AC35" s="273"/>
      <c r="AD35" s="273"/>
    </row>
    <row r="36" spans="14:30"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AB36" s="273"/>
      <c r="AC36" s="273"/>
      <c r="AD36" s="273"/>
    </row>
    <row r="37" spans="14:30"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AB37" s="273"/>
      <c r="AC37" s="273"/>
      <c r="AD37" s="273"/>
    </row>
    <row r="38" spans="14:30"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AB38" s="273"/>
      <c r="AC38" s="273"/>
      <c r="AD38" s="273"/>
    </row>
    <row r="39" spans="14:30"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AB39" s="273"/>
      <c r="AC39" s="273"/>
      <c r="AD39" s="273"/>
    </row>
    <row r="40" spans="14:30"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AB40" s="273"/>
      <c r="AC40" s="273"/>
      <c r="AD40" s="273"/>
    </row>
    <row r="41" spans="14:30"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AB41" s="273"/>
      <c r="AC41" s="273"/>
      <c r="AD41" s="273"/>
    </row>
    <row r="42" spans="14:30"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AB42" s="273"/>
      <c r="AC42" s="273"/>
      <c r="AD42" s="273"/>
    </row>
    <row r="43" spans="14:30"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AB43" s="273"/>
      <c r="AC43" s="273"/>
      <c r="AD43" s="273"/>
    </row>
    <row r="44" spans="14:30"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AB44" s="273"/>
      <c r="AC44" s="273"/>
      <c r="AD44" s="273"/>
    </row>
    <row r="45" spans="14:30"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AB45" s="273"/>
      <c r="AC45" s="273"/>
      <c r="AD45" s="273"/>
    </row>
    <row r="46" spans="14:30"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AB46" s="273"/>
      <c r="AC46" s="273"/>
      <c r="AD46" s="273"/>
    </row>
    <row r="47" spans="14:30"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AB47" s="273"/>
      <c r="AC47" s="273"/>
      <c r="AD47" s="273"/>
    </row>
    <row r="48" spans="14:30"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AB48" s="273"/>
      <c r="AC48" s="273"/>
      <c r="AD48" s="273"/>
    </row>
    <row r="49" spans="14:30"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AB49" s="273"/>
      <c r="AC49" s="273"/>
      <c r="AD49" s="273"/>
    </row>
    <row r="50" spans="14:30"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AB50" s="273"/>
      <c r="AC50" s="273"/>
      <c r="AD50" s="273"/>
    </row>
    <row r="51" spans="14:30"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AB51" s="273"/>
      <c r="AC51" s="273"/>
      <c r="AD51" s="273"/>
    </row>
    <row r="52" spans="14:30"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AB52" s="273"/>
      <c r="AC52" s="273"/>
      <c r="AD52" s="273"/>
    </row>
    <row r="53" spans="14:30"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AB53" s="273"/>
      <c r="AC53" s="273"/>
      <c r="AD53" s="273"/>
    </row>
    <row r="54" spans="14:30"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AB54" s="273"/>
      <c r="AC54" s="273"/>
      <c r="AD54" s="273"/>
    </row>
    <row r="55" spans="14:30"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AB55" s="273"/>
      <c r="AC55" s="273"/>
      <c r="AD55" s="273"/>
    </row>
    <row r="56" spans="14:30"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AB56" s="273"/>
      <c r="AC56" s="273"/>
      <c r="AD56" s="273"/>
    </row>
    <row r="57" spans="14:30"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AB57" s="273"/>
      <c r="AC57" s="273"/>
      <c r="AD57" s="273"/>
    </row>
    <row r="58" spans="14:30"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AB58" s="273"/>
      <c r="AC58" s="273"/>
      <c r="AD58" s="273"/>
    </row>
    <row r="59" spans="14:30"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AB59" s="273"/>
      <c r="AC59" s="273"/>
      <c r="AD59" s="273"/>
    </row>
    <row r="60" spans="14:30"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AB60" s="273"/>
      <c r="AC60" s="273"/>
      <c r="AD60" s="273"/>
    </row>
    <row r="61" spans="14:30"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AB61" s="273"/>
      <c r="AC61" s="273"/>
      <c r="AD61" s="273"/>
    </row>
    <row r="62" spans="14:30"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AB62" s="273"/>
      <c r="AC62" s="273"/>
      <c r="AD62" s="273"/>
    </row>
  </sheetData>
  <mergeCells count="14">
    <mergeCell ref="S11:AG12"/>
    <mergeCell ref="B1:R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7" orientation="landscape" r:id="rId1"/>
  <colBreaks count="1" manualBreakCount="1">
    <brk id="18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topLeftCell="A4" zoomScale="80" zoomScaleNormal="70" zoomScaleSheetLayoutView="80" workbookViewId="0">
      <selection activeCell="G15" sqref="G15:H15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43" t="s">
        <v>23</v>
      </c>
      <c r="B1" s="343"/>
      <c r="C1" s="343"/>
      <c r="D1" s="343"/>
      <c r="E1" s="343"/>
    </row>
    <row r="2" spans="1:11" ht="23.25" customHeight="1">
      <c r="A2" s="343" t="s">
        <v>48</v>
      </c>
      <c r="B2" s="343"/>
      <c r="C2" s="343"/>
      <c r="D2" s="343"/>
      <c r="E2" s="343"/>
    </row>
    <row r="3" spans="1:11" ht="6" customHeight="1">
      <c r="A3" s="47"/>
    </row>
    <row r="4" spans="1:11" s="2" customFormat="1" ht="23.25" customHeight="1">
      <c r="A4" s="328"/>
      <c r="B4" s="320" t="s">
        <v>76</v>
      </c>
      <c r="C4" s="320" t="s">
        <v>77</v>
      </c>
      <c r="D4" s="347" t="s">
        <v>1</v>
      </c>
      <c r="E4" s="348"/>
    </row>
    <row r="5" spans="1:11" s="2" customFormat="1" ht="32.25" customHeight="1">
      <c r="A5" s="328"/>
      <c r="B5" s="321"/>
      <c r="C5" s="321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5" t="s">
        <v>55</v>
      </c>
      <c r="B7" s="146">
        <v>9872</v>
      </c>
      <c r="C7" s="146">
        <v>4593</v>
      </c>
      <c r="D7" s="150">
        <f>C7/B7*100</f>
        <v>46.525526742301459</v>
      </c>
      <c r="E7" s="148">
        <f>C7-B7</f>
        <v>-5279</v>
      </c>
    </row>
    <row r="8" spans="1:11" s="2" customFormat="1" ht="31.5" customHeight="1">
      <c r="A8" s="8" t="s">
        <v>4</v>
      </c>
      <c r="B8" s="50">
        <v>8560</v>
      </c>
      <c r="C8" s="19">
        <v>3829</v>
      </c>
      <c r="D8" s="9">
        <f>C8/B8*100</f>
        <v>44.731308411214954</v>
      </c>
      <c r="E8" s="131">
        <f>C8-B8</f>
        <v>-4731</v>
      </c>
      <c r="K8" s="10"/>
    </row>
    <row r="9" spans="1:11" s="2" customFormat="1" ht="54.75" customHeight="1">
      <c r="A9" s="11" t="s">
        <v>5</v>
      </c>
      <c r="B9" s="19">
        <v>2154</v>
      </c>
      <c r="C9" s="19">
        <v>1338</v>
      </c>
      <c r="D9" s="9">
        <f t="shared" ref="D9:D12" si="0">C9/B9*100</f>
        <v>62.116991643454035</v>
      </c>
      <c r="E9" s="131">
        <f t="shared" ref="E9:E12" si="1">C9-B9</f>
        <v>-816</v>
      </c>
      <c r="K9" s="10"/>
    </row>
    <row r="10" spans="1:11" s="2" customFormat="1" ht="35.25" customHeight="1">
      <c r="A10" s="12" t="s">
        <v>6</v>
      </c>
      <c r="B10" s="19">
        <v>407</v>
      </c>
      <c r="C10" s="19">
        <v>273</v>
      </c>
      <c r="D10" s="9">
        <f t="shared" si="0"/>
        <v>67.076167076167081</v>
      </c>
      <c r="E10" s="131">
        <f t="shared" si="1"/>
        <v>-134</v>
      </c>
      <c r="K10" s="10"/>
    </row>
    <row r="11" spans="1:11" s="2" customFormat="1" ht="45.75" customHeight="1">
      <c r="A11" s="12" t="s">
        <v>7</v>
      </c>
      <c r="B11" s="130">
        <v>299</v>
      </c>
      <c r="C11" s="19">
        <v>223</v>
      </c>
      <c r="D11" s="9">
        <f t="shared" si="0"/>
        <v>74.581939799331096</v>
      </c>
      <c r="E11" s="131">
        <f t="shared" si="1"/>
        <v>-76</v>
      </c>
      <c r="K11" s="10"/>
    </row>
    <row r="12" spans="1:11" s="2" customFormat="1" ht="55.5" customHeight="1">
      <c r="A12" s="12" t="s">
        <v>8</v>
      </c>
      <c r="B12" s="19">
        <v>7018</v>
      </c>
      <c r="C12" s="19">
        <v>2833</v>
      </c>
      <c r="D12" s="9">
        <f t="shared" si="0"/>
        <v>40.36762610430322</v>
      </c>
      <c r="E12" s="131">
        <f t="shared" si="1"/>
        <v>-4185</v>
      </c>
      <c r="K12" s="10"/>
    </row>
    <row r="13" spans="1:11" s="2" customFormat="1" ht="12.75" customHeight="1">
      <c r="A13" s="324" t="s">
        <v>9</v>
      </c>
      <c r="B13" s="325"/>
      <c r="C13" s="325"/>
      <c r="D13" s="325"/>
      <c r="E13" s="325"/>
      <c r="K13" s="10"/>
    </row>
    <row r="14" spans="1:11" s="2" customFormat="1" ht="15" customHeight="1">
      <c r="A14" s="326"/>
      <c r="B14" s="327"/>
      <c r="C14" s="327"/>
      <c r="D14" s="327"/>
      <c r="E14" s="327"/>
      <c r="K14" s="10"/>
    </row>
    <row r="15" spans="1:11" s="2" customFormat="1" ht="20.25" customHeight="1">
      <c r="A15" s="318" t="s">
        <v>0</v>
      </c>
      <c r="B15" s="328" t="s">
        <v>78</v>
      </c>
      <c r="C15" s="328" t="s">
        <v>79</v>
      </c>
      <c r="D15" s="347" t="s">
        <v>1</v>
      </c>
      <c r="E15" s="348"/>
      <c r="K15" s="10"/>
    </row>
    <row r="16" spans="1:11" ht="35.25" customHeight="1">
      <c r="A16" s="319"/>
      <c r="B16" s="328"/>
      <c r="C16" s="328"/>
      <c r="D16" s="3" t="s">
        <v>2</v>
      </c>
      <c r="E16" s="4" t="s">
        <v>10</v>
      </c>
      <c r="K16" s="10"/>
    </row>
    <row r="17" spans="1:11" ht="24" customHeight="1">
      <c r="A17" s="156" t="s">
        <v>55</v>
      </c>
      <c r="B17" s="144">
        <v>2820</v>
      </c>
      <c r="C17" s="144">
        <v>1022</v>
      </c>
      <c r="D17" s="151">
        <f>C17/B17*100</f>
        <v>36.241134751773053</v>
      </c>
      <c r="E17" s="177">
        <f>C17-B17</f>
        <v>-1798</v>
      </c>
      <c r="K17" s="10"/>
    </row>
    <row r="18" spans="1:11" ht="25.5" customHeight="1">
      <c r="A18" s="13" t="s">
        <v>4</v>
      </c>
      <c r="B18" s="52">
        <v>2619</v>
      </c>
      <c r="C18" s="51">
        <v>783</v>
      </c>
      <c r="D18" s="48">
        <f t="shared" ref="D18:D19" si="2">C18/B18*100</f>
        <v>29.896907216494846</v>
      </c>
      <c r="E18" s="53">
        <f t="shared" ref="E18:E19" si="3">C18-B18</f>
        <v>-1836</v>
      </c>
      <c r="K18" s="10"/>
    </row>
    <row r="19" spans="1:11" ht="43.5" customHeight="1">
      <c r="A19" s="13" t="s">
        <v>11</v>
      </c>
      <c r="B19" s="52">
        <v>2046</v>
      </c>
      <c r="C19" s="51">
        <v>357</v>
      </c>
      <c r="D19" s="48">
        <f t="shared" si="2"/>
        <v>17.448680351906159</v>
      </c>
      <c r="E19" s="53">
        <f t="shared" si="3"/>
        <v>-1689</v>
      </c>
      <c r="K19" s="10"/>
    </row>
    <row r="20" spans="1:11" ht="18" customHeight="1">
      <c r="A20" s="342">
        <f>'5'!$A$20</f>
        <v>0</v>
      </c>
      <c r="B20" s="342"/>
      <c r="C20" s="342"/>
      <c r="D20" s="342"/>
      <c r="E20" s="342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2023-07-12T12:41:24Z</cp:lastPrinted>
  <dcterms:created xsi:type="dcterms:W3CDTF">2021-01-25T09:15:06Z</dcterms:created>
  <dcterms:modified xsi:type="dcterms:W3CDTF">2023-10-30T11:44:23Z</dcterms:modified>
</cp:coreProperties>
</file>