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252" yWindow="816" windowWidth="20640" windowHeight="10248" activeTab="6"/>
  </bookViews>
  <sheets>
    <sheet name="1" sheetId="20" r:id="rId1"/>
    <sheet name="2" sheetId="21" r:id="rId2"/>
    <sheet name="3" sheetId="22" r:id="rId3"/>
    <sheet name="4" sheetId="23" r:id="rId4"/>
    <sheet name="5" sheetId="7" r:id="rId5"/>
    <sheet name="6" sheetId="8" r:id="rId6"/>
    <sheet name="7" sheetId="25" r:id="rId7"/>
    <sheet name="8" sheetId="24" r:id="rId8"/>
    <sheet name="9" sheetId="9" r:id="rId9"/>
    <sheet name="10" sheetId="10" r:id="rId10"/>
    <sheet name="11" sheetId="17" r:id="rId11"/>
    <sheet name="12" sheetId="18" r:id="rId12"/>
    <sheet name="13" sheetId="19" r:id="rId13"/>
    <sheet name="14" sheetId="14" r:id="rId14"/>
    <sheet name="15" sheetId="15" r:id="rId15"/>
    <sheet name="16" sheetId="16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firstRow" localSheetId="9">#REF!</definedName>
    <definedName name="_firstRow" localSheetId="10">#REF!</definedName>
    <definedName name="_firstRow" localSheetId="12">#REF!</definedName>
    <definedName name="_firstRow" localSheetId="13">#REF!</definedName>
    <definedName name="_firstRow" localSheetId="14">#REF!</definedName>
    <definedName name="_firstRow" localSheetId="15">#REF!</definedName>
    <definedName name="_firstRow" localSheetId="2">#REF!</definedName>
    <definedName name="_firstRow" localSheetId="3">#REF!</definedName>
    <definedName name="_firstRow" localSheetId="4">#REF!</definedName>
    <definedName name="_firstRow" localSheetId="5">#REF!</definedName>
    <definedName name="_firstRow" localSheetId="6">#REF!</definedName>
    <definedName name="_firstRow" localSheetId="7">#REF!</definedName>
    <definedName name="_firstRow" localSheetId="8">#REF!</definedName>
    <definedName name="_firstRow">#REF!</definedName>
    <definedName name="_lastColumn" localSheetId="9">#REF!</definedName>
    <definedName name="_lastColumn" localSheetId="10">#REF!</definedName>
    <definedName name="_lastColumn" localSheetId="12">#REF!</definedName>
    <definedName name="_lastColumn" localSheetId="13">#REF!</definedName>
    <definedName name="_lastColumn" localSheetId="14">#REF!</definedName>
    <definedName name="_lastColumn" localSheetId="15">#REF!</definedName>
    <definedName name="_lastColumn" localSheetId="2">#REF!</definedName>
    <definedName name="_lastColumn" localSheetId="4">#REF!</definedName>
    <definedName name="_lastColumn" localSheetId="5">#REF!</definedName>
    <definedName name="_lastColumn" localSheetId="6">#REF!</definedName>
    <definedName name="_lastColumn" localSheetId="7">#REF!</definedName>
    <definedName name="_lastColumn" localSheetId="8">#REF!</definedName>
    <definedName name="_lastColumn">#REF!</definedName>
    <definedName name="_T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T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date.e" localSheetId="0">'[1]Sheet1 (3)'!#REF!</definedName>
    <definedName name="date.e" localSheetId="9">'[1]Sheet1 (3)'!#REF!</definedName>
    <definedName name="date.e" localSheetId="10">'[1]Sheet1 (3)'!#REF!</definedName>
    <definedName name="date.e" localSheetId="11">'[1]Sheet1 (3)'!#REF!</definedName>
    <definedName name="date.e" localSheetId="12">'[1]Sheet1 (3)'!#REF!</definedName>
    <definedName name="date.e" localSheetId="13">'[1]Sheet1 (3)'!#REF!</definedName>
    <definedName name="date.e" localSheetId="14">'[1]Sheet1 (3)'!#REF!</definedName>
    <definedName name="date.e" localSheetId="15">'[1]Sheet1 (3)'!#REF!</definedName>
    <definedName name="date.e" localSheetId="2">'[1]Sheet1 (3)'!#REF!</definedName>
    <definedName name="date.e" localSheetId="4">'[1]Sheet1 (3)'!#REF!</definedName>
    <definedName name="date.e" localSheetId="5">'[1]Sheet1 (3)'!#REF!</definedName>
    <definedName name="date.e" localSheetId="6">'[1]Sheet1 (3)'!#REF!</definedName>
    <definedName name="date.e" localSheetId="7">'[1]Sheet1 (3)'!#REF!</definedName>
    <definedName name="date.e" localSheetId="8">'[1]Sheet1 (3)'!#REF!</definedName>
    <definedName name="date.e">'[1]Sheet1 (3)'!#REF!</definedName>
    <definedName name="date_b" localSheetId="0">#REF!</definedName>
    <definedName name="date_b" localSheetId="9">#REF!</definedName>
    <definedName name="date_b" localSheetId="10">#REF!</definedName>
    <definedName name="date_b" localSheetId="11">#REF!</definedName>
    <definedName name="date_b" localSheetId="12">#REF!</definedName>
    <definedName name="date_b" localSheetId="13">#REF!</definedName>
    <definedName name="date_b" localSheetId="14">#REF!</definedName>
    <definedName name="date_b" localSheetId="15">#REF!</definedName>
    <definedName name="date_b" localSheetId="2">#REF!</definedName>
    <definedName name="date_b" localSheetId="4">#REF!</definedName>
    <definedName name="date_b" localSheetId="5">#REF!</definedName>
    <definedName name="date_b" localSheetId="6">#REF!</definedName>
    <definedName name="date_b" localSheetId="7">#REF!</definedName>
    <definedName name="date_b" localSheetId="8">#REF!</definedName>
    <definedName name="date_b">#REF!</definedName>
    <definedName name="date_e" localSheetId="0">'[1]Sheet1 (2)'!#REF!</definedName>
    <definedName name="date_e" localSheetId="9">'[1]Sheet1 (2)'!#REF!</definedName>
    <definedName name="date_e" localSheetId="10">'[1]Sheet1 (2)'!#REF!</definedName>
    <definedName name="date_e" localSheetId="11">'[1]Sheet1 (2)'!#REF!</definedName>
    <definedName name="date_e" localSheetId="12">'[1]Sheet1 (2)'!#REF!</definedName>
    <definedName name="date_e" localSheetId="13">'[1]Sheet1 (2)'!#REF!</definedName>
    <definedName name="date_e" localSheetId="14">'[1]Sheet1 (2)'!#REF!</definedName>
    <definedName name="date_e" localSheetId="15">'[1]Sheet1 (2)'!#REF!</definedName>
    <definedName name="date_e" localSheetId="2">'[1]Sheet1 (2)'!#REF!</definedName>
    <definedName name="date_e" localSheetId="4">'[1]Sheet1 (2)'!#REF!</definedName>
    <definedName name="date_e" localSheetId="5">'[1]Sheet1 (2)'!#REF!</definedName>
    <definedName name="date_e" localSheetId="6">'[1]Sheet1 (2)'!#REF!</definedName>
    <definedName name="date_e" localSheetId="7">'[1]Sheet1 (2)'!#REF!</definedName>
    <definedName name="date_e" localSheetId="8">'[1]Sheet1 (2)'!#REF!</definedName>
    <definedName name="date_e">'[1]Sheet1 (2)'!#REF!</definedName>
    <definedName name="Excel_BuiltIn_Print_Area_1" localSheetId="9">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3">#REF!</definedName>
    <definedName name="Excel_BuiltIn_Print_Area_1" localSheetId="14">#REF!</definedName>
    <definedName name="Excel_BuiltIn_Print_Area_1" localSheetId="15">#REF!</definedName>
    <definedName name="Excel_BuiltIn_Print_Area_1" localSheetId="2">#REF!</definedName>
    <definedName name="Excel_BuiltIn_Print_Area_1" localSheetId="3">#REF!</definedName>
    <definedName name="Excel_BuiltIn_Print_Area_1" localSheetId="4">#REF!</definedName>
    <definedName name="Excel_BuiltIn_Print_Area_1" localSheetId="5">#REF!</definedName>
    <definedName name="Excel_BuiltIn_Print_Area_1" localSheetId="6">#REF!</definedName>
    <definedName name="Excel_BuiltIn_Print_Area_1" localSheetId="7">#REF!</definedName>
    <definedName name="Excel_BuiltIn_Print_Area_1" localSheetId="8">#REF!</definedName>
    <definedName name="Excel_BuiltIn_Print_Area_1">#REF!</definedName>
    <definedName name="fgh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fgh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g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hjj" localSheetId="9">[2]Sheet3!$A$3</definedName>
    <definedName name="hjj" localSheetId="12">[2]Sheet3!$A$3</definedName>
    <definedName name="hjj" localSheetId="14">[2]Sheet3!$A$3</definedName>
    <definedName name="hjj" localSheetId="15">[2]Sheet3!$A$3</definedName>
    <definedName name="hjj" localSheetId="5">[2]Sheet3!$A$3</definedName>
    <definedName name="hjj">[3]Sheet3!$A$3</definedName>
    <definedName name="hl_0" localSheetId="9">#REF!</definedName>
    <definedName name="hl_0" localSheetId="10">#REF!</definedName>
    <definedName name="hl_0" localSheetId="12">#REF!</definedName>
    <definedName name="hl_0" localSheetId="13">#REF!</definedName>
    <definedName name="hl_0" localSheetId="14">#REF!</definedName>
    <definedName name="hl_0" localSheetId="15">#REF!</definedName>
    <definedName name="hl_0" localSheetId="2">#REF!</definedName>
    <definedName name="hl_0" localSheetId="3">#REF!</definedName>
    <definedName name="hl_0" localSheetId="4">#REF!</definedName>
    <definedName name="hl_0" localSheetId="5">#REF!</definedName>
    <definedName name="hl_0" localSheetId="6">#REF!</definedName>
    <definedName name="hl_0" localSheetId="7">#REF!</definedName>
    <definedName name="hl_0" localSheetId="8">#REF!</definedName>
    <definedName name="hl_0">#REF!</definedName>
    <definedName name="hn_0" localSheetId="9">#REF!</definedName>
    <definedName name="hn_0" localSheetId="10">#REF!</definedName>
    <definedName name="hn_0" localSheetId="12">#REF!</definedName>
    <definedName name="hn_0" localSheetId="13">#REF!</definedName>
    <definedName name="hn_0" localSheetId="14">#REF!</definedName>
    <definedName name="hn_0" localSheetId="15">#REF!</definedName>
    <definedName name="hn_0" localSheetId="2">#REF!</definedName>
    <definedName name="hn_0" localSheetId="4">#REF!</definedName>
    <definedName name="hn_0" localSheetId="5">#REF!</definedName>
    <definedName name="hn_0" localSheetId="6">#REF!</definedName>
    <definedName name="hn_0" localSheetId="7">#REF!</definedName>
    <definedName name="hn_0" localSheetId="8">#REF!</definedName>
    <definedName name="hn_0">#REF!</definedName>
    <definedName name="ikkop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ikkop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0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1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2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3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4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kljhoyutirjfg" localSheetId="6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7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localSheetId="8" hidden="1">{0,#N/A,TRUE,0;0,#N/A,TRUE,0;0,#N/A,TRUE,0;0,#N/A,TRUE,0;0,#N/A,TRUE,0;0,#N/A,TRUE,0;0,#N/A,TRUE,0;0,#N/A,TRUE,0;0,#N/A,TRUE,0;0,#N/A,TRUE,0;0,#N/A,TRUE,0;0,#N/A,TRUE,0;0,#N/A,TRUE,0;0,#N/A,TRUE,0;0,#N/A,TRUE,0;0,#N/A,TRUE,0}</definedName>
    <definedName name="kljhoyutirjfg" hidden="1">{0,#N/A,TRUE,0;0,#N/A,TRUE,0;0,#N/A,TRUE,0;0,#N/A,TRUE,0;0,#N/A,TRUE,0;0,#N/A,TRUE,0;0,#N/A,TRUE,0;0,#N/A,TRUE,0;0,#N/A,TRUE,0;0,#N/A,TRUE,0;0,#N/A,TRUE,0;0,#N/A,TRUE,0;0,#N/A,TRUE,0;0,#N/A,TRUE,0;0,#N/A,TRUE,0;0,#N/A,TRUE,0}</definedName>
    <definedName name="L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lcz" localSheetId="0">'[1]Sheet1 (2)'!#REF!</definedName>
    <definedName name="lcz" localSheetId="9">'[1]Sheet1 (2)'!#REF!</definedName>
    <definedName name="lcz" localSheetId="10">'[1]Sheet1 (2)'!#REF!</definedName>
    <definedName name="lcz" localSheetId="11">'[1]Sheet1 (2)'!#REF!</definedName>
    <definedName name="lcz" localSheetId="12">'[1]Sheet1 (2)'!#REF!</definedName>
    <definedName name="lcz" localSheetId="13">'[1]Sheet1 (2)'!#REF!</definedName>
    <definedName name="lcz" localSheetId="14">'[1]Sheet1 (2)'!#REF!</definedName>
    <definedName name="lcz" localSheetId="15">'[1]Sheet1 (2)'!#REF!</definedName>
    <definedName name="lcz" localSheetId="2">'[1]Sheet1 (2)'!#REF!</definedName>
    <definedName name="lcz" localSheetId="4">'[1]Sheet1 (2)'!#REF!</definedName>
    <definedName name="lcz" localSheetId="5">'[1]Sheet1 (2)'!#REF!</definedName>
    <definedName name="lcz" localSheetId="6">'[1]Sheet1 (2)'!#REF!</definedName>
    <definedName name="lcz" localSheetId="7">'[1]Sheet1 (2)'!#REF!</definedName>
    <definedName name="lcz" localSheetId="8">'[1]Sheet1 (2)'!#REF!</definedName>
    <definedName name="lcz">'[1]Sheet1 (2)'!#REF!</definedName>
    <definedName name="name_cz" localSheetId="0">#REF!</definedName>
    <definedName name="name_cz" localSheetId="9">#REF!</definedName>
    <definedName name="name_cz" localSheetId="10">#REF!</definedName>
    <definedName name="name_cz" localSheetId="11">#REF!</definedName>
    <definedName name="name_cz" localSheetId="12">#REF!</definedName>
    <definedName name="name_cz" localSheetId="13">#REF!</definedName>
    <definedName name="name_cz" localSheetId="14">#REF!</definedName>
    <definedName name="name_cz" localSheetId="15">#REF!</definedName>
    <definedName name="name_cz" localSheetId="2">#REF!</definedName>
    <definedName name="name_cz" localSheetId="4">#REF!</definedName>
    <definedName name="name_cz" localSheetId="5">#REF!</definedName>
    <definedName name="name_cz" localSheetId="6">#REF!</definedName>
    <definedName name="name_cz" localSheetId="7">#REF!</definedName>
    <definedName name="name_cz" localSheetId="8">#REF!</definedName>
    <definedName name="name_cz">#REF!</definedName>
    <definedName name="name_period" localSheetId="0">#REF!</definedName>
    <definedName name="name_period" localSheetId="9">#REF!</definedName>
    <definedName name="name_period" localSheetId="10">#REF!</definedName>
    <definedName name="name_period" localSheetId="11">#REF!</definedName>
    <definedName name="name_period" localSheetId="12">#REF!</definedName>
    <definedName name="name_period" localSheetId="13">#REF!</definedName>
    <definedName name="name_period" localSheetId="14">#REF!</definedName>
    <definedName name="name_period" localSheetId="15">#REF!</definedName>
    <definedName name="name_period" localSheetId="2">#REF!</definedName>
    <definedName name="name_period" localSheetId="4">#REF!</definedName>
    <definedName name="name_period" localSheetId="5">#REF!</definedName>
    <definedName name="name_period" localSheetId="6">#REF!</definedName>
    <definedName name="name_period" localSheetId="7">#REF!</definedName>
    <definedName name="name_period" localSheetId="8">#REF!</definedName>
    <definedName name="name_period">#REF!</definedName>
    <definedName name="pyear" localSheetId="0">#REF!</definedName>
    <definedName name="pyear" localSheetId="9">#REF!</definedName>
    <definedName name="pyear" localSheetId="10">#REF!</definedName>
    <definedName name="pyear" localSheetId="11">#REF!</definedName>
    <definedName name="pyear" localSheetId="12">#REF!</definedName>
    <definedName name="pyear" localSheetId="13">#REF!</definedName>
    <definedName name="pyear" localSheetId="14">#REF!</definedName>
    <definedName name="pyear" localSheetId="15">#REF!</definedName>
    <definedName name="pyear" localSheetId="2">#REF!</definedName>
    <definedName name="pyear" localSheetId="4">#REF!</definedName>
    <definedName name="pyear" localSheetId="5">#REF!</definedName>
    <definedName name="pyear" localSheetId="6">#REF!</definedName>
    <definedName name="pyear" localSheetId="7">#REF!</definedName>
    <definedName name="pyear" localSheetId="8">#REF!</definedName>
    <definedName name="pyear">#REF!</definedName>
    <definedName name="s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s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wrn.квартальний._.звіт.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а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апр" localSheetId="14">#REF!</definedName>
    <definedName name="апр" localSheetId="15">#REF!</definedName>
    <definedName name="апр" localSheetId="2">#REF!</definedName>
    <definedName name="апр" localSheetId="3">#REF!</definedName>
    <definedName name="апр" localSheetId="6">#REF!</definedName>
    <definedName name="апр" localSheetId="7">#REF!</definedName>
    <definedName name="апр" localSheetId="8">#REF!</definedName>
    <definedName name="апр">#REF!</definedName>
    <definedName name="вспомаг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вспомаг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00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222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одОБЛ0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гр4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2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Д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2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2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4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.5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2а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иагр4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онец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дфтф" localSheetId="14">#REF!</definedName>
    <definedName name="дфтф" localSheetId="15">#REF!</definedName>
    <definedName name="дфтф" localSheetId="2">#REF!</definedName>
    <definedName name="дфтф" localSheetId="3">#REF!</definedName>
    <definedName name="дфтф" localSheetId="6">#REF!</definedName>
    <definedName name="дфтф" localSheetId="7">#REF!</definedName>
    <definedName name="дфтф" localSheetId="8">#REF!</definedName>
    <definedName name="дфтф">#REF!</definedName>
    <definedName name="ж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ж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_xlnm.Print_Titles" localSheetId="9">'10'!$A:$A</definedName>
    <definedName name="_xlnm.Print_Titles" localSheetId="11">'12'!$A:$A</definedName>
    <definedName name="_xlnm.Print_Titles" localSheetId="12">'13'!$A:$A</definedName>
    <definedName name="_xlnm.Print_Titles" localSheetId="14">'15'!$A:$A</definedName>
    <definedName name="_xlnm.Print_Titles" localSheetId="15">'16'!$A:$A</definedName>
    <definedName name="_xlnm.Print_Titles" localSheetId="1">'2'!$A:$A</definedName>
    <definedName name="_xlnm.Print_Titles" localSheetId="3">'4'!$A:$A</definedName>
    <definedName name="_xlnm.Print_Titles" localSheetId="5">'6'!$A:$A</definedName>
    <definedName name="_xlnm.Print_Titles" localSheetId="7">'8'!$A:$A</definedName>
    <definedName name="Зайнят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айнят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Знев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ййй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к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Кк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лпдаж" localSheetId="14">#REF!</definedName>
    <definedName name="лпдаж" localSheetId="15">#REF!</definedName>
    <definedName name="лпдаж" localSheetId="2">#REF!</definedName>
    <definedName name="лпдаж" localSheetId="3">#REF!</definedName>
    <definedName name="лпдаж" localSheetId="6">#REF!</definedName>
    <definedName name="лпдаж" localSheetId="7">#REF!</definedName>
    <definedName name="лпдаж" localSheetId="8">#REF!</definedName>
    <definedName name="лпдаж">#REF!</definedName>
    <definedName name="_xlnm.Print_Area" localSheetId="0">'1'!$A$1:$E$19</definedName>
    <definedName name="_xlnm.Print_Area" localSheetId="9">'10'!$A$1:$AG$11</definedName>
    <definedName name="_xlnm.Print_Area" localSheetId="10">'11'!$A$1:$F$21</definedName>
    <definedName name="_xlnm.Print_Area" localSheetId="11">'12'!$A$1:$M$11</definedName>
    <definedName name="_xlnm.Print_Area" localSheetId="12">'13'!$A$1:$M$10</definedName>
    <definedName name="_xlnm.Print_Area" localSheetId="13">'14'!$A$1:$I$22</definedName>
    <definedName name="_xlnm.Print_Area" localSheetId="14">'15'!$A$1:$AG$13</definedName>
    <definedName name="_xlnm.Print_Area" localSheetId="15">'16'!$A$1:$AG$12</definedName>
    <definedName name="_xlnm.Print_Area" localSheetId="1">'2'!$A$1:$AG$10</definedName>
    <definedName name="_xlnm.Print_Area" localSheetId="2">'3'!$A$1:$E$18</definedName>
    <definedName name="_xlnm.Print_Area" localSheetId="3">'4'!$A$1:$AG$10</definedName>
    <definedName name="_xlnm.Print_Area" localSheetId="4">'5'!$A$1:$E$21</definedName>
    <definedName name="_xlnm.Print_Area" localSheetId="5">'6'!$A$1:$AG$12</definedName>
    <definedName name="_xlnm.Print_Area" localSheetId="6">'7'!$A$1:$E$19</definedName>
    <definedName name="_xlnm.Print_Area" localSheetId="7">'8'!$A$1:$AG$12</definedName>
    <definedName name="_xlnm.Print_Area" localSheetId="8">'9'!$A$1:$E$21</definedName>
    <definedName name="олд" localSheetId="10">'[1]Sheet1 (3)'!#REF!</definedName>
    <definedName name="олд" localSheetId="12">'[1]Sheet1 (3)'!#REF!</definedName>
    <definedName name="олд" localSheetId="13">'[1]Sheet1 (3)'!#REF!</definedName>
    <definedName name="олд" localSheetId="14">'[1]Sheet1 (3)'!#REF!</definedName>
    <definedName name="олд" localSheetId="15">'[1]Sheet1 (3)'!#REF!</definedName>
    <definedName name="олд" localSheetId="2">'[1]Sheet1 (3)'!#REF!</definedName>
    <definedName name="олд" localSheetId="3">'[1]Sheet1 (3)'!#REF!</definedName>
    <definedName name="олд" localSheetId="4">'[1]Sheet1 (3)'!#REF!</definedName>
    <definedName name="олд" localSheetId="6">'[1]Sheet1 (3)'!#REF!</definedName>
    <definedName name="олд" localSheetId="7">'[1]Sheet1 (3)'!#REF!</definedName>
    <definedName name="олд" localSheetId="8">'[1]Sheet1 (3)'!#REF!</definedName>
    <definedName name="олд">'[1]Sheet1 (3)'!#REF!</definedName>
    <definedName name="оплад" localSheetId="14">'[4]Sheet1 (2)'!#REF!</definedName>
    <definedName name="оплад" localSheetId="15">'[4]Sheet1 (2)'!#REF!</definedName>
    <definedName name="оплад" localSheetId="2">'[4]Sheet1 (2)'!#REF!</definedName>
    <definedName name="оплад" localSheetId="6">'[4]Sheet1 (2)'!#REF!</definedName>
    <definedName name="оплад" localSheetId="7">'[4]Sheet1 (2)'!#REF!</definedName>
    <definedName name="оплад" localSheetId="8">'[4]Sheet1 (2)'!#REF!</definedName>
    <definedName name="оплад">'[4]Sheet1 (2)'!#REF!</definedName>
    <definedName name="паовжф" localSheetId="14">#REF!</definedName>
    <definedName name="паовжф" localSheetId="15">#REF!</definedName>
    <definedName name="паовжф" localSheetId="2">#REF!</definedName>
    <definedName name="паовжф" localSheetId="3">#REF!</definedName>
    <definedName name="паовжф" localSheetId="6">#REF!</definedName>
    <definedName name="паовжф" localSheetId="7">#REF!</definedName>
    <definedName name="паовжф" localSheetId="8">#REF!</definedName>
    <definedName name="паовжф">#REF!</definedName>
    <definedName name="пар" localSheetId="14">#REF!</definedName>
    <definedName name="пар" localSheetId="15">#REF!</definedName>
    <definedName name="пар" localSheetId="2">#REF!</definedName>
    <definedName name="пар" localSheetId="6">#REF!</definedName>
    <definedName name="пар" localSheetId="7">#REF!</definedName>
    <definedName name="пар" localSheetId="8">#REF!</definedName>
    <definedName name="пар">#REF!</definedName>
    <definedName name="плдаж" localSheetId="14">#REF!</definedName>
    <definedName name="плдаж" localSheetId="15">#REF!</definedName>
    <definedName name="плдаж" localSheetId="2">#REF!</definedName>
    <definedName name="плдаж" localSheetId="6">#REF!</definedName>
    <definedName name="плдаж" localSheetId="7">#REF!</definedName>
    <definedName name="плдаж" localSheetId="8">#REF!</definedName>
    <definedName name="плдаж">#REF!</definedName>
    <definedName name="плдажп" localSheetId="14">#REF!</definedName>
    <definedName name="плдажп" localSheetId="15">#REF!</definedName>
    <definedName name="плдажп" localSheetId="2">#REF!</definedName>
    <definedName name="плдажп" localSheetId="6">#REF!</definedName>
    <definedName name="плдажп" localSheetId="7">#REF!</definedName>
    <definedName name="плдажп" localSheetId="8">#REF!</definedName>
    <definedName name="плдажп">#REF!</definedName>
    <definedName name="пп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п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праовл" localSheetId="14">'[4]Sheet1 (3)'!#REF!</definedName>
    <definedName name="праовл" localSheetId="15">'[4]Sheet1 (3)'!#REF!</definedName>
    <definedName name="праовл" localSheetId="2">'[4]Sheet1 (3)'!#REF!</definedName>
    <definedName name="праовл" localSheetId="6">'[4]Sheet1 (3)'!#REF!</definedName>
    <definedName name="праовл" localSheetId="7">'[4]Sheet1 (3)'!#REF!</definedName>
    <definedName name="праовл" localSheetId="8">'[4]Sheet1 (3)'!#REF!</definedName>
    <definedName name="праовл">'[4]Sheet1 (3)'!#REF!</definedName>
    <definedName name="проавлф" localSheetId="14">#REF!</definedName>
    <definedName name="проавлф" localSheetId="15">#REF!</definedName>
    <definedName name="проавлф" localSheetId="2">#REF!</definedName>
    <definedName name="проавлф" localSheetId="3">#REF!</definedName>
    <definedName name="проавлф" localSheetId="6">#REF!</definedName>
    <definedName name="проавлф" localSheetId="7">#REF!</definedName>
    <definedName name="проавлф" localSheetId="8">#REF!</definedName>
    <definedName name="проавлф">#REF!</definedName>
    <definedName name="рпа" localSheetId="14">#REF!</definedName>
    <definedName name="рпа" localSheetId="15">#REF!</definedName>
    <definedName name="рпа" localSheetId="2">#REF!</definedName>
    <definedName name="рпа" localSheetId="6">#REF!</definedName>
    <definedName name="рпа" localSheetId="7">#REF!</definedName>
    <definedName name="рпа" localSheetId="8">#REF!</definedName>
    <definedName name="рпа">#REF!</definedName>
    <definedName name="РР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рррр" localSheetId="14">'[4]Sheet1 (2)'!#REF!</definedName>
    <definedName name="рррр" localSheetId="15">'[4]Sheet1 (2)'!#REF!</definedName>
    <definedName name="рррр" localSheetId="2">'[4]Sheet1 (2)'!#REF!</definedName>
    <definedName name="рррр" localSheetId="6">'[4]Sheet1 (2)'!#REF!</definedName>
    <definedName name="рррр" localSheetId="7">'[4]Sheet1 (2)'!#REF!</definedName>
    <definedName name="рррр" localSheetId="8">'[4]Sheet1 (2)'!#REF!</definedName>
    <definedName name="рррр">'[4]Sheet1 (2)'!#REF!</definedName>
    <definedName name="ррррау" localSheetId="14">'[1]Sheet1 (3)'!#REF!</definedName>
    <definedName name="ррррау" localSheetId="15">'[1]Sheet1 (3)'!#REF!</definedName>
    <definedName name="ррррау" localSheetId="2">'[1]Sheet1 (3)'!#REF!</definedName>
    <definedName name="ррррау" localSheetId="6">'[1]Sheet1 (3)'!#REF!</definedName>
    <definedName name="ррррау" localSheetId="7">'[1]Sheet1 (3)'!#REF!</definedName>
    <definedName name="ррррау" localSheetId="8">'[1]Sheet1 (3)'!#REF!</definedName>
    <definedName name="ррррау">'[1]Sheet1 (3)'!#REF!</definedName>
    <definedName name="СВОД_27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СВОД_2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ф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ц" localSheetId="9">[5]Sheet3!$A$2</definedName>
    <definedName name="ц" localSheetId="12">[5]Sheet3!$A$2</definedName>
    <definedName name="ц" localSheetId="14">[5]Sheet3!$A$2</definedName>
    <definedName name="ц" localSheetId="15">[5]Sheet3!$A$2</definedName>
    <definedName name="ц" localSheetId="5">[5]Sheet3!$A$2</definedName>
    <definedName name="ц">[6]Sheet3!$A$2</definedName>
    <definedName name="чпаро" localSheetId="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9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0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1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2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3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4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5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6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7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localSheetId="8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  <definedName name="чпаро" hidden="1">{"титул",#N/A,TRUE,"Титул (2)";"форма1",#N/A,TRUE,"Форма 1";"форма2",#N/A,TRUE,"Форма2";"форма3",#N/A,TRUE,"Форма3";"форма4",#N/A,TRUE,"Форма4";"форма5",#N/A,TRUE,"Форма5";"форма6",#N/A,TRUE,"Форма6";"форма7",#N/A,TRUE,"Форма7";"форма8",#N/A,TRUE,"Форма8";"форма9",#N/A,TRUE,"Форма9";"форма10",#N/A,TRUE,"Форма10";"форма11",#N/A,TRUE,"Форма11";"форма12",#N/A,TRUE,"Форма12";"форма13",#N/A,TRUE,"Форма13";"форма14",#N/A,TRUE,"Форма14";"форма15",#N/A,TRUE,"Форма15"}</definedName>
  </definedNames>
  <calcPr calcId="145621"/>
</workbook>
</file>

<file path=xl/calcChain.xml><?xml version="1.0" encoding="utf-8"?>
<calcChain xmlns="http://schemas.openxmlformats.org/spreadsheetml/2006/main">
  <c r="E19" i="25" l="1"/>
  <c r="D19" i="25"/>
  <c r="E18" i="25"/>
  <c r="D18" i="25"/>
  <c r="E17" i="25"/>
  <c r="D17" i="25"/>
  <c r="E12" i="25"/>
  <c r="D12" i="25"/>
  <c r="E11" i="25"/>
  <c r="D11" i="25"/>
  <c r="E10" i="25"/>
  <c r="D10" i="25"/>
  <c r="E9" i="25"/>
  <c r="D9" i="25"/>
  <c r="E8" i="25"/>
  <c r="D8" i="25"/>
  <c r="E7" i="25"/>
  <c r="D7" i="25"/>
  <c r="E6" i="25"/>
  <c r="D6" i="25"/>
  <c r="AG10" i="24"/>
  <c r="AD10" i="24"/>
  <c r="AA10" i="24"/>
  <c r="X10" i="24"/>
  <c r="U10" i="24"/>
  <c r="M10" i="24"/>
  <c r="J10" i="24"/>
  <c r="G10" i="24"/>
  <c r="D10" i="24"/>
  <c r="AG9" i="24"/>
  <c r="AD9" i="24"/>
  <c r="AA9" i="24"/>
  <c r="X9" i="24"/>
  <c r="U9" i="24"/>
  <c r="M9" i="24"/>
  <c r="J9" i="24"/>
  <c r="G9" i="24"/>
  <c r="D9" i="24"/>
  <c r="AG8" i="24"/>
  <c r="AD8" i="24"/>
  <c r="AA8" i="24"/>
  <c r="X8" i="24"/>
  <c r="U8" i="24"/>
  <c r="P8" i="24"/>
  <c r="M8" i="24"/>
  <c r="J8" i="24"/>
  <c r="G8" i="24"/>
  <c r="D8" i="24"/>
  <c r="AG7" i="24"/>
  <c r="AD7" i="24"/>
  <c r="AA7" i="24"/>
  <c r="X7" i="24"/>
  <c r="U7" i="24"/>
  <c r="P7" i="24"/>
  <c r="M7" i="24"/>
  <c r="J7" i="24"/>
  <c r="G7" i="24"/>
  <c r="D7" i="24"/>
  <c r="AF6" i="24"/>
  <c r="AE6" i="24"/>
  <c r="AG6" i="24" s="1"/>
  <c r="AC6" i="24"/>
  <c r="AD6" i="24" s="1"/>
  <c r="AB6" i="24"/>
  <c r="Z6" i="24"/>
  <c r="Y6" i="24"/>
  <c r="AA6" i="24" s="1"/>
  <c r="W6" i="24"/>
  <c r="X6" i="24" s="1"/>
  <c r="V6" i="24"/>
  <c r="T6" i="24"/>
  <c r="S6" i="24"/>
  <c r="U6" i="24" s="1"/>
  <c r="R6" i="24"/>
  <c r="Q6" i="24"/>
  <c r="O6" i="24"/>
  <c r="P6" i="24" s="1"/>
  <c r="N6" i="24"/>
  <c r="L6" i="24"/>
  <c r="K6" i="24"/>
  <c r="M6" i="24" s="1"/>
  <c r="I6" i="24"/>
  <c r="J6" i="24" s="1"/>
  <c r="H6" i="24"/>
  <c r="F6" i="24"/>
  <c r="E6" i="24"/>
  <c r="G6" i="24" s="1"/>
  <c r="C6" i="24"/>
  <c r="D6" i="24" s="1"/>
  <c r="B6" i="24"/>
  <c r="AG10" i="23"/>
  <c r="AD10" i="23"/>
  <c r="AA10" i="23"/>
  <c r="X10" i="23"/>
  <c r="M10" i="23"/>
  <c r="J10" i="23"/>
  <c r="G10" i="23"/>
  <c r="D10" i="23"/>
  <c r="AG9" i="23"/>
  <c r="AD9" i="23"/>
  <c r="AA9" i="23"/>
  <c r="X9" i="23"/>
  <c r="U9" i="23"/>
  <c r="P9" i="23"/>
  <c r="M9" i="23"/>
  <c r="J9" i="23"/>
  <c r="G9" i="23"/>
  <c r="D9" i="23"/>
  <c r="AG8" i="23"/>
  <c r="AD8" i="23"/>
  <c r="AA8" i="23"/>
  <c r="X8" i="23"/>
  <c r="U8" i="23"/>
  <c r="P8" i="23"/>
  <c r="M8" i="23"/>
  <c r="J8" i="23"/>
  <c r="G8" i="23"/>
  <c r="D8" i="23"/>
  <c r="AG7" i="23"/>
  <c r="AD7" i="23"/>
  <c r="AA7" i="23"/>
  <c r="X7" i="23"/>
  <c r="U7" i="23"/>
  <c r="P7" i="23"/>
  <c r="M7" i="23"/>
  <c r="J7" i="23"/>
  <c r="G7" i="23"/>
  <c r="D7" i="23"/>
  <c r="AF6" i="23"/>
  <c r="AG6" i="23" s="1"/>
  <c r="AE6" i="23"/>
  <c r="AC6" i="23"/>
  <c r="AB6" i="23"/>
  <c r="AD6" i="23" s="1"/>
  <c r="Z6" i="23"/>
  <c r="AA6" i="23" s="1"/>
  <c r="Y6" i="23"/>
  <c r="W6" i="23"/>
  <c r="V6" i="23"/>
  <c r="X6" i="23" s="1"/>
  <c r="T6" i="23"/>
  <c r="U6" i="23" s="1"/>
  <c r="S6" i="23"/>
  <c r="R6" i="23"/>
  <c r="Q6" i="23"/>
  <c r="O6" i="23"/>
  <c r="N6" i="23"/>
  <c r="P6" i="23" s="1"/>
  <c r="L6" i="23"/>
  <c r="M6" i="23" s="1"/>
  <c r="K6" i="23"/>
  <c r="I6" i="23"/>
  <c r="H6" i="23"/>
  <c r="J6" i="23" s="1"/>
  <c r="F6" i="23"/>
  <c r="G6" i="23" s="1"/>
  <c r="E6" i="23"/>
  <c r="C6" i="23"/>
  <c r="B6" i="23"/>
  <c r="D6" i="23" s="1"/>
  <c r="E18" i="22"/>
  <c r="D18" i="22"/>
  <c r="E17" i="22"/>
  <c r="D17" i="22"/>
  <c r="E16" i="22"/>
  <c r="D16" i="22"/>
  <c r="E11" i="22"/>
  <c r="D11" i="22"/>
  <c r="E10" i="22"/>
  <c r="D10" i="22"/>
  <c r="E9" i="22"/>
  <c r="D9" i="22"/>
  <c r="E8" i="22"/>
  <c r="D8" i="22"/>
  <c r="E7" i="22"/>
  <c r="D7" i="22"/>
  <c r="E6" i="22"/>
  <c r="D6" i="22"/>
  <c r="E5" i="22"/>
  <c r="D5" i="22"/>
  <c r="AG10" i="21"/>
  <c r="AD10" i="21"/>
  <c r="AA10" i="21"/>
  <c r="X10" i="21"/>
  <c r="U10" i="21"/>
  <c r="P10" i="21"/>
  <c r="M10" i="21"/>
  <c r="J10" i="21"/>
  <c r="G10" i="21"/>
  <c r="D10" i="21"/>
  <c r="AG9" i="21"/>
  <c r="AD9" i="21"/>
  <c r="AA9" i="21"/>
  <c r="X9" i="21"/>
  <c r="U9" i="21"/>
  <c r="P9" i="21"/>
  <c r="M9" i="21"/>
  <c r="J9" i="21"/>
  <c r="G9" i="21"/>
  <c r="D9" i="21"/>
  <c r="AG8" i="21"/>
  <c r="AD8" i="21"/>
  <c r="AA8" i="21"/>
  <c r="X8" i="21"/>
  <c r="U8" i="21"/>
  <c r="P8" i="21"/>
  <c r="M8" i="21"/>
  <c r="J8" i="21"/>
  <c r="G8" i="21"/>
  <c r="D8" i="21"/>
  <c r="AG7" i="21"/>
  <c r="AD7" i="21"/>
  <c r="AA7" i="21"/>
  <c r="X7" i="21"/>
  <c r="U7" i="21"/>
  <c r="P7" i="21"/>
  <c r="M7" i="21"/>
  <c r="J7" i="21"/>
  <c r="G7" i="21"/>
  <c r="D7" i="21"/>
  <c r="AF6" i="21"/>
  <c r="AE6" i="21"/>
  <c r="AG6" i="21" s="1"/>
  <c r="AC6" i="21"/>
  <c r="AD6" i="21" s="1"/>
  <c r="AB6" i="21"/>
  <c r="Z6" i="21"/>
  <c r="Y6" i="21"/>
  <c r="AA6" i="21" s="1"/>
  <c r="W6" i="21"/>
  <c r="X6" i="21" s="1"/>
  <c r="V6" i="21"/>
  <c r="U6" i="21"/>
  <c r="T6" i="21"/>
  <c r="S6" i="21"/>
  <c r="R6" i="21"/>
  <c r="Q6" i="21"/>
  <c r="O6" i="21"/>
  <c r="P6" i="21" s="1"/>
  <c r="N6" i="21"/>
  <c r="L6" i="21"/>
  <c r="K6" i="21"/>
  <c r="M6" i="21" s="1"/>
  <c r="I6" i="21"/>
  <c r="J6" i="21" s="1"/>
  <c r="H6" i="21"/>
  <c r="F6" i="21"/>
  <c r="E6" i="21"/>
  <c r="G6" i="21" s="1"/>
  <c r="C6" i="21"/>
  <c r="D6" i="21" s="1"/>
  <c r="B6" i="21"/>
  <c r="E19" i="20"/>
  <c r="D19" i="20"/>
  <c r="E18" i="20"/>
  <c r="D18" i="20"/>
  <c r="E17" i="20"/>
  <c r="D17" i="20"/>
  <c r="E12" i="20"/>
  <c r="D12" i="20"/>
  <c r="E11" i="20"/>
  <c r="D11" i="20"/>
  <c r="E10" i="20"/>
  <c r="D10" i="20"/>
  <c r="E9" i="20"/>
  <c r="D9" i="20"/>
  <c r="E8" i="20"/>
  <c r="D8" i="20"/>
  <c r="E7" i="20"/>
  <c r="D7" i="20"/>
  <c r="E6" i="20"/>
  <c r="D6" i="20"/>
  <c r="R8" i="8" l="1"/>
  <c r="J9" i="15" l="1"/>
  <c r="J10" i="15"/>
  <c r="J11" i="15"/>
  <c r="J12" i="15"/>
  <c r="I8" i="15"/>
  <c r="H8" i="15"/>
  <c r="J8" i="15" l="1"/>
  <c r="J9" i="16"/>
  <c r="J10" i="16"/>
  <c r="J11" i="16"/>
  <c r="J12" i="16"/>
  <c r="D6" i="19" l="1"/>
  <c r="I8" i="16" l="1"/>
  <c r="J8" i="16" s="1"/>
  <c r="H8" i="16"/>
  <c r="F9" i="17"/>
  <c r="D9" i="17"/>
  <c r="E10" i="14" l="1"/>
  <c r="D10" i="14"/>
  <c r="I10" i="14"/>
  <c r="H10" i="14"/>
  <c r="D7" i="18"/>
  <c r="R7" i="10"/>
  <c r="E12" i="9"/>
  <c r="E8" i="7" l="1"/>
  <c r="D8" i="7"/>
  <c r="J8" i="10" l="1"/>
  <c r="J9" i="10"/>
  <c r="J10" i="10"/>
  <c r="J11" i="10"/>
  <c r="J9" i="8"/>
  <c r="J10" i="8"/>
  <c r="J11" i="8"/>
  <c r="J12" i="8"/>
  <c r="I8" i="8"/>
  <c r="H8" i="8"/>
  <c r="J8" i="8" l="1"/>
  <c r="I7" i="10"/>
  <c r="H7" i="10"/>
  <c r="J7" i="10" l="1"/>
  <c r="E9" i="9"/>
  <c r="D9" i="9"/>
  <c r="R8" i="15" l="1"/>
  <c r="R8" i="16" l="1"/>
  <c r="D13" i="7" l="1"/>
  <c r="E12" i="7"/>
  <c r="E13" i="7"/>
  <c r="D12" i="7"/>
  <c r="E11" i="7"/>
  <c r="I13" i="14" l="1"/>
  <c r="E13" i="14"/>
  <c r="D8" i="17" l="1"/>
  <c r="D10" i="17"/>
  <c r="D11" i="17"/>
  <c r="D12" i="17"/>
  <c r="D13" i="17"/>
  <c r="D14" i="17"/>
  <c r="F8" i="17"/>
  <c r="F10" i="17"/>
  <c r="F11" i="17"/>
  <c r="F12" i="17"/>
  <c r="F13" i="17"/>
  <c r="F14" i="17"/>
  <c r="P12" i="15" l="1"/>
  <c r="F20" i="17" l="1"/>
  <c r="F21" i="17"/>
  <c r="F19" i="17"/>
  <c r="F7" i="17"/>
  <c r="D20" i="17"/>
  <c r="D21" i="17"/>
  <c r="D19" i="17"/>
  <c r="D7" i="17"/>
  <c r="H6" i="19"/>
  <c r="H7" i="18"/>
  <c r="AD9" i="15" l="1"/>
  <c r="AD10" i="15"/>
  <c r="AD11" i="15"/>
  <c r="AD12" i="15"/>
  <c r="P10" i="8"/>
  <c r="AA9" i="8" l="1"/>
  <c r="AA10" i="8"/>
  <c r="AA11" i="8"/>
  <c r="AA12" i="8"/>
  <c r="U12" i="15" l="1"/>
  <c r="U12" i="16" l="1"/>
  <c r="P12" i="16"/>
  <c r="P11" i="10"/>
  <c r="U10" i="10"/>
  <c r="U11" i="10"/>
  <c r="U9" i="8"/>
  <c r="U10" i="8"/>
  <c r="U11" i="8"/>
  <c r="P11" i="8"/>
  <c r="P12" i="8"/>
  <c r="AA8" i="10" l="1"/>
  <c r="AA9" i="10"/>
  <c r="AA10" i="10"/>
  <c r="AA11" i="10"/>
  <c r="I20" i="14"/>
  <c r="H20" i="14"/>
  <c r="E20" i="14"/>
  <c r="D20" i="14"/>
  <c r="I8" i="14"/>
  <c r="H8" i="14"/>
  <c r="E8" i="14"/>
  <c r="D8" i="14"/>
  <c r="D9" i="15"/>
  <c r="D10" i="15"/>
  <c r="D11" i="15"/>
  <c r="D12" i="15"/>
  <c r="AA9" i="15"/>
  <c r="AA10" i="15"/>
  <c r="AA11" i="15"/>
  <c r="AA12" i="15"/>
  <c r="AA9" i="16"/>
  <c r="AA10" i="16"/>
  <c r="AA11" i="16"/>
  <c r="AA12" i="16"/>
  <c r="Y8" i="16"/>
  <c r="D9" i="16"/>
  <c r="D10" i="16"/>
  <c r="D11" i="16"/>
  <c r="D12" i="16"/>
  <c r="Z8" i="15" l="1"/>
  <c r="C8" i="15"/>
  <c r="Z8" i="16"/>
  <c r="AA8" i="16" s="1"/>
  <c r="C8" i="16"/>
  <c r="E19" i="9" l="1"/>
  <c r="D19" i="9"/>
  <c r="E7" i="9"/>
  <c r="D7" i="9"/>
  <c r="M11" i="8"/>
  <c r="D8" i="10"/>
  <c r="D9" i="10"/>
  <c r="D10" i="10"/>
  <c r="D11" i="10"/>
  <c r="C7" i="10"/>
  <c r="Z7" i="10" l="1"/>
  <c r="D9" i="8" l="1"/>
  <c r="D10" i="8"/>
  <c r="D11" i="8"/>
  <c r="D12" i="8"/>
  <c r="Y8" i="8"/>
  <c r="C8" i="8"/>
  <c r="E18" i="7"/>
  <c r="D18" i="7"/>
  <c r="E6" i="7"/>
  <c r="D6" i="7"/>
  <c r="D10" i="9" l="1"/>
  <c r="D11" i="9"/>
  <c r="D13" i="9"/>
  <c r="D14" i="9"/>
  <c r="D20" i="9" l="1"/>
  <c r="E20" i="9"/>
  <c r="D21" i="9"/>
  <c r="E21" i="9"/>
  <c r="AD8" i="10" l="1"/>
  <c r="AD9" i="10"/>
  <c r="AD10" i="10"/>
  <c r="AD11" i="10"/>
  <c r="AB7" i="10" l="1"/>
  <c r="AC7" i="10"/>
  <c r="AD7" i="10" l="1"/>
  <c r="G8" i="10" l="1"/>
  <c r="M8" i="10"/>
  <c r="P8" i="10"/>
  <c r="U8" i="10"/>
  <c r="G9" i="10"/>
  <c r="M9" i="10"/>
  <c r="P9" i="10"/>
  <c r="U9" i="10"/>
  <c r="G10" i="10"/>
  <c r="M10" i="10"/>
  <c r="P10" i="10"/>
  <c r="G11" i="10"/>
  <c r="M11" i="10"/>
  <c r="M12" i="8"/>
  <c r="P9" i="8" l="1"/>
  <c r="M9" i="8"/>
  <c r="M10" i="8"/>
  <c r="P11" i="16" l="1"/>
  <c r="U10" i="15" l="1"/>
  <c r="U11" i="15"/>
  <c r="P10" i="15"/>
  <c r="P11" i="15"/>
  <c r="AB8" i="15" l="1"/>
  <c r="P9" i="16" l="1"/>
  <c r="P10" i="16"/>
  <c r="B8" i="8" l="1"/>
  <c r="D8" i="8" s="1"/>
  <c r="Y8" i="15" l="1"/>
  <c r="AA8" i="15" s="1"/>
  <c r="Y4" i="16"/>
  <c r="B7" i="10"/>
  <c r="D7" i="10" s="1"/>
  <c r="Z8" i="8"/>
  <c r="AA8" i="8" s="1"/>
  <c r="U9" i="15" l="1"/>
  <c r="B8" i="15"/>
  <c r="D8" i="15" s="1"/>
  <c r="B8" i="16"/>
  <c r="D8" i="16" s="1"/>
  <c r="B6" i="19" l="1"/>
  <c r="K6" i="19" l="1"/>
  <c r="K7" i="18"/>
  <c r="B7" i="18"/>
  <c r="Y7" i="10" l="1"/>
  <c r="AA7" i="10" s="1"/>
  <c r="I11" i="14" l="1"/>
  <c r="H11" i="14"/>
  <c r="E10" i="9" l="1"/>
  <c r="E11" i="9"/>
  <c r="E13" i="9"/>
  <c r="E14" i="9"/>
  <c r="E8" i="9"/>
  <c r="D8" i="9"/>
  <c r="E8" i="8" l="1"/>
  <c r="F8" i="8"/>
  <c r="AG8" i="10" l="1"/>
  <c r="AG9" i="10"/>
  <c r="AG10" i="10"/>
  <c r="AG11" i="10"/>
  <c r="X8" i="10"/>
  <c r="X9" i="10"/>
  <c r="X10" i="10"/>
  <c r="X11" i="10"/>
  <c r="AG9" i="8"/>
  <c r="AG10" i="8"/>
  <c r="AG11" i="8"/>
  <c r="AG12" i="8"/>
  <c r="AD9" i="8"/>
  <c r="AD10" i="8"/>
  <c r="AD11" i="8"/>
  <c r="AD12" i="8"/>
  <c r="X9" i="8"/>
  <c r="X10" i="8"/>
  <c r="X11" i="8"/>
  <c r="X12" i="8"/>
  <c r="G9" i="8"/>
  <c r="G10" i="8"/>
  <c r="G11" i="8"/>
  <c r="G12" i="8"/>
  <c r="G9" i="15"/>
  <c r="M9" i="15"/>
  <c r="P9" i="15"/>
  <c r="X9" i="15"/>
  <c r="AG9" i="15"/>
  <c r="G10" i="15"/>
  <c r="M10" i="15"/>
  <c r="X10" i="15"/>
  <c r="AG10" i="15"/>
  <c r="G11" i="15"/>
  <c r="M11" i="15"/>
  <c r="X11" i="15"/>
  <c r="AG11" i="15"/>
  <c r="G12" i="15"/>
  <c r="M12" i="15"/>
  <c r="X12" i="15"/>
  <c r="AG12" i="15"/>
  <c r="M6" i="19" l="1"/>
  <c r="L6" i="19"/>
  <c r="J6" i="19"/>
  <c r="I6" i="19"/>
  <c r="G6" i="19"/>
  <c r="F6" i="19"/>
  <c r="E6" i="19"/>
  <c r="C6" i="19"/>
  <c r="M7" i="18" l="1"/>
  <c r="L7" i="18"/>
  <c r="J7" i="18"/>
  <c r="I7" i="18"/>
  <c r="G7" i="18"/>
  <c r="F7" i="18"/>
  <c r="E7" i="18"/>
  <c r="C7" i="18"/>
  <c r="AD9" i="16" l="1"/>
  <c r="AD10" i="16"/>
  <c r="AD11" i="16"/>
  <c r="AD12" i="16"/>
  <c r="E11" i="14" l="1"/>
  <c r="E12" i="14"/>
  <c r="E14" i="14"/>
  <c r="E15" i="14"/>
  <c r="E21" i="14"/>
  <c r="E22" i="14"/>
  <c r="U10" i="16" l="1"/>
  <c r="G8" i="8" l="1"/>
  <c r="AF8" i="15"/>
  <c r="AC8" i="15"/>
  <c r="W8" i="15"/>
  <c r="T8" i="15"/>
  <c r="O8" i="15"/>
  <c r="L8" i="15"/>
  <c r="F8" i="15"/>
  <c r="AE8" i="15"/>
  <c r="V8" i="15"/>
  <c r="S8" i="15"/>
  <c r="N8" i="15"/>
  <c r="K8" i="15"/>
  <c r="E8" i="15"/>
  <c r="AG9" i="16"/>
  <c r="AG10" i="16"/>
  <c r="AG11" i="16"/>
  <c r="AG12" i="16"/>
  <c r="AE8" i="16"/>
  <c r="AB8" i="16"/>
  <c r="X9" i="16"/>
  <c r="X10" i="16"/>
  <c r="X11" i="16"/>
  <c r="X12" i="16"/>
  <c r="V8" i="16"/>
  <c r="U9" i="16"/>
  <c r="U11" i="16"/>
  <c r="S8" i="16"/>
  <c r="N8" i="16"/>
  <c r="M9" i="16"/>
  <c r="M10" i="16"/>
  <c r="M11" i="16"/>
  <c r="M12" i="16"/>
  <c r="K8" i="16"/>
  <c r="G9" i="16"/>
  <c r="G10" i="16"/>
  <c r="G11" i="16"/>
  <c r="G12" i="16"/>
  <c r="E8" i="16"/>
  <c r="AC8" i="16"/>
  <c r="AF8" i="16"/>
  <c r="W8" i="16"/>
  <c r="T8" i="16"/>
  <c r="O8" i="16"/>
  <c r="L8" i="16"/>
  <c r="F8" i="16"/>
  <c r="H21" i="14"/>
  <c r="H22" i="14"/>
  <c r="I21" i="14"/>
  <c r="I22" i="14"/>
  <c r="H9" i="14"/>
  <c r="H12" i="14"/>
  <c r="H14" i="14"/>
  <c r="H15" i="14"/>
  <c r="I9" i="14"/>
  <c r="I12" i="14"/>
  <c r="I14" i="14"/>
  <c r="I15" i="14"/>
  <c r="D21" i="14"/>
  <c r="D22" i="14"/>
  <c r="D9" i="14"/>
  <c r="D11" i="14"/>
  <c r="D12" i="14"/>
  <c r="D14" i="14"/>
  <c r="D15" i="14"/>
  <c r="E9" i="14"/>
  <c r="M8" i="16" l="1"/>
  <c r="AD8" i="16"/>
  <c r="X8" i="16"/>
  <c r="U8" i="16"/>
  <c r="AG8" i="16"/>
  <c r="P8" i="16"/>
  <c r="AG8" i="15"/>
  <c r="AD8" i="15"/>
  <c r="X8" i="15"/>
  <c r="U8" i="15"/>
  <c r="P8" i="15"/>
  <c r="M8" i="15"/>
  <c r="G8" i="15"/>
  <c r="G8" i="16"/>
  <c r="AF7" i="10" l="1"/>
  <c r="W7" i="10"/>
  <c r="T7" i="10"/>
  <c r="O7" i="10"/>
  <c r="L7" i="10"/>
  <c r="AE7" i="10"/>
  <c r="V7" i="10"/>
  <c r="S7" i="10"/>
  <c r="N7" i="10"/>
  <c r="E7" i="10"/>
  <c r="K7" i="10"/>
  <c r="F7" i="10"/>
  <c r="AE8" i="8"/>
  <c r="AB8" i="8"/>
  <c r="V8" i="8"/>
  <c r="N8" i="8"/>
  <c r="S8" i="8"/>
  <c r="K8" i="8"/>
  <c r="AF8" i="8"/>
  <c r="AC8" i="8"/>
  <c r="W8" i="8"/>
  <c r="T8" i="8"/>
  <c r="O8" i="8"/>
  <c r="L8" i="8"/>
  <c r="E19" i="7"/>
  <c r="E20" i="7"/>
  <c r="D19" i="7"/>
  <c r="D20" i="7"/>
  <c r="E7" i="7"/>
  <c r="E9" i="7"/>
  <c r="E10" i="7"/>
  <c r="D7" i="7"/>
  <c r="D9" i="7"/>
  <c r="D10" i="7"/>
  <c r="G7" i="10" l="1"/>
  <c r="AG8" i="8"/>
  <c r="X8" i="8"/>
  <c r="U8" i="8"/>
  <c r="P8" i="8"/>
  <c r="AG7" i="10"/>
  <c r="X7" i="10"/>
  <c r="U7" i="10"/>
  <c r="P7" i="10"/>
  <c r="M7" i="10"/>
  <c r="AD8" i="8"/>
  <c r="M8" i="8"/>
</calcChain>
</file>

<file path=xl/sharedStrings.xml><?xml version="1.0" encoding="utf-8"?>
<sst xmlns="http://schemas.openxmlformats.org/spreadsheetml/2006/main" count="533" uniqueCount="144">
  <si>
    <t>Показник</t>
  </si>
  <si>
    <t>зміна значення</t>
  </si>
  <si>
    <t>%</t>
  </si>
  <si>
    <t>А</t>
  </si>
  <si>
    <t>Мали статус безробітного, тис. осіб</t>
  </si>
  <si>
    <t>Всього отримали роботу (у т.ч. до набуття статусу безробітного), тис. осіб</t>
  </si>
  <si>
    <t>Проходили професійне навчання, тис. осіб</t>
  </si>
  <si>
    <t>Брали участь у громадських та інших роботах тимчасового характеру, тис. осіб</t>
  </si>
  <si>
    <t>Кількість безробітних, охоплених профорієнтаційними послугами, тис. осіб</t>
  </si>
  <si>
    <t>Станом на:</t>
  </si>
  <si>
    <t xml:space="preserve"> + (-)                       тис. осіб</t>
  </si>
  <si>
    <t>Отримували допомогу по безробіттю, тис. осіб</t>
  </si>
  <si>
    <t>Продовження таблиці</t>
  </si>
  <si>
    <t>особи</t>
  </si>
  <si>
    <t>Кількість безробітних, охоплених профорієнтаційними послугами</t>
  </si>
  <si>
    <t>з них, отримують допомогу по безробіттю</t>
  </si>
  <si>
    <t>Кіровоградська</t>
  </si>
  <si>
    <t>Мали статус безробітного</t>
  </si>
  <si>
    <t xml:space="preserve"> + (-)                            тис. осіб</t>
  </si>
  <si>
    <t>Проходили профнавчання</t>
  </si>
  <si>
    <t>Брали участь у громадських та інших роботах тимчасового характеру</t>
  </si>
  <si>
    <t>Мають статус безробітного на кінець періоду</t>
  </si>
  <si>
    <t>Всього отримали роботу                                 (у т.ч. до набуття статусу безробітного)</t>
  </si>
  <si>
    <t>Надання послуг службою зайнятості Кіровоградської області</t>
  </si>
  <si>
    <t>Всього брали участь у громадських та інших роботах тимчасового характеру</t>
  </si>
  <si>
    <t>Надання послуг службою зайнятості Кіровоградської області громадянам</t>
  </si>
  <si>
    <t>(за місцем проживання)</t>
  </si>
  <si>
    <t>Мешканці міських поселень</t>
  </si>
  <si>
    <t xml:space="preserve">Мешканці сільської місцевості </t>
  </si>
  <si>
    <t>Брали участь у громадських та інших роботах тимчасового характеру, осіб</t>
  </si>
  <si>
    <t>Всього отримали роботу                               (у т.ч. до набуття статусу безробітного)</t>
  </si>
  <si>
    <t>Інформація про надання послуг службою зайнятості Кіровогрдської області</t>
  </si>
  <si>
    <t>Кіровоградська область</t>
  </si>
  <si>
    <t>Всього отримали роботу   (у т.ч. до набуття статусу безробітного)</t>
  </si>
  <si>
    <t>Усього</t>
  </si>
  <si>
    <t>з них:</t>
  </si>
  <si>
    <t>жінки</t>
  </si>
  <si>
    <t>чоловіки</t>
  </si>
  <si>
    <t>освб</t>
  </si>
  <si>
    <t xml:space="preserve">Всього отримали роботу                </t>
  </si>
  <si>
    <t>Чисельність працевлаштованих безробітних</t>
  </si>
  <si>
    <t>осіб</t>
  </si>
  <si>
    <t xml:space="preserve">Всього отримали роботу                 </t>
  </si>
  <si>
    <t xml:space="preserve"> </t>
  </si>
  <si>
    <t>Мали статус безробітного                                     протягом періоді</t>
  </si>
  <si>
    <t>Мали статус безробітного                                     протягом періоду</t>
  </si>
  <si>
    <t>Мали статус безробітного у звітному періоді</t>
  </si>
  <si>
    <r>
      <t xml:space="preserve"> </t>
    </r>
    <r>
      <rPr>
        <b/>
        <u/>
        <sz val="16"/>
        <rFont val="Times New Roman"/>
        <family val="1"/>
        <charset val="204"/>
      </rPr>
      <t>(за гендерною ознакою)</t>
    </r>
  </si>
  <si>
    <r>
      <t xml:space="preserve"> </t>
    </r>
    <r>
      <rPr>
        <b/>
        <u/>
        <sz val="16"/>
        <rFont val="Times New Roman"/>
        <family val="1"/>
        <charset val="204"/>
      </rPr>
      <t>молоді у віці до 35 років</t>
    </r>
  </si>
  <si>
    <t>Мали статус безробітного,  осіб</t>
  </si>
  <si>
    <t>Всього отримали роботу (у т.ч. до набуття статусу безробітного), осіб</t>
  </si>
  <si>
    <t>Брали участь у громадських та інших роботах тимчасового характеру,  осіб</t>
  </si>
  <si>
    <t>Кількість безробітних, охоплених профорієнтаційними послугами,  осіб</t>
  </si>
  <si>
    <t>Отримували допомогу по безробіттю,  осіб</t>
  </si>
  <si>
    <t xml:space="preserve">   2022 р.</t>
  </si>
  <si>
    <t>Отримували послуги, тис. осіб</t>
  </si>
  <si>
    <t>Всього отримують послуги на кінець періоду</t>
  </si>
  <si>
    <t>Всього отримували послуги</t>
  </si>
  <si>
    <t>2022 р.</t>
  </si>
  <si>
    <t>Всього отримують послуги на кінець періоду*</t>
  </si>
  <si>
    <t xml:space="preserve">   2023 р.</t>
  </si>
  <si>
    <t>Кропивницька філія Кіровоградського обласного центру зайнятості</t>
  </si>
  <si>
    <t>Олександрiйська філія Кіровоградського обласного центру зайнятості</t>
  </si>
  <si>
    <t>Голованівська філія Кіровоградського обласного центру зайнятості</t>
  </si>
  <si>
    <t>Новоукраїнська філія Кіровоградського обласного центру зайнятості</t>
  </si>
  <si>
    <t>Голованівська філія Кіровоградського                                                                      обласного    центру зайнятості</t>
  </si>
  <si>
    <t>Новоукраїнська філія Кіровоградського                                                                                         обласного центру зайнятості</t>
  </si>
  <si>
    <r>
      <t>Надання послуг службою зайнятості Кіровоградської області громадянам</t>
    </r>
    <r>
      <rPr>
        <b/>
        <u/>
        <sz val="16"/>
        <rFont val="Times New Roman"/>
        <family val="1"/>
        <charset val="204"/>
      </rPr>
      <t xml:space="preserve"> з числа учасників бойових дій</t>
    </r>
  </si>
  <si>
    <t>Отримували послуги,                  тис. осіб</t>
  </si>
  <si>
    <t>Отримали ваучер 
на навчання</t>
  </si>
  <si>
    <t>Отримали ваучер на навчання</t>
  </si>
  <si>
    <t>Отримали ваучер на навчання,  осіб</t>
  </si>
  <si>
    <t>у % до                   гр. 1</t>
  </si>
  <si>
    <t>Отримали ваучер на навчання, осіб</t>
  </si>
  <si>
    <r>
      <rPr>
        <b/>
        <i/>
        <sz val="14"/>
        <rFont val="Times New Roman"/>
        <family val="1"/>
        <charset val="204"/>
      </rPr>
      <t>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тис. осіб</t>
    </r>
  </si>
  <si>
    <r>
      <rPr>
        <b/>
        <i/>
        <sz val="14"/>
        <rFont val="Times New Roman"/>
        <family val="1"/>
        <charset val="204"/>
      </rPr>
      <t>у т.ч</t>
    </r>
    <r>
      <rPr>
        <b/>
        <sz val="14"/>
        <rFont val="Times New Roman"/>
        <family val="1"/>
        <charset val="204"/>
      </rPr>
      <t>. зареєстровані у звітному періоді, тис. осіб</t>
    </r>
  </si>
  <si>
    <t>Отримували послуги,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</si>
  <si>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т.ч.</t>
    </r>
    <r>
      <rPr>
        <b/>
        <sz val="14"/>
        <rFont val="Times New Roman"/>
        <family val="1"/>
        <charset val="204"/>
      </rPr>
      <t xml:space="preserve"> зареєстровані у звітному періоді, осіб</t>
    </r>
  </si>
  <si>
    <t>Проходили професійне навчання,  осіб</t>
  </si>
  <si>
    <r>
      <t xml:space="preserve"> </t>
    </r>
    <r>
      <rPr>
        <b/>
        <i/>
        <sz val="14"/>
        <rFont val="Times New Roman"/>
        <family val="1"/>
        <charset val="204"/>
      </rPr>
      <t xml:space="preserve"> у т.ч</t>
    </r>
    <r>
      <rPr>
        <b/>
        <sz val="14"/>
        <rFont val="Times New Roman"/>
        <family val="1"/>
        <charset val="204"/>
      </rPr>
      <t>. зареєстровані у звітному періоді, осіб</t>
    </r>
  </si>
  <si>
    <t>Всього отримали роботу (у т.ч. до набуття статусу безробітного),  осіб</t>
  </si>
  <si>
    <t>Отримували послуги, осіб</t>
  </si>
  <si>
    <t>Мали статус безробітного, осіб</t>
  </si>
  <si>
    <r>
      <t xml:space="preserve">  </t>
    </r>
    <r>
      <rPr>
        <b/>
        <i/>
        <sz val="12"/>
        <rFont val="Times New Roman"/>
        <family val="1"/>
        <charset val="204"/>
      </rPr>
      <t>у т.ч.</t>
    </r>
    <r>
      <rPr>
        <b/>
        <sz val="12"/>
        <rFont val="Times New Roman"/>
        <family val="1"/>
        <charset val="204"/>
      </rPr>
      <t xml:space="preserve"> зареєстровані у звітному періоді, осіб</t>
    </r>
  </si>
  <si>
    <t xml:space="preserve"> у т.ч. зареєстровані у звітному періоді, осіб</t>
  </si>
  <si>
    <t xml:space="preserve"> у т.ч. зареєстровані у                                               звітному періоді, осіб</t>
  </si>
  <si>
    <t>у т.ч. зареєстровані у звітному періоді, тис. осіб</t>
  </si>
  <si>
    <t xml:space="preserve"> Січень-листопад           2022 р.</t>
  </si>
  <si>
    <t xml:space="preserve"> Січень-листопад           2023 р.</t>
  </si>
  <si>
    <t xml:space="preserve">  1 грудня           2022 р.</t>
  </si>
  <si>
    <t>1 грудня           2023 р.</t>
  </si>
  <si>
    <t>Надання послуг службою зайнятості Кіровоградської області особам з числа учасників бойовиї дій                                              у  січні-листопаді 2022-2023 рр.</t>
  </si>
  <si>
    <t>Надання послуг службою зайнятості Кіровоградської області                                                                                молоді   у віці до 35 років   у   січні-листопаді    2022-2023 рр.</t>
  </si>
  <si>
    <t>у   січні-листопаді  2023 року</t>
  </si>
  <si>
    <t>Станом на 1 грудня 2023 року:</t>
  </si>
  <si>
    <t>Надання послуг службою зайнятості Кіровоградської області жінкам  у січні-листопаді 2023 року</t>
  </si>
  <si>
    <t>Надання послуг службою зайнятості Кіровоградської області чоловікам у січні-листопаді 2023  року</t>
  </si>
  <si>
    <t>Станом на: 1 грудня</t>
  </si>
  <si>
    <t>у 277,0 р.</t>
  </si>
  <si>
    <t>особам  з  числа  мешканців  міських  поселень   у  січні-листопаді    2022 - 2023 рр.</t>
  </si>
  <si>
    <t>особам  з  числа  мешканців  сільської  місцевості  у  січні-листопаді   2022 - 2023 рр.</t>
  </si>
  <si>
    <r>
      <t>Надання послуг службою зайнятості Кіровоградської області особам,                                                                         що</t>
    </r>
    <r>
      <rPr>
        <b/>
        <u/>
        <sz val="19"/>
        <rFont val="Times New Roman"/>
        <family val="1"/>
        <charset val="204"/>
      </rPr>
      <t xml:space="preserve"> мають додаткові гарантії у сприянні працевлаштуванн</t>
    </r>
    <r>
      <rPr>
        <b/>
        <sz val="19"/>
        <rFont val="Times New Roman"/>
        <family val="1"/>
        <charset val="204"/>
      </rPr>
      <t xml:space="preserve">ю                                                            </t>
    </r>
    <r>
      <rPr>
        <sz val="19"/>
        <rFont val="Times New Roman"/>
        <family val="1"/>
        <charset val="204"/>
      </rPr>
      <t>(відповідно до статті 14 ЗУ "Про зайнятіть населення")</t>
    </r>
  </si>
  <si>
    <t xml:space="preserve"> січень-листопад                2022 р.</t>
  </si>
  <si>
    <t xml:space="preserve"> січень-листопад           2023 р.</t>
  </si>
  <si>
    <t xml:space="preserve"> + (-)                        осіб</t>
  </si>
  <si>
    <t>Всього отримали послуги, осіб</t>
  </si>
  <si>
    <t>у т.ч. зареєстровані у звітному періоді,  осіб</t>
  </si>
  <si>
    <t xml:space="preserve">  1 грудня 2022 р.</t>
  </si>
  <si>
    <t xml:space="preserve">  1 грудня 2023 р.</t>
  </si>
  <si>
    <t xml:space="preserve"> + (-)                       осіб</t>
  </si>
  <si>
    <t xml:space="preserve">Всього отримали послуги,  осіб </t>
  </si>
  <si>
    <t>з них, мали статус безробітного, осіб</t>
  </si>
  <si>
    <t>Отримували допомогу по безробіттю, осіб</t>
  </si>
  <si>
    <t xml:space="preserve">Надання послуг службою зайнятості Кіровоградської області особам, що мають додаткові гарантії у сприянні працевлаштуванню                                                                                                                                                                      у  січні-листопаді 2022-2023 рр.                                                                                                                                                                                                                                                  (відповідно до статті 14  ЗУ "Про зайнятіть населення")  </t>
  </si>
  <si>
    <t>Отримували послуги</t>
  </si>
  <si>
    <r>
      <rPr>
        <i/>
        <sz val="11"/>
        <rFont val="Times New Roman Cyr"/>
        <charset val="204"/>
      </rPr>
      <t xml:space="preserve">у т.ч. </t>
    </r>
    <r>
      <rPr>
        <b/>
        <sz val="11"/>
        <rFont val="Times New Roman Cyr"/>
        <charset val="204"/>
      </rPr>
      <t xml:space="preserve">                                        зареєстровані                                     у звітному періоді</t>
    </r>
  </si>
  <si>
    <t>Всього отримали роботу                          (у т.ч. до набуття статусу безробітного)</t>
  </si>
  <si>
    <t>Проходили                                         професійне навчання</t>
  </si>
  <si>
    <t>Всього брали участь у громадських роботах та інших роботах тимчасового характеру</t>
  </si>
  <si>
    <t>Отримували послуги на кінець періоду</t>
  </si>
  <si>
    <t>Мали статус безробітного                         на кінець періоду</t>
  </si>
  <si>
    <t>2023 р.</t>
  </si>
  <si>
    <t xml:space="preserve">Кропивницька філія </t>
  </si>
  <si>
    <t xml:space="preserve">Олександрiйська філія  </t>
  </si>
  <si>
    <t xml:space="preserve">Голованівська філія </t>
  </si>
  <si>
    <t xml:space="preserve">Новоукраїнська філія </t>
  </si>
  <si>
    <r>
      <t xml:space="preserve">Надання послуг службою зайнятості  Кіровоградської області                                             </t>
    </r>
    <r>
      <rPr>
        <b/>
        <u/>
        <sz val="19"/>
        <rFont val="Times New Roman"/>
        <family val="1"/>
        <charset val="204"/>
      </rPr>
      <t>особам з інвалідністю</t>
    </r>
  </si>
  <si>
    <t xml:space="preserve"> січень-листопад              2022 р.</t>
  </si>
  <si>
    <t xml:space="preserve"> січень-листопад              2023 р.</t>
  </si>
  <si>
    <t>Проходили професійне навчання, осіб</t>
  </si>
  <si>
    <t xml:space="preserve">    </t>
  </si>
  <si>
    <t>Надання послуг службою зайнятості Кіровоградської області особам з інвалідністю у січні-листопаді 2022-2023 рр.</t>
  </si>
  <si>
    <t>з них, отримують                                                                     допомогу по безробіттю</t>
  </si>
  <si>
    <t>-</t>
  </si>
  <si>
    <t>у 14,0 р.</t>
  </si>
  <si>
    <r>
      <t xml:space="preserve">Надання послуг службою зайнятості Кіровоградської області внутрішньо переміщеним особам, що отримали довідку  про взяття на облік у  січні-листопаді 2022-2023 рр. </t>
    </r>
    <r>
      <rPr>
        <i/>
        <sz val="14"/>
        <rFont val="Times New Roman Cyr"/>
        <charset val="204"/>
      </rPr>
      <t xml:space="preserve">(відповідно до постанови КМУ від 01.10.2014  № 509) </t>
    </r>
  </si>
  <si>
    <t>у 1,7 р.</t>
  </si>
  <si>
    <t>у 2,7 р.</t>
  </si>
  <si>
    <r>
      <t xml:space="preserve">Надання послуг службою зайнятості Кіровоградської області                                                                              </t>
    </r>
    <r>
      <rPr>
        <b/>
        <u/>
        <sz val="19"/>
        <rFont val="Times New Roman"/>
        <family val="1"/>
        <charset val="204"/>
      </rPr>
      <t xml:space="preserve"> внутрішньо переміщеним особам, </t>
    </r>
    <r>
      <rPr>
        <b/>
        <sz val="19"/>
        <rFont val="Times New Roman"/>
        <family val="1"/>
        <charset val="204"/>
      </rPr>
      <t>що отримали довідку про взяття на облік</t>
    </r>
  </si>
  <si>
    <t xml:space="preserve"> (відповідно до постанови КМУ від 01.10.2014  № 509) </t>
  </si>
  <si>
    <t xml:space="preserve"> січень-листопад             2022 р.</t>
  </si>
  <si>
    <t xml:space="preserve"> + (-)                             осіб</t>
  </si>
  <si>
    <t xml:space="preserve">Отримували послуги,  осіб </t>
  </si>
  <si>
    <t>з них, мали статус безробітного,  осіб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</si>
</sst>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-* #,##0_р_._-;\-* #,##0_р_._-;_-* &quot;-&quot;_р_._-;_-@_-"/>
    <numFmt numFmtId="165" formatCode="_-* #,##0.00_р_._-;\-* #,##0.00_р_._-;_-* &quot;-&quot;??_р_._-;_-@_-"/>
    <numFmt numFmtId="166" formatCode="#,##0.0"/>
    <numFmt numFmtId="167" formatCode="0.0"/>
    <numFmt numFmtId="168" formatCode="_-* #,##0.00\ _₴_-;\-* #,##0.00\ _₴_-;_-* &quot;-&quot;??\ _₴_-;_-@_-"/>
  </numFmts>
  <fonts count="88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9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u/>
      <sz val="2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Helv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name val="Times New Roman"/>
      <family val="1"/>
      <charset val="204"/>
    </font>
    <font>
      <i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sz val="8"/>
      <name val="Times New Roman"/>
      <family val="1"/>
      <charset val="204"/>
    </font>
    <font>
      <sz val="16"/>
      <color rgb="FFFF0000"/>
      <name val="Times New Roman"/>
      <family val="1"/>
      <charset val="204"/>
    </font>
    <font>
      <b/>
      <i/>
      <u/>
      <sz val="11"/>
      <name val="Times New Roman"/>
      <family val="1"/>
      <charset val="204"/>
    </font>
    <font>
      <sz val="9"/>
      <name val="Times New Roman"/>
      <family val="1"/>
      <charset val="204"/>
    </font>
    <font>
      <b/>
      <u/>
      <sz val="14"/>
      <name val="Times New Roman"/>
      <family val="1"/>
      <charset val="204"/>
    </font>
    <font>
      <b/>
      <sz val="11"/>
      <color indexed="10"/>
      <name val="Calibri"/>
      <family val="2"/>
      <charset val="204"/>
    </font>
    <font>
      <sz val="10"/>
      <color indexed="10"/>
      <name val="Arial"/>
      <family val="2"/>
      <charset val="204"/>
    </font>
    <font>
      <b/>
      <sz val="10"/>
      <name val="Arial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sz val="11"/>
      <color indexed="19"/>
      <name val="Calibri"/>
      <family val="2"/>
      <charset val="204"/>
    </font>
    <font>
      <sz val="10"/>
      <name val="Mangal"/>
      <family val="2"/>
      <charset val="204"/>
    </font>
    <font>
      <b/>
      <u/>
      <sz val="16"/>
      <name val="Times New Roman"/>
      <family val="1"/>
      <charset val="204"/>
    </font>
    <font>
      <b/>
      <u/>
      <sz val="18"/>
      <name val="Times New Roman"/>
      <family val="1"/>
      <charset val="204"/>
    </font>
    <font>
      <b/>
      <i/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u/>
      <sz val="19"/>
      <name val="Times New Roman"/>
      <family val="1"/>
      <charset val="204"/>
    </font>
    <font>
      <sz val="19"/>
      <name val="Times New Roman"/>
      <family val="1"/>
      <charset val="204"/>
    </font>
    <font>
      <sz val="12"/>
      <name val="Times New Roman Cyr"/>
    </font>
    <font>
      <b/>
      <sz val="16"/>
      <name val="Times New Roman Cyr"/>
      <family val="1"/>
      <charset val="204"/>
    </font>
    <font>
      <b/>
      <sz val="14"/>
      <name val="Times New Roman Cyr"/>
      <family val="1"/>
      <charset val="204"/>
    </font>
    <font>
      <b/>
      <sz val="12"/>
      <name val="Times New Roman Cyr"/>
      <family val="1"/>
      <charset val="204"/>
    </font>
    <font>
      <b/>
      <i/>
      <sz val="12"/>
      <name val="Times New Roman Cyr"/>
      <charset val="204"/>
    </font>
    <font>
      <b/>
      <i/>
      <sz val="12"/>
      <name val="Times New Roman Cyr"/>
      <family val="1"/>
      <charset val="204"/>
    </font>
    <font>
      <b/>
      <sz val="11"/>
      <name val="Times New Roman Cyr"/>
      <family val="1"/>
      <charset val="204"/>
    </font>
    <font>
      <i/>
      <sz val="12"/>
      <name val="Times New Roman Cyr"/>
      <charset val="204"/>
    </font>
    <font>
      <b/>
      <sz val="11"/>
      <color theme="1"/>
      <name val="Times New Roman Cyr"/>
      <family val="1"/>
      <charset val="204"/>
    </font>
    <font>
      <sz val="8"/>
      <name val="Times New Roman Cyr"/>
      <family val="1"/>
      <charset val="204"/>
    </font>
    <font>
      <b/>
      <sz val="11"/>
      <name val="Times New Roman Cyr"/>
      <charset val="204"/>
    </font>
    <font>
      <i/>
      <sz val="11"/>
      <name val="Times New Roman Cyr"/>
      <charset val="204"/>
    </font>
    <font>
      <b/>
      <sz val="8"/>
      <name val="Times New Roman Cyr"/>
      <family val="1"/>
      <charset val="204"/>
    </font>
    <font>
      <sz val="12"/>
      <name val="Times New Roman Cyr"/>
      <family val="1"/>
      <charset val="204"/>
    </font>
    <font>
      <sz val="11"/>
      <name val="Times New Roman Cyr"/>
      <family val="1"/>
      <charset val="204"/>
    </font>
    <font>
      <sz val="10"/>
      <name val="Times New Roman CYR"/>
      <family val="1"/>
      <charset val="204"/>
    </font>
    <font>
      <sz val="11"/>
      <color theme="1"/>
      <name val="Times New Roman Cyr"/>
      <family val="1"/>
      <charset val="204"/>
    </font>
    <font>
      <sz val="9"/>
      <name val="Times New Roman Cyr"/>
      <charset val="204"/>
    </font>
    <font>
      <sz val="8"/>
      <name val="Times New Roman Cyr"/>
      <charset val="204"/>
    </font>
    <font>
      <sz val="9"/>
      <name val="Times New Roman Cyr"/>
      <family val="1"/>
      <charset val="204"/>
    </font>
    <font>
      <sz val="9"/>
      <color theme="1"/>
      <name val="Times New Roman Cyr"/>
      <family val="1"/>
      <charset val="204"/>
    </font>
    <font>
      <sz val="11"/>
      <name val="Times New Roman Cyr"/>
      <charset val="204"/>
    </font>
    <font>
      <sz val="10"/>
      <color theme="1"/>
      <name val="Times New Roman Cyr"/>
      <family val="1"/>
      <charset val="204"/>
    </font>
    <font>
      <b/>
      <sz val="14"/>
      <color theme="1"/>
      <name val="Times New Roman"/>
      <family val="1"/>
      <charset val="204"/>
    </font>
    <font>
      <i/>
      <sz val="11"/>
      <name val="Times New Roman Cyr"/>
      <family val="1"/>
      <charset val="204"/>
    </font>
    <font>
      <i/>
      <sz val="14"/>
      <name val="Times New Roman Cyr"/>
      <charset val="204"/>
    </font>
    <font>
      <sz val="16"/>
      <name val="Times New Roman"/>
      <family val="1"/>
      <charset val="204"/>
    </font>
  </fonts>
  <fills count="7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9"/>
      </patternFill>
    </fill>
    <fill>
      <patternFill patternType="solid">
        <fgColor indexed="47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9"/>
        <bgColor indexed="26"/>
      </patternFill>
    </fill>
    <fill>
      <patternFill patternType="solid">
        <fgColor indexed="46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2"/>
        <bgColor indexed="27"/>
      </patternFill>
    </fill>
    <fill>
      <patternFill patternType="solid">
        <fgColor indexed="45"/>
        <bgColor indexed="29"/>
      </patternFill>
    </fill>
    <fill>
      <patternFill patternType="solid">
        <fgColor indexed="46"/>
        <bgColor indexed="24"/>
      </patternFill>
    </fill>
    <fill>
      <patternFill patternType="solid">
        <fgColor indexed="43"/>
        <bgColor indexed="26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31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53"/>
        <bgColor indexed="52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21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52"/>
        <bgColor indexed="51"/>
      </patternFill>
    </fill>
    <fill>
      <patternFill patternType="solid">
        <fgColor indexed="56"/>
        <bgColor indexed="62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23"/>
      </patternFill>
    </fill>
    <fill>
      <patternFill patternType="solid">
        <fgColor indexed="54"/>
        <bgColor indexed="64"/>
      </patternFill>
    </fill>
    <fill>
      <patternFill patternType="solid">
        <fgColor indexed="10"/>
        <bgColor indexed="60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23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</borders>
  <cellStyleXfs count="306">
    <xf numFmtId="0" fontId="0" fillId="0" borderId="0"/>
    <xf numFmtId="0" fontId="1" fillId="0" borderId="0"/>
    <xf numFmtId="0" fontId="1" fillId="0" borderId="0"/>
    <xf numFmtId="0" fontId="5" fillId="0" borderId="0"/>
    <xf numFmtId="0" fontId="5" fillId="0" borderId="0"/>
    <xf numFmtId="0" fontId="1" fillId="0" borderId="0"/>
    <xf numFmtId="0" fontId="5" fillId="0" borderId="0"/>
    <xf numFmtId="0" fontId="1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5" fillId="0" borderId="0"/>
    <xf numFmtId="0" fontId="11" fillId="4" borderId="0" applyNumberFormat="0" applyBorder="0" applyAlignment="0" applyProtection="0"/>
    <xf numFmtId="0" fontId="11" fillId="5" borderId="0" applyNumberFormat="0" applyBorder="0" applyAlignment="0" applyProtection="0"/>
    <xf numFmtId="0" fontId="11" fillId="2" borderId="0" applyNumberFormat="0" applyBorder="0" applyAlignment="0" applyProtection="0"/>
    <xf numFmtId="0" fontId="11" fillId="6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2" borderId="0" applyNumberFormat="0" applyBorder="0" applyAlignment="0" applyProtection="0"/>
    <xf numFmtId="0" fontId="11" fillId="18" borderId="0" applyNumberFormat="0" applyBorder="0" applyAlignment="0" applyProtection="0"/>
    <xf numFmtId="0" fontId="11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27" borderId="0" applyNumberFormat="0" applyBorder="0" applyAlignment="0" applyProtection="0"/>
    <xf numFmtId="0" fontId="16" fillId="22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3" borderId="0" applyNumberFormat="0" applyBorder="0" applyAlignment="0" applyProtection="0"/>
    <xf numFmtId="0" fontId="17" fillId="32" borderId="0" applyNumberFormat="0" applyBorder="0" applyAlignment="0" applyProtection="0"/>
    <xf numFmtId="0" fontId="18" fillId="16" borderId="12" applyNumberFormat="0" applyAlignment="0" applyProtection="0"/>
    <xf numFmtId="0" fontId="19" fillId="29" borderId="13" applyNumberFormat="0" applyAlignment="0" applyProtection="0"/>
    <xf numFmtId="0" fontId="20" fillId="0" borderId="0" applyNumberFormat="0" applyFill="0" applyBorder="0" applyAlignment="0" applyProtection="0"/>
    <xf numFmtId="0" fontId="21" fillId="8" borderId="0" applyNumberFormat="0" applyBorder="0" applyAlignment="0" applyProtection="0"/>
    <xf numFmtId="0" fontId="22" fillId="0" borderId="14" applyNumberFormat="0" applyFill="0" applyAlignment="0" applyProtection="0"/>
    <xf numFmtId="0" fontId="23" fillId="0" borderId="15" applyNumberFormat="0" applyFill="0" applyAlignment="0" applyProtection="0"/>
    <xf numFmtId="0" fontId="24" fillId="0" borderId="16" applyNumberFormat="0" applyFill="0" applyAlignment="0" applyProtection="0"/>
    <xf numFmtId="0" fontId="24" fillId="0" borderId="0" applyNumberFormat="0" applyFill="0" applyBorder="0" applyAlignment="0" applyProtection="0"/>
    <xf numFmtId="0" fontId="25" fillId="5" borderId="12" applyNumberFormat="0" applyAlignment="0" applyProtection="0"/>
    <xf numFmtId="0" fontId="26" fillId="0" borderId="17" applyNumberFormat="0" applyFill="0" applyAlignment="0" applyProtection="0"/>
    <xf numFmtId="0" fontId="27" fillId="17" borderId="0" applyNumberFormat="0" applyBorder="0" applyAlignment="0" applyProtection="0"/>
    <xf numFmtId="0" fontId="11" fillId="6" borderId="18" applyNumberFormat="0" applyFont="0" applyAlignment="0" applyProtection="0"/>
    <xf numFmtId="0" fontId="28" fillId="16" borderId="19" applyNumberFormat="0" applyAlignment="0" applyProtection="0"/>
    <xf numFmtId="0" fontId="29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31" fillId="0" borderId="0" applyNumberFormat="0" applyFill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16" fillId="33" borderId="0" applyNumberFormat="0" applyBorder="0" applyAlignment="0" applyProtection="0"/>
    <xf numFmtId="0" fontId="16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25" borderId="0" applyNumberFormat="0" applyBorder="0" applyAlignment="0" applyProtection="0"/>
    <xf numFmtId="0" fontId="16" fillId="26" borderId="0" applyNumberFormat="0" applyBorder="0" applyAlignment="0" applyProtection="0"/>
    <xf numFmtId="0" fontId="16" fillId="36" borderId="0" applyNumberFormat="0" applyBorder="0" applyAlignment="0" applyProtection="0"/>
    <xf numFmtId="0" fontId="28" fillId="37" borderId="19" applyNumberFormat="0" applyAlignment="0" applyProtection="0"/>
    <xf numFmtId="0" fontId="18" fillId="37" borderId="12" applyNumberFormat="0" applyAlignment="0" applyProtection="0"/>
    <xf numFmtId="0" fontId="32" fillId="0" borderId="21" applyNumberFormat="0" applyFill="0" applyAlignment="0" applyProtection="0"/>
    <xf numFmtId="0" fontId="33" fillId="0" borderId="22" applyNumberFormat="0" applyFill="0" applyAlignment="0" applyProtection="0"/>
    <xf numFmtId="0" fontId="34" fillId="0" borderId="23" applyNumberFormat="0" applyFill="0" applyAlignment="0" applyProtection="0"/>
    <xf numFmtId="0" fontId="34" fillId="0" borderId="0" applyNumberFormat="0" applyFill="0" applyBorder="0" applyAlignment="0" applyProtection="0"/>
    <xf numFmtId="0" fontId="30" fillId="0" borderId="20" applyNumberFormat="0" applyFill="0" applyAlignment="0" applyProtection="0"/>
    <xf numFmtId="0" fontId="27" fillId="38" borderId="0" applyNumberFormat="0" applyBorder="0" applyAlignment="0" applyProtection="0"/>
    <xf numFmtId="0" fontId="18" fillId="37" borderId="12" applyNumberFormat="0" applyAlignment="0" applyProtection="0"/>
    <xf numFmtId="0" fontId="30" fillId="0" borderId="20" applyNumberFormat="0" applyFill="0" applyAlignment="0" applyProtection="0"/>
    <xf numFmtId="0" fontId="17" fillId="10" borderId="0" applyNumberFormat="0" applyBorder="0" applyAlignment="0" applyProtection="0"/>
    <xf numFmtId="0" fontId="17" fillId="10" borderId="0" applyNumberFormat="0" applyBorder="0" applyAlignment="0" applyProtection="0"/>
    <xf numFmtId="0" fontId="20" fillId="0" borderId="0" applyNumberFormat="0" applyFill="0" applyBorder="0" applyAlignment="0" applyProtection="0"/>
    <xf numFmtId="0" fontId="5" fillId="39" borderId="18" applyNumberFormat="0" applyFont="0" applyAlignment="0" applyProtection="0"/>
    <xf numFmtId="0" fontId="11" fillId="39" borderId="18" applyNumberFormat="0" applyFont="0" applyAlignment="0" applyProtection="0"/>
    <xf numFmtId="0" fontId="28" fillId="37" borderId="19" applyNumberFormat="0" applyAlignment="0" applyProtection="0"/>
    <xf numFmtId="0" fontId="27" fillId="38" borderId="0" applyNumberFormat="0" applyBorder="0" applyAlignment="0" applyProtection="0"/>
    <xf numFmtId="0" fontId="15" fillId="0" borderId="0"/>
    <xf numFmtId="0" fontId="20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0" fontId="12" fillId="0" borderId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4" borderId="0" applyNumberFormat="0" applyBorder="0" applyAlignment="0" applyProtection="0"/>
    <xf numFmtId="0" fontId="11" fillId="5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4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45" borderId="0" applyNumberFormat="0" applyBorder="0" applyAlignment="0" applyProtection="0"/>
    <xf numFmtId="0" fontId="11" fillId="7" borderId="0" applyNumberFormat="0" applyBorder="0" applyAlignment="0" applyProtection="0"/>
    <xf numFmtId="0" fontId="11" fillId="5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44" borderId="0" applyNumberFormat="0" applyBorder="0" applyAlignment="0" applyProtection="0"/>
    <xf numFmtId="0" fontId="11" fillId="32" borderId="0" applyNumberFormat="0" applyBorder="0" applyAlignment="0" applyProtection="0"/>
    <xf numFmtId="0" fontId="11" fillId="2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46" borderId="0" applyNumberFormat="0" applyBorder="0" applyAlignment="0" applyProtection="0"/>
    <xf numFmtId="0" fontId="11" fillId="8" borderId="0" applyNumberFormat="0" applyBorder="0" applyAlignment="0" applyProtection="0"/>
    <xf numFmtId="0" fontId="11" fillId="6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43" borderId="0" applyNumberFormat="0" applyBorder="0" applyAlignment="0" applyProtection="0"/>
    <xf numFmtId="0" fontId="11" fillId="47" borderId="0" applyNumberFormat="0" applyBorder="0" applyAlignment="0" applyProtection="0"/>
    <xf numFmtId="0" fontId="11" fillId="7" borderId="0" applyNumberFormat="0" applyBorder="0" applyAlignment="0" applyProtection="0"/>
    <xf numFmtId="0" fontId="11" fillId="4" borderId="0" applyNumberFormat="0" applyBorder="0" applyAlignment="0" applyProtection="0"/>
    <xf numFmtId="0" fontId="11" fillId="48" borderId="0" applyNumberFormat="0" applyBorder="0" applyAlignment="0" applyProtection="0"/>
    <xf numFmtId="0" fontId="11" fillId="4" borderId="0" applyNumberFormat="0" applyBorder="0" applyAlignment="0" applyProtection="0"/>
    <xf numFmtId="0" fontId="11" fillId="4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9" borderId="0" applyNumberFormat="0" applyBorder="0" applyAlignment="0" applyProtection="0"/>
    <xf numFmtId="0" fontId="11" fillId="5" borderId="0" applyNumberFormat="0" applyBorder="0" applyAlignment="0" applyProtection="0"/>
    <xf numFmtId="0" fontId="11" fillId="48" borderId="0" applyNumberFormat="0" applyBorder="0" applyAlignment="0" applyProtection="0"/>
    <xf numFmtId="0" fontId="11" fillId="50" borderId="0" applyNumberFormat="0" applyBorder="0" applyAlignment="0" applyProtection="0"/>
    <xf numFmtId="0" fontId="11" fillId="49" borderId="0" applyNumberFormat="0" applyBorder="0" applyAlignment="0" applyProtection="0"/>
    <xf numFmtId="0" fontId="11" fillId="51" borderId="0" applyNumberFormat="0" applyBorder="0" applyAlignment="0" applyProtection="0"/>
    <xf numFmtId="0" fontId="11" fillId="45" borderId="0" applyNumberFormat="0" applyBorder="0" applyAlignment="0" applyProtection="0"/>
    <xf numFmtId="0" fontId="11" fillId="44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1" borderId="0" applyNumberFormat="0" applyBorder="0" applyAlignment="0" applyProtection="0"/>
    <xf numFmtId="0" fontId="11" fillId="42" borderId="0" applyNumberFormat="0" applyBorder="0" applyAlignment="0" applyProtection="0"/>
    <xf numFmtId="0" fontId="11" fillId="52" borderId="0" applyNumberFormat="0" applyBorder="0" applyAlignment="0" applyProtection="0"/>
    <xf numFmtId="0" fontId="11" fillId="17" borderId="0" applyNumberFormat="0" applyBorder="0" applyAlignment="0" applyProtection="0"/>
    <xf numFmtId="0" fontId="11" fillId="50" borderId="0" applyNumberFormat="0" applyBorder="0" applyAlignment="0" applyProtection="0"/>
    <xf numFmtId="0" fontId="11" fillId="32" borderId="0" applyNumberFormat="0" applyBorder="0" applyAlignment="0" applyProtection="0"/>
    <xf numFmtId="0" fontId="11" fillId="45" borderId="0" applyNumberFormat="0" applyBorder="0" applyAlignment="0" applyProtection="0"/>
    <xf numFmtId="0" fontId="11" fillId="4" borderId="0" applyNumberFormat="0" applyBorder="0" applyAlignment="0" applyProtection="0"/>
    <xf numFmtId="0" fontId="11" fillId="43" borderId="0" applyNumberFormat="0" applyBorder="0" applyAlignment="0" applyProtection="0"/>
    <xf numFmtId="0" fontId="11" fillId="6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5" borderId="0" applyNumberFormat="0" applyBorder="0" applyAlignment="0" applyProtection="0"/>
    <xf numFmtId="0" fontId="11" fillId="42" borderId="0" applyNumberFormat="0" applyBorder="0" applyAlignment="0" applyProtection="0"/>
    <xf numFmtId="0" fontId="11" fillId="44" borderId="0" applyNumberFormat="0" applyBorder="0" applyAlignment="0" applyProtection="0"/>
    <xf numFmtId="0" fontId="11" fillId="42" borderId="0" applyNumberFormat="0" applyBorder="0" applyAlignment="0" applyProtection="0"/>
    <xf numFmtId="0" fontId="11" fillId="42" borderId="0" applyNumberFormat="0" applyBorder="0" applyAlignment="0" applyProtection="0"/>
    <xf numFmtId="0" fontId="11" fillId="16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54" borderId="0" applyNumberFormat="0" applyBorder="0" applyAlignment="0" applyProtection="0"/>
    <xf numFmtId="0" fontId="11" fillId="53" borderId="0" applyNumberFormat="0" applyBorder="0" applyAlignment="0" applyProtection="0"/>
    <xf numFmtId="0" fontId="11" fillId="17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52" borderId="0" applyNumberFormat="0" applyBorder="0" applyAlignment="0" applyProtection="0"/>
    <xf numFmtId="0" fontId="11" fillId="47" borderId="0" applyNumberFormat="0" applyBorder="0" applyAlignment="0" applyProtection="0"/>
    <xf numFmtId="0" fontId="11" fillId="15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40" borderId="0" applyNumberFormat="0" applyBorder="0" applyAlignment="0" applyProtection="0"/>
    <xf numFmtId="0" fontId="11" fillId="15" borderId="0" applyNumberFormat="0" applyBorder="0" applyAlignment="0" applyProtection="0"/>
    <xf numFmtId="0" fontId="11" fillId="17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52" borderId="0" applyNumberFormat="0" applyBorder="0" applyAlignment="0" applyProtection="0"/>
    <xf numFmtId="0" fontId="11" fillId="30" borderId="0" applyNumberFormat="0" applyBorder="0" applyAlignment="0" applyProtection="0"/>
    <xf numFmtId="0" fontId="11" fillId="40" borderId="0" applyNumberFormat="0" applyBorder="0" applyAlignment="0" applyProtection="0"/>
    <xf numFmtId="0" fontId="11" fillId="41" borderId="0" applyNumberFormat="0" applyBorder="0" applyAlignment="0" applyProtection="0"/>
    <xf numFmtId="0" fontId="11" fillId="55" borderId="0" applyNumberFormat="0" applyBorder="0" applyAlignment="0" applyProtection="0"/>
    <xf numFmtId="0" fontId="11" fillId="51" borderId="0" applyNumberFormat="0" applyBorder="0" applyAlignment="0" applyProtection="0"/>
    <xf numFmtId="0" fontId="11" fillId="40" borderId="0" applyNumberFormat="0" applyBorder="0" applyAlignment="0" applyProtection="0"/>
    <xf numFmtId="0" fontId="11" fillId="56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57" borderId="0" applyNumberFormat="0" applyBorder="0" applyAlignment="0" applyProtection="0"/>
    <xf numFmtId="0" fontId="16" fillId="28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50" borderId="0" applyNumberFormat="0" applyBorder="0" applyAlignment="0" applyProtection="0"/>
    <xf numFmtId="0" fontId="16" fillId="32" borderId="0" applyNumberFormat="0" applyBorder="0" applyAlignment="0" applyProtection="0"/>
    <xf numFmtId="0" fontId="16" fillId="45" borderId="0" applyNumberFormat="0" applyBorder="0" applyAlignment="0" applyProtection="0"/>
    <xf numFmtId="0" fontId="16" fillId="4" borderId="0" applyNumberFormat="0" applyBorder="0" applyAlignment="0" applyProtection="0"/>
    <xf numFmtId="0" fontId="16" fillId="41" borderId="0" applyNumberFormat="0" applyBorder="0" applyAlignment="0" applyProtection="0"/>
    <xf numFmtId="0" fontId="16" fillId="42" borderId="0" applyNumberFormat="0" applyBorder="0" applyAlignment="0" applyProtection="0"/>
    <xf numFmtId="0" fontId="16" fillId="15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40" borderId="0" applyNumberFormat="0" applyBorder="0" applyAlignment="0" applyProtection="0"/>
    <xf numFmtId="0" fontId="16" fillId="58" borderId="0" applyNumberFormat="0" applyBorder="0" applyAlignment="0" applyProtection="0"/>
    <xf numFmtId="0" fontId="16" fillId="5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44" borderId="0" applyNumberFormat="0" applyBorder="0" applyAlignment="0" applyProtection="0"/>
    <xf numFmtId="0" fontId="16" fillId="42" borderId="0" applyNumberFormat="0" applyBorder="0" applyAlignment="0" applyProtection="0"/>
    <xf numFmtId="0" fontId="16" fillId="16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54" borderId="0" applyNumberFormat="0" applyBorder="0" applyAlignment="0" applyProtection="0"/>
    <xf numFmtId="0" fontId="16" fillId="53" borderId="0" applyNumberFormat="0" applyBorder="0" applyAlignment="0" applyProtection="0"/>
    <xf numFmtId="0" fontId="16" fillId="17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52" borderId="0" applyNumberFormat="0" applyBorder="0" applyAlignment="0" applyProtection="0"/>
    <xf numFmtId="0" fontId="16" fillId="59" borderId="0" applyNumberFormat="0" applyBorder="0" applyAlignment="0" applyProtection="0"/>
    <xf numFmtId="0" fontId="16" fillId="22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2" borderId="0" applyNumberFormat="0" applyBorder="0" applyAlignment="0" applyProtection="0"/>
    <xf numFmtId="0" fontId="16" fillId="61" borderId="0" applyNumberFormat="0" applyBorder="0" applyAlignment="0" applyProtection="0"/>
    <xf numFmtId="0" fontId="16" fillId="63" borderId="0" applyNumberFormat="0" applyBorder="0" applyAlignment="0" applyProtection="0"/>
    <xf numFmtId="0" fontId="16" fillId="41" borderId="0" applyNumberFormat="0" applyBorder="0" applyAlignment="0" applyProtection="0"/>
    <xf numFmtId="0" fontId="16" fillId="55" borderId="0" applyNumberFormat="0" applyBorder="0" applyAlignment="0" applyProtection="0"/>
    <xf numFmtId="0" fontId="16" fillId="64" borderId="0" applyNumberFormat="0" applyBorder="0" applyAlignment="0" applyProtection="0"/>
    <xf numFmtId="0" fontId="16" fillId="60" borderId="0" applyNumberFormat="0" applyBorder="0" applyAlignment="0" applyProtection="0"/>
    <xf numFmtId="0" fontId="16" fillId="65" borderId="0" applyNumberFormat="0" applyBorder="0" applyAlignment="0" applyProtection="0"/>
    <xf numFmtId="0" fontId="16" fillId="66" borderId="0" applyNumberFormat="0" applyBorder="0" applyAlignment="0" applyProtection="0"/>
    <xf numFmtId="0" fontId="16" fillId="67" borderId="0" applyNumberFormat="0" applyBorder="0" applyAlignment="0" applyProtection="0"/>
    <xf numFmtId="0" fontId="16" fillId="57" borderId="0" applyNumberFormat="0" applyBorder="0" applyAlignment="0" applyProtection="0"/>
    <xf numFmtId="0" fontId="16" fillId="56" borderId="0" applyNumberFormat="0" applyBorder="0" applyAlignment="0" applyProtection="0"/>
    <xf numFmtId="0" fontId="16" fillId="30" borderId="0" applyNumberFormat="0" applyBorder="0" applyAlignment="0" applyProtection="0"/>
    <xf numFmtId="0" fontId="16" fillId="68" borderId="0" applyNumberFormat="0" applyBorder="0" applyAlignment="0" applyProtection="0"/>
    <xf numFmtId="0" fontId="16" fillId="69" borderId="0" applyNumberFormat="0" applyBorder="0" applyAlignment="0" applyProtection="0"/>
    <xf numFmtId="0" fontId="16" fillId="60" borderId="0" applyNumberFormat="0" applyBorder="0" applyAlignment="0" applyProtection="0"/>
    <xf numFmtId="0" fontId="16" fillId="22" borderId="0" applyNumberFormat="0" applyBorder="0" applyAlignment="0" applyProtection="0"/>
    <xf numFmtId="0" fontId="16" fillId="70" borderId="0" applyNumberFormat="0" applyBorder="0" applyAlignment="0" applyProtection="0"/>
    <xf numFmtId="0" fontId="16" fillId="71" borderId="0" applyNumberFormat="0" applyBorder="0" applyAlignment="0" applyProtection="0"/>
    <xf numFmtId="0" fontId="17" fillId="51" borderId="0" applyNumberFormat="0" applyBorder="0" applyAlignment="0" applyProtection="0"/>
    <xf numFmtId="0" fontId="17" fillId="47" borderId="0" applyNumberFormat="0" applyBorder="0" applyAlignment="0" applyProtection="0"/>
    <xf numFmtId="0" fontId="47" fillId="46" borderId="12" applyNumberFormat="0" applyAlignment="0" applyProtection="0"/>
    <xf numFmtId="0" fontId="47" fillId="2" borderId="12" applyNumberFormat="0" applyAlignment="0" applyProtection="0"/>
    <xf numFmtId="0" fontId="19" fillId="72" borderId="13" applyNumberFormat="0" applyAlignment="0" applyProtection="0"/>
    <xf numFmtId="49" fontId="48" fillId="0" borderId="0" applyFill="0" applyBorder="0" applyProtection="0">
      <alignment horizontal="left" vertical="center"/>
    </xf>
    <xf numFmtId="49" fontId="49" fillId="0" borderId="5" applyFill="0" applyProtection="0">
      <alignment horizontal="center" vertical="center" wrapText="1"/>
    </xf>
    <xf numFmtId="49" fontId="49" fillId="0" borderId="28" applyFill="0" applyProtection="0">
      <alignment horizontal="center" vertical="center" wrapText="1"/>
    </xf>
    <xf numFmtId="0" fontId="21" fillId="45" borderId="0" applyNumberFormat="0" applyBorder="0" applyAlignment="0" applyProtection="0"/>
    <xf numFmtId="0" fontId="21" fillId="4" borderId="0" applyNumberFormat="0" applyBorder="0" applyAlignment="0" applyProtection="0"/>
    <xf numFmtId="0" fontId="50" fillId="0" borderId="29" applyNumberFormat="0" applyFill="0" applyAlignment="0" applyProtection="0"/>
    <xf numFmtId="0" fontId="51" fillId="0" borderId="30" applyNumberFormat="0" applyFill="0" applyAlignment="0" applyProtection="0"/>
    <xf numFmtId="0" fontId="52" fillId="0" borderId="31" applyNumberFormat="0" applyFill="0" applyAlignment="0" applyProtection="0"/>
    <xf numFmtId="0" fontId="52" fillId="0" borderId="0" applyNumberFormat="0" applyFill="0" applyBorder="0" applyAlignment="0" applyProtection="0"/>
    <xf numFmtId="0" fontId="25" fillId="52" borderId="12" applyNumberFormat="0" applyAlignment="0" applyProtection="0"/>
    <xf numFmtId="0" fontId="25" fillId="17" borderId="12" applyNumberFormat="0" applyAlignment="0" applyProtection="0"/>
    <xf numFmtId="0" fontId="31" fillId="0" borderId="32" applyNumberFormat="0" applyFill="0" applyAlignment="0" applyProtection="0"/>
    <xf numFmtId="0" fontId="53" fillId="52" borderId="0" applyNumberFormat="0" applyBorder="0" applyAlignment="0" applyProtection="0"/>
    <xf numFmtId="0" fontId="53" fillId="17" borderId="0" applyNumberFormat="0" applyBorder="0" applyAlignment="0" applyProtection="0"/>
    <xf numFmtId="0" fontId="54" fillId="43" borderId="18" applyNumberFormat="0" applyAlignment="0" applyProtection="0"/>
    <xf numFmtId="0" fontId="5" fillId="6" borderId="18" applyNumberFormat="0" applyFont="0" applyAlignment="0" applyProtection="0"/>
    <xf numFmtId="0" fontId="28" fillId="46" borderId="19" applyNumberFormat="0" applyAlignment="0" applyProtection="0"/>
    <xf numFmtId="0" fontId="28" fillId="2" borderId="19" applyNumberFormat="0" applyAlignment="0" applyProtection="0"/>
    <xf numFmtId="0" fontId="12" fillId="0" borderId="0"/>
    <xf numFmtId="0" fontId="5" fillId="0" borderId="0"/>
    <xf numFmtId="0" fontId="5" fillId="0" borderId="0"/>
    <xf numFmtId="0" fontId="61" fillId="0" borderId="0"/>
  </cellStyleXfs>
  <cellXfs count="440">
    <xf numFmtId="0" fontId="0" fillId="0" borderId="0" xfId="0"/>
    <xf numFmtId="0" fontId="1" fillId="0" borderId="0" xfId="1" applyFont="1"/>
    <xf numFmtId="0" fontId="1" fillId="0" borderId="0" xfId="3" applyFont="1" applyAlignment="1">
      <alignment vertical="center" wrapText="1"/>
    </xf>
    <xf numFmtId="0" fontId="6" fillId="0" borderId="5" xfId="2" applyFont="1" applyFill="1" applyBorder="1" applyAlignment="1">
      <alignment horizontal="center" vertical="center"/>
    </xf>
    <xf numFmtId="0" fontId="6" fillId="0" borderId="5" xfId="2" applyFont="1" applyFill="1" applyBorder="1" applyAlignment="1">
      <alignment horizontal="center" vertical="center" wrapText="1"/>
    </xf>
    <xf numFmtId="0" fontId="4" fillId="0" borderId="5" xfId="3" applyFont="1" applyBorder="1" applyAlignment="1">
      <alignment horizontal="center" vertical="center" wrapText="1"/>
    </xf>
    <xf numFmtId="0" fontId="4" fillId="0" borderId="5" xfId="3" applyFont="1" applyFill="1" applyBorder="1" applyAlignment="1">
      <alignment horizontal="center" vertical="center" wrapText="1"/>
    </xf>
    <xf numFmtId="0" fontId="7" fillId="0" borderId="0" xfId="3" applyFont="1" applyAlignment="1">
      <alignment vertical="center" wrapText="1"/>
    </xf>
    <xf numFmtId="0" fontId="3" fillId="2" borderId="5" xfId="3" applyFont="1" applyFill="1" applyBorder="1" applyAlignment="1">
      <alignment vertical="center" wrapText="1"/>
    </xf>
    <xf numFmtId="166" fontId="8" fillId="3" borderId="5" xfId="1" applyNumberFormat="1" applyFont="1" applyFill="1" applyBorder="1" applyAlignment="1">
      <alignment horizontal="center" vertical="center" wrapText="1"/>
    </xf>
    <xf numFmtId="166" fontId="7" fillId="0" borderId="0" xfId="3" applyNumberFormat="1" applyFont="1" applyAlignment="1">
      <alignment vertical="center" wrapText="1"/>
    </xf>
    <xf numFmtId="0" fontId="3" fillId="0" borderId="5" xfId="1" applyFont="1" applyBorder="1" applyAlignment="1">
      <alignment horizontal="left" vertical="center" wrapText="1"/>
    </xf>
    <xf numFmtId="0" fontId="3" fillId="0" borderId="5" xfId="3" applyFont="1" applyBorder="1" applyAlignment="1">
      <alignment vertical="center" wrapText="1"/>
    </xf>
    <xf numFmtId="0" fontId="3" fillId="0" borderId="5" xfId="2" applyFont="1" applyBorder="1" applyAlignment="1">
      <alignment vertical="center" wrapText="1"/>
    </xf>
    <xf numFmtId="0" fontId="10" fillId="0" borderId="0" xfId="1" applyFont="1" applyFill="1"/>
    <xf numFmtId="3" fontId="10" fillId="0" borderId="0" xfId="1" applyNumberFormat="1" applyFont="1" applyFill="1"/>
    <xf numFmtId="1" fontId="7" fillId="0" borderId="0" xfId="12" applyNumberFormat="1" applyFont="1" applyAlignment="1" applyProtection="1">
      <alignment horizontal="right" vertical="top"/>
      <protection locked="0"/>
    </xf>
    <xf numFmtId="0" fontId="13" fillId="0" borderId="5" xfId="2" applyFont="1" applyFill="1" applyBorder="1" applyAlignment="1">
      <alignment horizontal="center" vertical="center"/>
    </xf>
    <xf numFmtId="3" fontId="3" fillId="0" borderId="5" xfId="1" applyNumberFormat="1" applyFont="1" applyFill="1" applyBorder="1" applyAlignment="1">
      <alignment horizontal="center" vertical="center" wrapText="1"/>
    </xf>
    <xf numFmtId="3" fontId="8" fillId="0" borderId="5" xfId="1" applyNumberFormat="1" applyFont="1" applyFill="1" applyBorder="1" applyAlignment="1">
      <alignment horizontal="center" vertical="center" wrapText="1"/>
    </xf>
    <xf numFmtId="3" fontId="8" fillId="0" borderId="5" xfId="2" applyNumberFormat="1" applyFont="1" applyFill="1" applyBorder="1" applyAlignment="1">
      <alignment horizontal="center" vertical="center"/>
    </xf>
    <xf numFmtId="167" fontId="8" fillId="0" borderId="5" xfId="3" applyNumberFormat="1" applyFont="1" applyBorder="1" applyAlignment="1">
      <alignment horizontal="center" vertical="center" wrapText="1"/>
    </xf>
    <xf numFmtId="167" fontId="8" fillId="3" borderId="5" xfId="1" applyNumberFormat="1" applyFont="1" applyFill="1" applyBorder="1" applyAlignment="1">
      <alignment horizontal="center" vertical="center"/>
    </xf>
    <xf numFmtId="1" fontId="3" fillId="0" borderId="0" xfId="7" applyNumberFormat="1" applyFont="1" applyFill="1" applyBorder="1" applyAlignment="1" applyProtection="1">
      <alignment vertical="center" wrapText="1"/>
      <protection locked="0"/>
    </xf>
    <xf numFmtId="1" fontId="37" fillId="0" borderId="0" xfId="7" applyNumberFormat="1" applyFont="1" applyFill="1" applyAlignment="1" applyProtection="1">
      <alignment horizontal="center" wrapText="1"/>
      <protection locked="0"/>
    </xf>
    <xf numFmtId="1" fontId="37" fillId="0" borderId="0" xfId="7" applyNumberFormat="1" applyFont="1" applyFill="1" applyAlignment="1" applyProtection="1">
      <alignment wrapText="1"/>
      <protection locked="0"/>
    </xf>
    <xf numFmtId="1" fontId="38" fillId="0" borderId="0" xfId="7" applyNumberFormat="1" applyFont="1" applyFill="1" applyAlignment="1" applyProtection="1">
      <alignment wrapText="1"/>
      <protection locked="0"/>
    </xf>
    <xf numFmtId="1" fontId="39" fillId="0" borderId="0" xfId="7" applyNumberFormat="1" applyFont="1" applyFill="1" applyAlignment="1" applyProtection="1">
      <alignment wrapText="1"/>
      <protection locked="0"/>
    </xf>
    <xf numFmtId="1" fontId="1" fillId="0" borderId="0" xfId="7" applyNumberFormat="1" applyFont="1" applyFill="1" applyProtection="1">
      <protection locked="0"/>
    </xf>
    <xf numFmtId="1" fontId="7" fillId="0" borderId="0" xfId="7" applyNumberFormat="1" applyFont="1" applyFill="1" applyProtection="1">
      <protection locked="0"/>
    </xf>
    <xf numFmtId="1" fontId="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1" fillId="0" borderId="0" xfId="7" applyNumberFormat="1" applyFont="1" applyFill="1" applyBorder="1" applyAlignment="1" applyProtection="1">
      <protection locked="0"/>
    </xf>
    <xf numFmtId="1" fontId="42" fillId="0" borderId="5" xfId="7" applyNumberFormat="1" applyFont="1" applyFill="1" applyBorder="1" applyAlignment="1" applyProtection="1">
      <alignment horizontal="center"/>
    </xf>
    <xf numFmtId="1" fontId="42" fillId="0" borderId="0" xfId="7" applyNumberFormat="1" applyFont="1" applyFill="1" applyProtection="1">
      <protection locked="0"/>
    </xf>
    <xf numFmtId="1" fontId="41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vertical="center"/>
      <protection locked="0"/>
    </xf>
    <xf numFmtId="1" fontId="4" fillId="0" borderId="0" xfId="7" applyNumberFormat="1" applyFont="1" applyFill="1" applyBorder="1" applyAlignment="1" applyProtection="1">
      <alignment horizontal="right"/>
      <protection locked="0"/>
    </xf>
    <xf numFmtId="1" fontId="4" fillId="3" borderId="0" xfId="7" applyNumberFormat="1" applyFont="1" applyFill="1" applyBorder="1" applyAlignment="1" applyProtection="1">
      <alignment horizontal="right"/>
      <protection locked="0"/>
    </xf>
    <xf numFmtId="1" fontId="4" fillId="0" borderId="0" xfId="7" applyNumberFormat="1" applyFont="1" applyFill="1" applyBorder="1" applyAlignment="1" applyProtection="1">
      <alignment horizontal="left" wrapText="1" shrinkToFit="1"/>
      <protection locked="0"/>
    </xf>
    <xf numFmtId="1" fontId="38" fillId="0" borderId="0" xfId="7" applyNumberFormat="1" applyFont="1" applyFill="1" applyBorder="1" applyAlignment="1" applyProtection="1">
      <alignment horizontal="right"/>
      <protection locked="0"/>
    </xf>
    <xf numFmtId="3" fontId="3" fillId="0" borderId="3" xfId="3" applyNumberFormat="1" applyFont="1" applyFill="1" applyBorder="1" applyAlignment="1">
      <alignment horizontal="center" vertical="center" wrapText="1"/>
    </xf>
    <xf numFmtId="3" fontId="3" fillId="0" borderId="5" xfId="3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4" fillId="0" borderId="5" xfId="107" applyFont="1" applyFill="1" applyBorder="1" applyAlignment="1">
      <alignment horizontal="left" wrapText="1"/>
    </xf>
    <xf numFmtId="0" fontId="2" fillId="0" borderId="0" xfId="3" applyFont="1" applyFill="1" applyAlignment="1">
      <alignment horizontal="center" vertical="top" wrapText="1"/>
    </xf>
    <xf numFmtId="167" fontId="8" fillId="0" borderId="5" xfId="10" applyNumberFormat="1" applyFont="1" applyFill="1" applyBorder="1" applyAlignment="1">
      <alignment horizontal="center" vertical="center"/>
    </xf>
    <xf numFmtId="1" fontId="1" fillId="3" borderId="0" xfId="7" applyNumberFormat="1" applyFont="1" applyFill="1" applyProtection="1">
      <protection locked="0"/>
    </xf>
    <xf numFmtId="3" fontId="3" fillId="3" borderId="5" xfId="1" applyNumberFormat="1" applyFont="1" applyFill="1" applyBorder="1" applyAlignment="1">
      <alignment horizontal="center" vertical="center" wrapText="1"/>
    </xf>
    <xf numFmtId="1" fontId="3" fillId="0" borderId="5" xfId="10" applyNumberFormat="1" applyFont="1" applyFill="1" applyBorder="1" applyAlignment="1">
      <alignment horizontal="center" vertical="center" wrapText="1"/>
    </xf>
    <xf numFmtId="3" fontId="3" fillId="0" borderId="5" xfId="10" applyNumberFormat="1" applyFont="1" applyFill="1" applyBorder="1" applyAlignment="1">
      <alignment horizontal="center" vertical="center" wrapText="1"/>
    </xf>
    <xf numFmtId="3" fontId="8" fillId="0" borderId="5" xfId="10" applyNumberFormat="1" applyFont="1" applyFill="1" applyBorder="1" applyAlignment="1">
      <alignment horizontal="center" vertical="center"/>
    </xf>
    <xf numFmtId="167" fontId="43" fillId="0" borderId="0" xfId="3" applyNumberFormat="1" applyFont="1" applyAlignment="1">
      <alignment vertical="center" wrapText="1"/>
    </xf>
    <xf numFmtId="0" fontId="43" fillId="0" borderId="0" xfId="3" applyFont="1" applyAlignment="1">
      <alignment vertical="center" wrapText="1"/>
    </xf>
    <xf numFmtId="0" fontId="43" fillId="0" borderId="0" xfId="1" applyFont="1"/>
    <xf numFmtId="1" fontId="36" fillId="0" borderId="0" xfId="7" applyNumberFormat="1" applyFont="1" applyFill="1" applyAlignment="1" applyProtection="1">
      <alignment wrapText="1"/>
      <protection locked="0"/>
    </xf>
    <xf numFmtId="1" fontId="44" fillId="3" borderId="9" xfId="7" applyNumberFormat="1" applyFont="1" applyFill="1" applyBorder="1" applyAlignment="1" applyProtection="1">
      <protection locked="0"/>
    </xf>
    <xf numFmtId="1" fontId="14" fillId="3" borderId="9" xfId="7" applyNumberFormat="1" applyFont="1" applyFill="1" applyBorder="1" applyAlignment="1" applyProtection="1">
      <alignment horizontal="center"/>
      <protection locked="0"/>
    </xf>
    <xf numFmtId="1" fontId="45" fillId="0" borderId="0" xfId="7" applyNumberFormat="1" applyFont="1" applyFill="1" applyBorder="1" applyAlignment="1" applyProtection="1">
      <protection locked="0"/>
    </xf>
    <xf numFmtId="3" fontId="4" fillId="3" borderId="0" xfId="7" applyNumberFormat="1" applyFont="1" applyFill="1" applyBorder="1" applyAlignment="1" applyProtection="1">
      <alignment horizontal="right"/>
      <protection locked="0"/>
    </xf>
    <xf numFmtId="0" fontId="35" fillId="0" borderId="5" xfId="7" applyNumberFormat="1" applyFont="1" applyFill="1" applyBorder="1" applyAlignment="1" applyProtection="1">
      <alignment horizontal="left" vertical="center" wrapText="1" shrinkToFit="1"/>
    </xf>
    <xf numFmtId="0" fontId="2" fillId="0" borderId="0" xfId="1" applyFont="1" applyFill="1" applyAlignment="1">
      <alignment horizontal="center" vertical="top" wrapText="1"/>
    </xf>
    <xf numFmtId="0" fontId="1" fillId="0" borderId="0" xfId="1" applyFont="1" applyFill="1"/>
    <xf numFmtId="0" fontId="36" fillId="0" borderId="0" xfId="3" applyFont="1" applyFill="1" applyBorder="1" applyAlignment="1">
      <alignment horizontal="center" vertical="center" wrapText="1"/>
    </xf>
    <xf numFmtId="0" fontId="1" fillId="0" borderId="0" xfId="3" applyFont="1" applyFill="1" applyAlignment="1">
      <alignment vertical="center" wrapText="1"/>
    </xf>
    <xf numFmtId="0" fontId="13" fillId="0" borderId="0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/>
    </xf>
    <xf numFmtId="0" fontId="6" fillId="0" borderId="5" xfId="10" applyFont="1" applyFill="1" applyBorder="1" applyAlignment="1">
      <alignment horizontal="center" vertical="center" wrapText="1"/>
    </xf>
    <xf numFmtId="0" fontId="6" fillId="0" borderId="0" xfId="10" applyFont="1" applyFill="1" applyBorder="1" applyAlignment="1">
      <alignment horizontal="center" vertical="center" wrapText="1"/>
    </xf>
    <xf numFmtId="0" fontId="4" fillId="0" borderId="0" xfId="3" applyFont="1" applyFill="1" applyBorder="1" applyAlignment="1">
      <alignment horizontal="center" vertical="center" wrapText="1"/>
    </xf>
    <xf numFmtId="0" fontId="7" fillId="0" borderId="0" xfId="3" applyFont="1" applyFill="1" applyAlignment="1">
      <alignment vertical="center" wrapText="1"/>
    </xf>
    <xf numFmtId="0" fontId="3" fillId="0" borderId="5" xfId="3" applyFont="1" applyFill="1" applyBorder="1" applyAlignment="1">
      <alignment vertical="center" wrapText="1"/>
    </xf>
    <xf numFmtId="167" fontId="7" fillId="0" borderId="0" xfId="3" applyNumberFormat="1" applyFont="1" applyFill="1" applyAlignment="1">
      <alignment vertical="center" wrapText="1"/>
    </xf>
    <xf numFmtId="0" fontId="3" fillId="0" borderId="5" xfId="1" applyFont="1" applyFill="1" applyBorder="1" applyAlignment="1">
      <alignment horizontal="left" vertical="center" wrapText="1"/>
    </xf>
    <xf numFmtId="0" fontId="13" fillId="0" borderId="5" xfId="10" applyFont="1" applyFill="1" applyBorder="1" applyAlignment="1">
      <alignment horizontal="center" vertical="center"/>
    </xf>
    <xf numFmtId="167" fontId="43" fillId="0" borderId="0" xfId="1" applyNumberFormat="1" applyFont="1"/>
    <xf numFmtId="0" fontId="3" fillId="0" borderId="5" xfId="10" applyFont="1" applyFill="1" applyBorder="1" applyAlignment="1">
      <alignment vertical="center" wrapText="1"/>
    </xf>
    <xf numFmtId="1" fontId="46" fillId="0" borderId="0" xfId="12" applyNumberFormat="1" applyFont="1" applyBorder="1" applyAlignment="1" applyProtection="1">
      <protection locked="0"/>
    </xf>
    <xf numFmtId="1" fontId="37" fillId="0" borderId="0" xfId="12" applyNumberFormat="1" applyFont="1" applyAlignment="1" applyProtection="1">
      <alignment wrapText="1"/>
      <protection locked="0"/>
    </xf>
    <xf numFmtId="1" fontId="37" fillId="0" borderId="0" xfId="12" applyNumberFormat="1" applyFont="1" applyFill="1" applyAlignment="1" applyProtection="1">
      <alignment wrapText="1"/>
      <protection locked="0"/>
    </xf>
    <xf numFmtId="1" fontId="1" fillId="0" borderId="0" xfId="12" applyNumberFormat="1" applyFont="1" applyProtection="1">
      <protection locked="0"/>
    </xf>
    <xf numFmtId="1" fontId="7" fillId="0" borderId="0" xfId="12" applyNumberFormat="1" applyFont="1" applyAlignment="1" applyProtection="1">
      <alignment horizontal="right"/>
      <protection locked="0"/>
    </xf>
    <xf numFmtId="1" fontId="3" fillId="0" borderId="0" xfId="12" applyNumberFormat="1" applyFont="1" applyAlignment="1" applyProtection="1">
      <alignment horizontal="center" vertical="center" wrapText="1"/>
      <protection locked="0"/>
    </xf>
    <xf numFmtId="1" fontId="3" fillId="0" borderId="0" xfId="12" applyNumberFormat="1" applyFont="1" applyFill="1" applyAlignment="1" applyProtection="1">
      <alignment horizontal="center" vertical="center" wrapText="1"/>
      <protection locked="0"/>
    </xf>
    <xf numFmtId="1" fontId="44" fillId="0" borderId="9" xfId="12" applyNumberFormat="1" applyFont="1" applyBorder="1" applyAlignment="1" applyProtection="1">
      <protection locked="0"/>
    </xf>
    <xf numFmtId="1" fontId="1" fillId="0" borderId="9" xfId="12" applyNumberFormat="1" applyFont="1" applyFill="1" applyBorder="1" applyAlignment="1" applyProtection="1">
      <alignment horizontal="center"/>
      <protection locked="0"/>
    </xf>
    <xf numFmtId="1" fontId="44" fillId="0" borderId="9" xfId="12" applyNumberFormat="1" applyFont="1" applyFill="1" applyBorder="1" applyAlignment="1" applyProtection="1">
      <protection locked="0"/>
    </xf>
    <xf numFmtId="1" fontId="41" fillId="0" borderId="9" xfId="12" applyNumberFormat="1" applyFont="1" applyFill="1" applyBorder="1" applyAlignment="1" applyProtection="1">
      <alignment horizontal="center"/>
      <protection locked="0"/>
    </xf>
    <xf numFmtId="1" fontId="40" fillId="0" borderId="1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 wrapText="1"/>
    </xf>
    <xf numFmtId="1" fontId="1" fillId="0" borderId="0" xfId="12" applyNumberFormat="1" applyFont="1" applyFill="1" applyBorder="1" applyAlignment="1" applyProtection="1">
      <alignment horizontal="center" vertical="center" wrapText="1"/>
    </xf>
    <xf numFmtId="1" fontId="45" fillId="0" borderId="0" xfId="12" applyNumberFormat="1" applyFont="1" applyProtection="1">
      <protection locked="0"/>
    </xf>
    <xf numFmtId="1" fontId="40" fillId="0" borderId="11" xfId="12" applyNumberFormat="1" applyFont="1" applyBorder="1" applyAlignment="1" applyProtection="1">
      <protection locked="0"/>
    </xf>
    <xf numFmtId="1" fontId="45" fillId="0" borderId="0" xfId="12" applyNumberFormat="1" applyFont="1" applyBorder="1" applyAlignment="1" applyProtection="1">
      <protection locked="0"/>
    </xf>
    <xf numFmtId="1" fontId="40" fillId="0" borderId="4" xfId="12" applyNumberFormat="1" applyFont="1" applyBorder="1" applyAlignment="1" applyProtection="1">
      <protection locked="0"/>
    </xf>
    <xf numFmtId="1" fontId="1" fillId="3" borderId="0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alignment horizontal="center" vertical="center"/>
      <protection locked="0"/>
    </xf>
    <xf numFmtId="1" fontId="1" fillId="0" borderId="0" xfId="12" applyNumberFormat="1" applyFont="1" applyBorder="1" applyAlignment="1" applyProtection="1">
      <protection locked="0"/>
    </xf>
    <xf numFmtId="1" fontId="45" fillId="0" borderId="5" xfId="12" applyNumberFormat="1" applyFont="1" applyFill="1" applyBorder="1" applyAlignment="1" applyProtection="1">
      <alignment horizontal="center"/>
    </xf>
    <xf numFmtId="1" fontId="45" fillId="3" borderId="5" xfId="12" applyNumberFormat="1" applyFont="1" applyFill="1" applyBorder="1" applyAlignment="1" applyProtection="1">
      <alignment horizontal="center"/>
    </xf>
    <xf numFmtId="1" fontId="45" fillId="3" borderId="0" xfId="12" applyNumberFormat="1" applyFont="1" applyFill="1" applyBorder="1" applyAlignment="1" applyProtection="1">
      <alignment horizontal="center"/>
    </xf>
    <xf numFmtId="1" fontId="45" fillId="0" borderId="0" xfId="12" applyNumberFormat="1" applyFont="1" applyFill="1" applyBorder="1" applyAlignment="1" applyProtection="1">
      <alignment horizontal="center"/>
    </xf>
    <xf numFmtId="166" fontId="39" fillId="3" borderId="0" xfId="12" applyNumberFormat="1" applyFont="1" applyFill="1" applyBorder="1" applyAlignment="1" applyProtection="1">
      <alignment horizontal="center" vertical="center"/>
    </xf>
    <xf numFmtId="166" fontId="39" fillId="0" borderId="0" xfId="12" applyNumberFormat="1" applyFont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vertical="center"/>
      <protection locked="0"/>
    </xf>
    <xf numFmtId="166" fontId="7" fillId="3" borderId="0" xfId="12" applyNumberFormat="1" applyFont="1" applyFill="1" applyBorder="1" applyAlignment="1" applyProtection="1">
      <alignment horizontal="center" vertical="center"/>
    </xf>
    <xf numFmtId="166" fontId="7" fillId="0" borderId="0" xfId="12" applyNumberFormat="1" applyFont="1" applyBorder="1" applyAlignment="1" applyProtection="1">
      <alignment horizontal="center" vertical="center"/>
    </xf>
    <xf numFmtId="1" fontId="4" fillId="0" borderId="0" xfId="12" applyNumberFormat="1" applyFont="1" applyFill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right"/>
      <protection locked="0"/>
    </xf>
    <xf numFmtId="1" fontId="4" fillId="0" borderId="0" xfId="12" applyNumberFormat="1" applyFont="1" applyBorder="1" applyAlignment="1" applyProtection="1">
      <alignment horizontal="left" wrapText="1" shrinkToFit="1"/>
      <protection locked="0"/>
    </xf>
    <xf numFmtId="0" fontId="35" fillId="0" borderId="5" xfId="12" applyNumberFormat="1" applyFont="1" applyBorder="1" applyAlignment="1" applyProtection="1">
      <alignment horizontal="left" vertical="center" wrapText="1" shrinkToFit="1"/>
    </xf>
    <xf numFmtId="0" fontId="3" fillId="0" borderId="4" xfId="2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1" fontId="44" fillId="3" borderId="0" xfId="7" applyNumberFormat="1" applyFont="1" applyFill="1" applyBorder="1" applyAlignment="1" applyProtection="1">
      <protection locked="0"/>
    </xf>
    <xf numFmtId="1" fontId="38" fillId="0" borderId="9" xfId="7" applyNumberFormat="1" applyFont="1" applyFill="1" applyBorder="1" applyAlignment="1" applyProtection="1">
      <alignment horizontal="center"/>
      <protection locked="0"/>
    </xf>
    <xf numFmtId="1" fontId="40" fillId="0" borderId="5" xfId="7" applyNumberFormat="1" applyFont="1" applyFill="1" applyBorder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vertical="center" wrapText="1"/>
    </xf>
    <xf numFmtId="1" fontId="6" fillId="0" borderId="1" xfId="7" applyNumberFormat="1" applyFont="1" applyFill="1" applyBorder="1" applyAlignment="1" applyProtection="1">
      <alignment horizontal="center" vertical="center" wrapText="1"/>
    </xf>
    <xf numFmtId="1" fontId="6" fillId="0" borderId="1" xfId="7" applyNumberFormat="1" applyFont="1" applyFill="1" applyBorder="1" applyAlignment="1" applyProtection="1">
      <alignment vertical="center" wrapText="1"/>
      <protection locked="0"/>
    </xf>
    <xf numFmtId="1" fontId="1" fillId="0" borderId="5" xfId="7" applyNumberFormat="1" applyFont="1" applyFill="1" applyBorder="1" applyAlignment="1" applyProtection="1">
      <alignment horizontal="center"/>
    </xf>
    <xf numFmtId="1" fontId="44" fillId="0" borderId="0" xfId="7" applyNumberFormat="1" applyFont="1" applyFill="1" applyBorder="1" applyAlignment="1" applyProtection="1">
      <protection locked="0"/>
    </xf>
    <xf numFmtId="1" fontId="14" fillId="0" borderId="0" xfId="7" applyNumberFormat="1" applyFont="1" applyFill="1" applyBorder="1" applyAlignment="1" applyProtection="1">
      <alignment horizontal="center"/>
      <protection locked="0"/>
    </xf>
    <xf numFmtId="1" fontId="38" fillId="0" borderId="0" xfId="7" applyNumberFormat="1" applyFont="1" applyFill="1" applyAlignment="1" applyProtection="1">
      <alignment horizontal="center"/>
      <protection locked="0"/>
    </xf>
    <xf numFmtId="1" fontId="6" fillId="0" borderId="1" xfId="7" applyNumberFormat="1" applyFont="1" applyFill="1" applyBorder="1" applyAlignment="1" applyProtection="1">
      <alignment horizontal="center" vertical="center" wrapText="1"/>
      <protection locked="0"/>
    </xf>
    <xf numFmtId="0" fontId="37" fillId="0" borderId="5" xfId="7" applyNumberFormat="1" applyFont="1" applyFill="1" applyBorder="1" applyAlignment="1" applyProtection="1">
      <alignment horizontal="left" vertical="center" wrapText="1" shrinkToFit="1"/>
    </xf>
    <xf numFmtId="3" fontId="4" fillId="0" borderId="0" xfId="7" applyNumberFormat="1" applyFont="1" applyFill="1" applyBorder="1" applyAlignment="1" applyProtection="1">
      <alignment horizontal="right"/>
      <protection locked="0"/>
    </xf>
    <xf numFmtId="1" fontId="36" fillId="0" borderId="0" xfId="7" applyNumberFormat="1" applyFont="1" applyFill="1" applyBorder="1" applyAlignment="1" applyProtection="1">
      <alignment vertical="center" wrapText="1"/>
      <protection locked="0"/>
    </xf>
    <xf numFmtId="1" fontId="36" fillId="0" borderId="0" xfId="7" applyNumberFormat="1" applyFont="1" applyFill="1" applyAlignment="1" applyProtection="1">
      <alignment vertical="center" wrapText="1"/>
      <protection locked="0"/>
    </xf>
    <xf numFmtId="0" fontId="3" fillId="0" borderId="0" xfId="3" applyFont="1" applyAlignment="1">
      <alignment horizontal="center" vertical="center" wrapText="1"/>
    </xf>
    <xf numFmtId="3" fontId="8" fillId="3" borderId="5" xfId="1" applyNumberFormat="1" applyFont="1" applyFill="1" applyBorder="1" applyAlignment="1">
      <alignment horizontal="center" vertical="center" wrapText="1"/>
    </xf>
    <xf numFmtId="1" fontId="38" fillId="0" borderId="0" xfId="7" applyNumberFormat="1" applyFont="1" applyFill="1" applyProtection="1">
      <protection locked="0"/>
    </xf>
    <xf numFmtId="1" fontId="35" fillId="0" borderId="4" xfId="7" applyNumberFormat="1" applyFont="1" applyFill="1" applyBorder="1" applyAlignment="1" applyProtection="1">
      <alignment horizontal="center" vertical="center"/>
      <protection locked="0"/>
    </xf>
    <xf numFmtId="1" fontId="57" fillId="0" borderId="4" xfId="7" applyNumberFormat="1" applyFont="1" applyFill="1" applyBorder="1" applyAlignment="1" applyProtection="1">
      <alignment horizontal="center" vertical="center"/>
      <protection locked="0"/>
    </xf>
    <xf numFmtId="1" fontId="13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13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Alignment="1" applyProtection="1">
      <alignment horizontal="center" wrapText="1"/>
      <protection locked="0"/>
    </xf>
    <xf numFmtId="1" fontId="4" fillId="0" borderId="0" xfId="7" applyNumberFormat="1" applyFont="1" applyFill="1" applyBorder="1" applyAlignment="1" applyProtection="1">
      <alignment wrapText="1" shrinkToFit="1"/>
      <protection locked="0"/>
    </xf>
    <xf numFmtId="3" fontId="4" fillId="3" borderId="5" xfId="12" applyNumberFormat="1" applyFont="1" applyFill="1" applyBorder="1" applyAlignment="1" applyProtection="1">
      <alignment horizontal="center" vertical="center"/>
      <protection locked="0"/>
    </xf>
    <xf numFmtId="3" fontId="37" fillId="3" borderId="5" xfId="12" applyNumberFormat="1" applyFont="1" applyFill="1" applyBorder="1" applyAlignment="1" applyProtection="1">
      <alignment horizontal="center" vertical="center"/>
    </xf>
    <xf numFmtId="3" fontId="37" fillId="0" borderId="5" xfId="12" applyNumberFormat="1" applyFont="1" applyFill="1" applyBorder="1" applyAlignment="1" applyProtection="1">
      <alignment horizontal="center" vertical="center"/>
    </xf>
    <xf numFmtId="1" fontId="37" fillId="0" borderId="0" xfId="12" applyNumberFormat="1" applyFont="1" applyFill="1" applyBorder="1" applyAlignment="1" applyProtection="1">
      <alignment horizontal="right"/>
      <protection locked="0"/>
    </xf>
    <xf numFmtId="0" fontId="3" fillId="0" borderId="4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left" vertical="center" wrapText="1"/>
    </xf>
    <xf numFmtId="0" fontId="3" fillId="0" borderId="5" xfId="3" applyFont="1" applyFill="1" applyBorder="1" applyAlignment="1">
      <alignment horizontal="center" vertical="center" wrapText="1"/>
    </xf>
    <xf numFmtId="0" fontId="3" fillId="0" borderId="5" xfId="3" applyFont="1" applyFill="1" applyBorder="1" applyAlignment="1">
      <alignment horizontal="left" vertical="center" wrapText="1"/>
    </xf>
    <xf numFmtId="0" fontId="8" fillId="0" borderId="5" xfId="3" applyFont="1" applyFill="1" applyBorder="1" applyAlignment="1">
      <alignment horizontal="center" vertical="center" wrapText="1"/>
    </xf>
    <xf numFmtId="0" fontId="3" fillId="0" borderId="3" xfId="3" applyFont="1" applyFill="1" applyBorder="1" applyAlignment="1">
      <alignment horizontal="center" vertical="center" wrapText="1"/>
    </xf>
    <xf numFmtId="167" fontId="8" fillId="0" borderId="5" xfId="3" applyNumberFormat="1" applyFont="1" applyFill="1" applyBorder="1" applyAlignment="1">
      <alignment horizontal="center" vertical="center" wrapText="1"/>
    </xf>
    <xf numFmtId="167" fontId="8" fillId="0" borderId="5" xfId="2" applyNumberFormat="1" applyFont="1" applyFill="1" applyBorder="1" applyAlignment="1">
      <alignment horizontal="center" vertical="center"/>
    </xf>
    <xf numFmtId="3" fontId="8" fillId="0" borderId="5" xfId="2" applyNumberFormat="1" applyFont="1" applyFill="1" applyBorder="1" applyAlignment="1">
      <alignment horizontal="center" vertical="center" wrapText="1"/>
    </xf>
    <xf numFmtId="1" fontId="35" fillId="0" borderId="4" xfId="12" applyNumberFormat="1" applyFont="1" applyBorder="1" applyAlignment="1" applyProtection="1">
      <alignment horizontal="center" vertical="center" wrapText="1"/>
      <protection locked="0"/>
    </xf>
    <xf numFmtId="1" fontId="35" fillId="3" borderId="4" xfId="12" applyNumberFormat="1" applyFont="1" applyFill="1" applyBorder="1" applyAlignment="1" applyProtection="1">
      <alignment horizontal="center" vertical="center"/>
      <protection locked="0"/>
    </xf>
    <xf numFmtId="1" fontId="6" fillId="3" borderId="4" xfId="12" applyNumberFormat="1" applyFont="1" applyFill="1" applyBorder="1" applyAlignment="1" applyProtection="1">
      <alignment horizontal="center" vertical="center"/>
      <protection locked="0"/>
    </xf>
    <xf numFmtId="0" fontId="3" fillId="0" borderId="4" xfId="2" applyFont="1" applyFill="1" applyBorder="1" applyAlignment="1">
      <alignment horizontal="left" vertical="center" wrapText="1"/>
    </xf>
    <xf numFmtId="1" fontId="4" fillId="0" borderId="7" xfId="7" applyNumberFormat="1" applyFont="1" applyFill="1" applyBorder="1" applyAlignment="1" applyProtection="1">
      <alignment wrapText="1" shrinkToFit="1"/>
      <protection locked="0"/>
    </xf>
    <xf numFmtId="0" fontId="37" fillId="0" borderId="5" xfId="3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left" vertical="center" wrapText="1"/>
    </xf>
    <xf numFmtId="0" fontId="41" fillId="0" borderId="5" xfId="3" applyFont="1" applyFill="1" applyBorder="1" applyAlignment="1">
      <alignment horizontal="center" vertical="center" wrapText="1"/>
    </xf>
    <xf numFmtId="3" fontId="37" fillId="0" borderId="5" xfId="12" applyNumberFormat="1" applyFont="1" applyBorder="1" applyAlignment="1" applyProtection="1">
      <alignment horizontal="center" vertical="center" wrapText="1" shrinkToFit="1"/>
    </xf>
    <xf numFmtId="0" fontId="37" fillId="0" borderId="5" xfId="12" applyNumberFormat="1" applyFont="1" applyBorder="1" applyAlignment="1" applyProtection="1">
      <alignment horizontal="center" vertical="center" wrapText="1" shrinkToFit="1"/>
    </xf>
    <xf numFmtId="3" fontId="4" fillId="0" borderId="5" xfId="12" applyNumberFormat="1" applyFont="1" applyFill="1" applyBorder="1" applyAlignment="1" applyProtection="1">
      <alignment horizontal="center" vertical="center"/>
      <protection locked="0"/>
    </xf>
    <xf numFmtId="3" fontId="4" fillId="3" borderId="5" xfId="12" applyNumberFormat="1" applyFont="1" applyFill="1" applyBorder="1" applyAlignment="1" applyProtection="1">
      <alignment horizontal="center" vertical="center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0" xfId="7" applyNumberFormat="1" applyFont="1" applyFill="1" applyBorder="1" applyAlignment="1" applyProtection="1">
      <alignment vertical="center" wrapText="1"/>
      <protection locked="0"/>
    </xf>
    <xf numFmtId="1" fontId="4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  <protection locked="0"/>
    </xf>
    <xf numFmtId="166" fontId="7" fillId="3" borderId="0" xfId="12" applyNumberFormat="1" applyFont="1" applyFill="1" applyBorder="1" applyAlignment="1" applyProtection="1">
      <alignment horizontal="center" vertical="center" wrapText="1"/>
    </xf>
    <xf numFmtId="166" fontId="7" fillId="0" borderId="0" xfId="12" applyNumberFormat="1" applyFont="1" applyBorder="1" applyAlignment="1" applyProtection="1">
      <alignment horizontal="center" vertical="center" wrapText="1"/>
    </xf>
    <xf numFmtId="1" fontId="4" fillId="0" borderId="0" xfId="12" applyNumberFormat="1" applyFont="1" applyFill="1" applyBorder="1" applyAlignment="1" applyProtection="1">
      <alignment horizontal="right" wrapText="1"/>
      <protection locked="0"/>
    </xf>
    <xf numFmtId="1" fontId="6" fillId="0" borderId="4" xfId="12" applyNumberFormat="1" applyFont="1" applyFill="1" applyBorder="1" applyAlignment="1" applyProtection="1">
      <alignment horizontal="center" vertical="center"/>
      <protection locked="0"/>
    </xf>
    <xf numFmtId="1" fontId="1" fillId="0" borderId="0" xfId="12" applyNumberFormat="1" applyFont="1" applyFill="1" applyBorder="1" applyAlignment="1" applyProtection="1">
      <alignment horizontal="right" wrapText="1"/>
      <protection locked="0"/>
    </xf>
    <xf numFmtId="0" fontId="8" fillId="0" borderId="5" xfId="2" applyFont="1" applyFill="1" applyBorder="1" applyAlignment="1">
      <alignment horizontal="center" vertical="center" wrapText="1"/>
    </xf>
    <xf numFmtId="0" fontId="3" fillId="0" borderId="5" xfId="7" applyNumberFormat="1" applyFont="1" applyFill="1" applyBorder="1" applyAlignment="1" applyProtection="1">
      <alignment horizontal="center" vertical="center" wrapText="1" shrinkToFit="1"/>
    </xf>
    <xf numFmtId="3" fontId="3" fillId="0" borderId="5" xfId="7" applyNumberFormat="1" applyFont="1" applyFill="1" applyBorder="1" applyAlignment="1" applyProtection="1">
      <alignment horizontal="center" vertical="center"/>
    </xf>
    <xf numFmtId="3" fontId="3" fillId="3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vertical="center" wrapText="1"/>
    </xf>
    <xf numFmtId="3" fontId="13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0" borderId="5" xfId="7" applyNumberFormat="1" applyFont="1" applyFill="1" applyBorder="1" applyAlignment="1" applyProtection="1">
      <alignment horizontal="center" vertical="center" wrapText="1"/>
    </xf>
    <xf numFmtId="3" fontId="13" fillId="3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 wrapText="1"/>
    </xf>
    <xf numFmtId="166" fontId="3" fillId="0" borderId="5" xfId="7" applyNumberFormat="1" applyFont="1" applyFill="1" applyBorder="1" applyAlignment="1" applyProtection="1">
      <alignment horizontal="center" vertical="center"/>
    </xf>
    <xf numFmtId="0" fontId="13" fillId="0" borderId="5" xfId="107" applyFont="1" applyFill="1" applyBorder="1" applyAlignment="1">
      <alignment horizontal="center" wrapText="1"/>
    </xf>
    <xf numFmtId="3" fontId="13" fillId="0" borderId="5" xfId="7" applyNumberFormat="1" applyFont="1" applyFill="1" applyBorder="1" applyAlignment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 wrapText="1" shrinkToFit="1"/>
    </xf>
    <xf numFmtId="166" fontId="8" fillId="0" borderId="5" xfId="7" applyNumberFormat="1" applyFont="1" applyFill="1" applyBorder="1" applyAlignment="1" applyProtection="1">
      <alignment horizontal="center" vertical="center"/>
    </xf>
    <xf numFmtId="166" fontId="8" fillId="0" borderId="5" xfId="7" applyNumberFormat="1" applyFont="1" applyFill="1" applyBorder="1" applyAlignment="1" applyProtection="1">
      <alignment horizontal="center" vertical="center" wrapText="1"/>
    </xf>
    <xf numFmtId="167" fontId="8" fillId="0" borderId="5" xfId="7" applyNumberFormat="1" applyFont="1" applyFill="1" applyBorder="1" applyAlignment="1" applyProtection="1">
      <alignment horizontal="center" vertical="center"/>
      <protection locked="0"/>
    </xf>
    <xf numFmtId="167" fontId="8" fillId="0" borderId="5" xfId="7" applyNumberFormat="1" applyFont="1" applyFill="1" applyBorder="1" applyAlignment="1" applyProtection="1">
      <alignment horizontal="center" vertical="center" wrapText="1"/>
      <protection locked="0"/>
    </xf>
    <xf numFmtId="3" fontId="13" fillId="3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  <protection locked="0"/>
    </xf>
    <xf numFmtId="3" fontId="13" fillId="0" borderId="5" xfId="7" applyNumberFormat="1" applyFont="1" applyFill="1" applyBorder="1" applyAlignment="1" applyProtection="1">
      <alignment horizontal="center" vertical="center"/>
    </xf>
    <xf numFmtId="3" fontId="13" fillId="0" borderId="5" xfId="0" applyNumberFormat="1" applyFont="1" applyFill="1" applyBorder="1" applyAlignment="1">
      <alignment horizontal="center" vertical="center"/>
    </xf>
    <xf numFmtId="3" fontId="13" fillId="0" borderId="5" xfId="7" applyNumberFormat="1" applyFont="1" applyFill="1" applyBorder="1" applyAlignment="1">
      <alignment horizontal="center" vertical="center"/>
    </xf>
    <xf numFmtId="0" fontId="13" fillId="0" borderId="5" xfId="0" applyFont="1" applyBorder="1" applyAlignment="1">
      <alignment horizontal="center"/>
    </xf>
    <xf numFmtId="1" fontId="13" fillId="0" borderId="0" xfId="7" applyNumberFormat="1" applyFont="1" applyFill="1" applyBorder="1" applyAlignment="1" applyProtection="1">
      <alignment horizontal="right" wrapText="1"/>
      <protection locked="0"/>
    </xf>
    <xf numFmtId="3" fontId="4" fillId="3" borderId="5" xfId="12" applyNumberFormat="1" applyFont="1" applyFill="1" applyBorder="1" applyAlignment="1" applyProtection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166" fontId="8" fillId="0" borderId="5" xfId="1" applyNumberFormat="1" applyFont="1" applyFill="1" applyBorder="1" applyAlignment="1">
      <alignment horizontal="center" vertical="center" wrapText="1"/>
    </xf>
    <xf numFmtId="0" fontId="8" fillId="0" borderId="5" xfId="10" applyFont="1" applyFill="1" applyBorder="1" applyAlignment="1">
      <alignment horizontal="center" vertical="center" wrapText="1"/>
    </xf>
    <xf numFmtId="166" fontId="39" fillId="0" borderId="5" xfId="12" applyNumberFormat="1" applyFont="1" applyBorder="1" applyAlignment="1" applyProtection="1">
      <alignment horizontal="center" vertical="center" wrapText="1" shrinkToFit="1"/>
    </xf>
    <xf numFmtId="166" fontId="39" fillId="3" borderId="5" xfId="12" applyNumberFormat="1" applyFont="1" applyFill="1" applyBorder="1" applyAlignment="1" applyProtection="1">
      <alignment horizontal="center" vertical="center"/>
    </xf>
    <xf numFmtId="166" fontId="39" fillId="3" borderId="5" xfId="12" applyNumberFormat="1" applyFont="1" applyFill="1" applyBorder="1" applyAlignment="1" applyProtection="1">
      <alignment horizontal="center" vertical="center" wrapText="1"/>
    </xf>
    <xf numFmtId="167" fontId="39" fillId="0" borderId="5" xfId="12" applyNumberFormat="1" applyFont="1" applyBorder="1" applyAlignment="1" applyProtection="1">
      <alignment horizontal="center" vertical="center" wrapText="1" shrinkToFit="1"/>
    </xf>
    <xf numFmtId="166" fontId="39" fillId="0" borderId="5" xfId="12" applyNumberFormat="1" applyFont="1" applyFill="1" applyBorder="1" applyAlignment="1" applyProtection="1">
      <alignment horizontal="center" vertical="center"/>
    </xf>
    <xf numFmtId="0" fontId="36" fillId="0" borderId="2" xfId="3" applyFont="1" applyFill="1" applyBorder="1" applyAlignment="1">
      <alignment horizontal="center" vertical="center" wrapText="1"/>
    </xf>
    <xf numFmtId="0" fontId="4" fillId="0" borderId="2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center" wrapText="1"/>
    </xf>
    <xf numFmtId="3" fontId="3" fillId="0" borderId="2" xfId="1" applyNumberFormat="1" applyFont="1" applyFill="1" applyBorder="1" applyAlignment="1">
      <alignment horizontal="center" vertical="center" wrapText="1"/>
    </xf>
    <xf numFmtId="0" fontId="3" fillId="0" borderId="8" xfId="2" applyFont="1" applyFill="1" applyBorder="1" applyAlignment="1">
      <alignment horizontal="center" vertical="center" wrapText="1"/>
    </xf>
    <xf numFmtId="3" fontId="3" fillId="0" borderId="2" xfId="2" applyNumberFormat="1" applyFont="1" applyFill="1" applyBorder="1" applyAlignment="1">
      <alignment horizontal="center" vertical="center" wrapText="1"/>
    </xf>
    <xf numFmtId="3" fontId="43" fillId="0" borderId="5" xfId="3" applyNumberFormat="1" applyFont="1" applyBorder="1" applyAlignment="1">
      <alignment vertical="center" wrapText="1"/>
    </xf>
    <xf numFmtId="0" fontId="38" fillId="0" borderId="5" xfId="3" applyFont="1" applyFill="1" applyBorder="1" applyAlignment="1">
      <alignment horizontal="center" vertical="center" wrapText="1"/>
    </xf>
    <xf numFmtId="0" fontId="58" fillId="0" borderId="5" xfId="3" applyFont="1" applyBorder="1" applyAlignment="1">
      <alignment horizontal="center" vertical="center" wrapText="1"/>
    </xf>
    <xf numFmtId="0" fontId="38" fillId="0" borderId="4" xfId="2" applyFont="1" applyFill="1" applyBorder="1" applyAlignment="1">
      <alignment horizontal="center" vertical="center" wrapText="1"/>
    </xf>
    <xf numFmtId="3" fontId="38" fillId="0" borderId="5" xfId="3" applyNumberFormat="1" applyFont="1" applyBorder="1" applyAlignment="1">
      <alignment horizontal="center" vertical="center" wrapText="1"/>
    </xf>
    <xf numFmtId="0" fontId="13" fillId="0" borderId="5" xfId="107" applyFont="1" applyFill="1" applyBorder="1" applyAlignment="1">
      <alignment horizontal="center" vertical="center"/>
    </xf>
    <xf numFmtId="167" fontId="8" fillId="0" borderId="4" xfId="2" applyNumberFormat="1" applyFont="1" applyFill="1" applyBorder="1" applyAlignment="1">
      <alignment horizontal="center" vertical="center" wrapText="1"/>
    </xf>
    <xf numFmtId="166" fontId="8" fillId="0" borderId="5" xfId="3" applyNumberFormat="1" applyFont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 wrapText="1"/>
    </xf>
    <xf numFmtId="0" fontId="4" fillId="0" borderId="5" xfId="107" applyFont="1" applyFill="1" applyBorder="1" applyAlignment="1">
      <alignment horizontal="center" vertical="center"/>
    </xf>
    <xf numFmtId="1" fontId="4" fillId="0" borderId="5" xfId="12" applyNumberFormat="1" applyFont="1" applyBorder="1" applyAlignment="1" applyProtection="1">
      <alignment horizontal="center" vertical="center" wrapText="1" shrinkToFi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0" fontId="3" fillId="0" borderId="5" xfId="3" applyFont="1" applyBorder="1" applyAlignment="1">
      <alignment horizontal="right" vertical="center" wrapText="1"/>
    </xf>
    <xf numFmtId="0" fontId="3" fillId="2" borderId="5" xfId="3" applyFont="1" applyFill="1" applyBorder="1" applyAlignment="1">
      <alignment horizontal="right" vertical="center" wrapText="1"/>
    </xf>
    <xf numFmtId="0" fontId="3" fillId="0" borderId="5" xfId="3" applyFont="1" applyFill="1" applyBorder="1" applyAlignment="1">
      <alignment horizontal="right" vertical="center" wrapText="1"/>
    </xf>
    <xf numFmtId="3" fontId="8" fillId="0" borderId="5" xfId="7" applyNumberFormat="1" applyFont="1" applyFill="1" applyBorder="1" applyAlignment="1" applyProtection="1">
      <alignment horizontal="center" vertical="center"/>
    </xf>
    <xf numFmtId="0" fontId="3" fillId="0" borderId="5" xfId="2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1" fontId="4" fillId="0" borderId="5" xfId="0" applyNumberFormat="1" applyFont="1" applyFill="1" applyBorder="1" applyAlignment="1" applyProtection="1">
      <alignment horizontal="right" vertical="center"/>
      <protection locked="0"/>
    </xf>
    <xf numFmtId="1" fontId="4" fillId="0" borderId="5" xfId="0" applyNumberFormat="1" applyFont="1" applyFill="1" applyBorder="1" applyAlignment="1" applyProtection="1">
      <alignment horizontal="right"/>
      <protection locked="0"/>
    </xf>
    <xf numFmtId="0" fontId="6" fillId="0" borderId="7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top" wrapText="1"/>
    </xf>
    <xf numFmtId="0" fontId="2" fillId="0" borderId="0" xfId="3" applyFont="1" applyFill="1" applyAlignment="1">
      <alignment horizontal="center" vertical="top" wrapText="1"/>
    </xf>
    <xf numFmtId="0" fontId="3" fillId="0" borderId="1" xfId="2" applyFont="1" applyFill="1" applyBorder="1" applyAlignment="1">
      <alignment horizontal="center" vertical="center" wrapText="1"/>
    </xf>
    <xf numFmtId="0" fontId="3" fillId="0" borderId="4" xfId="2" applyFont="1" applyFill="1" applyBorder="1" applyAlignment="1">
      <alignment horizontal="center" vertical="center" wrapText="1"/>
    </xf>
    <xf numFmtId="0" fontId="3" fillId="0" borderId="1" xfId="3" applyFont="1" applyBorder="1" applyAlignment="1">
      <alignment horizontal="center" vertical="center" wrapText="1"/>
    </xf>
    <xf numFmtId="0" fontId="3" fillId="0" borderId="4" xfId="3" applyFont="1" applyBorder="1" applyAlignment="1">
      <alignment horizontal="center" vertical="center" wrapText="1"/>
    </xf>
    <xf numFmtId="0" fontId="13" fillId="0" borderId="2" xfId="2" applyFont="1" applyFill="1" applyBorder="1" applyAlignment="1">
      <alignment horizontal="center" vertical="center"/>
    </xf>
    <xf numFmtId="0" fontId="13" fillId="0" borderId="3" xfId="2" applyFont="1" applyFill="1" applyBorder="1" applyAlignment="1">
      <alignment horizontal="center" vertical="center"/>
    </xf>
    <xf numFmtId="0" fontId="56" fillId="0" borderId="6" xfId="2" applyFont="1" applyFill="1" applyBorder="1" applyAlignment="1">
      <alignment horizontal="center" vertical="center" wrapText="1"/>
    </xf>
    <xf numFmtId="0" fontId="56" fillId="0" borderId="7" xfId="2" applyFont="1" applyFill="1" applyBorder="1" applyAlignment="1">
      <alignment horizontal="center" vertical="center" wrapText="1"/>
    </xf>
    <xf numFmtId="0" fontId="56" fillId="0" borderId="8" xfId="2" applyFont="1" applyFill="1" applyBorder="1" applyAlignment="1">
      <alignment horizontal="center" vertical="center" wrapText="1"/>
    </xf>
    <xf numFmtId="0" fontId="56" fillId="0" borderId="9" xfId="2" applyFont="1" applyFill="1" applyBorder="1" applyAlignment="1">
      <alignment horizontal="center" vertical="center" wrapText="1"/>
    </xf>
    <xf numFmtId="0" fontId="3" fillId="0" borderId="5" xfId="2" applyFont="1" applyFill="1" applyBorder="1" applyAlignment="1">
      <alignment horizontal="center" vertical="center" wrapText="1"/>
    </xf>
    <xf numFmtId="1" fontId="4" fillId="0" borderId="7" xfId="7" applyNumberFormat="1" applyFont="1" applyFill="1" applyBorder="1" applyAlignment="1" applyProtection="1">
      <alignment horizontal="center" wrapText="1" shrinkToFit="1"/>
      <protection locked="0"/>
    </xf>
    <xf numFmtId="1" fontId="37" fillId="0" borderId="6" xfId="7" applyNumberFormat="1" applyFont="1" applyFill="1" applyBorder="1" applyAlignment="1" applyProtection="1">
      <alignment horizontal="center" vertical="center" wrapText="1"/>
    </xf>
    <xf numFmtId="1" fontId="37" fillId="0" borderId="7" xfId="7" applyNumberFormat="1" applyFont="1" applyFill="1" applyBorder="1" applyAlignment="1" applyProtection="1">
      <alignment horizontal="center" vertical="center" wrapText="1"/>
    </xf>
    <xf numFmtId="1" fontId="37" fillId="0" borderId="24" xfId="7" applyNumberFormat="1" applyFont="1" applyFill="1" applyBorder="1" applyAlignment="1" applyProtection="1">
      <alignment horizontal="center" vertical="center" wrapText="1"/>
    </xf>
    <xf numFmtId="1" fontId="37" fillId="0" borderId="25" xfId="7" applyNumberFormat="1" applyFont="1" applyFill="1" applyBorder="1" applyAlignment="1" applyProtection="1">
      <alignment horizontal="center" vertical="center" wrapText="1"/>
    </xf>
    <xf numFmtId="1" fontId="37" fillId="0" borderId="0" xfId="7" applyNumberFormat="1" applyFont="1" applyFill="1" applyBorder="1" applyAlignment="1" applyProtection="1">
      <alignment horizontal="center" vertical="center" wrapText="1"/>
    </xf>
    <xf numFmtId="1" fontId="37" fillId="0" borderId="26" xfId="7" applyNumberFormat="1" applyFont="1" applyFill="1" applyBorder="1" applyAlignment="1" applyProtection="1">
      <alignment horizontal="center" vertical="center" wrapText="1"/>
    </xf>
    <xf numFmtId="1" fontId="37" fillId="0" borderId="8" xfId="7" applyNumberFormat="1" applyFont="1" applyFill="1" applyBorder="1" applyAlignment="1" applyProtection="1">
      <alignment horizontal="center" vertical="center" wrapText="1"/>
    </xf>
    <xf numFmtId="1" fontId="37" fillId="0" borderId="9" xfId="7" applyNumberFormat="1" applyFont="1" applyFill="1" applyBorder="1" applyAlignment="1" applyProtection="1">
      <alignment horizontal="center" vertical="center" wrapText="1"/>
    </xf>
    <xf numFmtId="1" fontId="37" fillId="0" borderId="27" xfId="7" applyNumberFormat="1" applyFont="1" applyFill="1" applyBorder="1" applyAlignment="1" applyProtection="1">
      <alignment horizontal="center" vertical="center" wrapText="1"/>
    </xf>
    <xf numFmtId="1" fontId="37" fillId="0" borderId="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7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4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5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6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8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9" xfId="7" applyNumberFormat="1" applyFont="1" applyFill="1" applyBorder="1" applyAlignment="1" applyProtection="1">
      <alignment horizontal="center" vertical="center" wrapText="1"/>
      <protection locked="0"/>
    </xf>
    <xf numFmtId="1" fontId="37" fillId="0" borderId="27" xfId="7" applyNumberFormat="1" applyFont="1" applyFill="1" applyBorder="1" applyAlignment="1" applyProtection="1">
      <alignment horizontal="center" vertical="center" wrapText="1"/>
      <protection locked="0"/>
    </xf>
    <xf numFmtId="1" fontId="36" fillId="0" borderId="0" xfId="7" applyNumberFormat="1" applyFont="1" applyFill="1" applyBorder="1" applyAlignment="1" applyProtection="1">
      <alignment horizontal="center" vertical="center" wrapText="1"/>
      <protection locked="0"/>
    </xf>
    <xf numFmtId="1" fontId="40" fillId="0" borderId="1" xfId="7" applyNumberFormat="1" applyFont="1" applyFill="1" applyBorder="1" applyAlignment="1" applyProtection="1">
      <alignment horizontal="center"/>
      <protection locked="0"/>
    </xf>
    <xf numFmtId="1" fontId="40" fillId="0" borderId="11" xfId="7" applyNumberFormat="1" applyFont="1" applyFill="1" applyBorder="1" applyAlignment="1" applyProtection="1">
      <alignment horizontal="center"/>
      <protection locked="0"/>
    </xf>
    <xf numFmtId="1" fontId="40" fillId="0" borderId="4" xfId="7" applyNumberFormat="1" applyFont="1" applyFill="1" applyBorder="1" applyAlignment="1" applyProtection="1">
      <alignment horizontal="center"/>
      <protection locked="0"/>
    </xf>
    <xf numFmtId="1" fontId="37" fillId="0" borderId="5" xfId="7" applyNumberFormat="1" applyFont="1" applyFill="1" applyBorder="1" applyAlignment="1" applyProtection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9" fillId="0" borderId="6" xfId="2" applyFont="1" applyFill="1" applyBorder="1" applyAlignment="1">
      <alignment horizontal="center" vertical="center" wrapText="1"/>
    </xf>
    <xf numFmtId="0" fontId="9" fillId="0" borderId="7" xfId="2" applyFont="1" applyFill="1" applyBorder="1" applyAlignment="1">
      <alignment horizontal="center" vertical="center" wrapText="1"/>
    </xf>
    <xf numFmtId="0" fontId="9" fillId="0" borderId="8" xfId="2" applyFont="1" applyFill="1" applyBorder="1" applyAlignment="1">
      <alignment horizontal="center" vertical="center" wrapText="1"/>
    </xf>
    <xf numFmtId="0" fontId="9" fillId="0" borderId="9" xfId="2" applyFont="1" applyFill="1" applyBorder="1" applyAlignment="1">
      <alignment horizontal="center" vertical="center" wrapText="1"/>
    </xf>
    <xf numFmtId="0" fontId="3" fillId="0" borderId="2" xfId="2" applyFont="1" applyFill="1" applyBorder="1" applyAlignment="1">
      <alignment horizontal="center" vertical="center" wrapText="1"/>
    </xf>
    <xf numFmtId="0" fontId="36" fillId="0" borderId="0" xfId="1" applyFont="1" applyAlignment="1">
      <alignment horizontal="center" vertical="center" wrapText="1"/>
    </xf>
    <xf numFmtId="0" fontId="2" fillId="0" borderId="1" xfId="3" applyFont="1" applyFill="1" applyBorder="1" applyAlignment="1">
      <alignment horizontal="center" vertical="center" wrapText="1"/>
    </xf>
    <xf numFmtId="0" fontId="2" fillId="0" borderId="4" xfId="3" applyFont="1" applyFill="1" applyBorder="1" applyAlignment="1">
      <alignment horizontal="center" vertical="center" wrapText="1"/>
    </xf>
    <xf numFmtId="0" fontId="3" fillId="0" borderId="2" xfId="3" applyFont="1" applyFill="1" applyBorder="1" applyAlignment="1">
      <alignment horizontal="center" vertical="top" wrapText="1"/>
    </xf>
    <xf numFmtId="0" fontId="3" fillId="0" borderId="10" xfId="3" applyFont="1" applyFill="1" applyBorder="1" applyAlignment="1">
      <alignment horizontal="center" vertical="top" wrapText="1"/>
    </xf>
    <xf numFmtId="0" fontId="3" fillId="0" borderId="3" xfId="3" applyFont="1" applyFill="1" applyBorder="1" applyAlignment="1">
      <alignment horizontal="center" vertical="top" wrapText="1"/>
    </xf>
    <xf numFmtId="0" fontId="56" fillId="0" borderId="24" xfId="2" applyFont="1" applyFill="1" applyBorder="1" applyAlignment="1">
      <alignment horizontal="center" vertical="center" wrapText="1"/>
    </xf>
    <xf numFmtId="0" fontId="56" fillId="0" borderId="27" xfId="2" applyFont="1" applyFill="1" applyBorder="1" applyAlignment="1">
      <alignment horizontal="center" vertical="center" wrapText="1"/>
    </xf>
    <xf numFmtId="1" fontId="36" fillId="0" borderId="0" xfId="7" applyNumberFormat="1" applyFont="1" applyFill="1" applyAlignment="1" applyProtection="1">
      <alignment horizontal="center" vertical="center" wrapText="1"/>
      <protection locked="0"/>
    </xf>
    <xf numFmtId="0" fontId="36" fillId="0" borderId="0" xfId="1" applyFont="1" applyFill="1" applyAlignment="1">
      <alignment horizontal="center" vertical="top" wrapText="1"/>
    </xf>
    <xf numFmtId="0" fontId="55" fillId="0" borderId="0" xfId="1" applyFont="1" applyFill="1" applyAlignment="1">
      <alignment horizontal="center" vertical="top" wrapText="1"/>
    </xf>
    <xf numFmtId="0" fontId="2" fillId="0" borderId="9" xfId="3" applyFont="1" applyFill="1" applyBorder="1" applyAlignment="1">
      <alignment horizontal="center" vertical="top" wrapText="1"/>
    </xf>
    <xf numFmtId="0" fontId="3" fillId="0" borderId="1" xfId="10" applyFont="1" applyFill="1" applyBorder="1" applyAlignment="1">
      <alignment horizontal="center" vertical="center" wrapText="1"/>
    </xf>
    <xf numFmtId="0" fontId="3" fillId="0" borderId="11" xfId="10" applyFont="1" applyFill="1" applyBorder="1" applyAlignment="1">
      <alignment horizontal="center" vertical="center" wrapText="1"/>
    </xf>
    <xf numFmtId="0" fontId="3" fillId="0" borderId="4" xfId="10" applyFont="1" applyFill="1" applyBorder="1" applyAlignment="1">
      <alignment horizontal="center" vertical="center" wrapText="1"/>
    </xf>
    <xf numFmtId="0" fontId="36" fillId="0" borderId="2" xfId="3" applyFont="1" applyFill="1" applyBorder="1" applyAlignment="1">
      <alignment horizontal="center" vertical="center" wrapText="1"/>
    </xf>
    <xf numFmtId="0" fontId="36" fillId="0" borderId="10" xfId="3" applyFont="1" applyFill="1" applyBorder="1" applyAlignment="1">
      <alignment horizontal="center" vertical="center" wrapText="1"/>
    </xf>
    <xf numFmtId="0" fontId="36" fillId="0" borderId="3" xfId="3" applyFont="1" applyFill="1" applyBorder="1" applyAlignment="1">
      <alignment horizontal="center" vertical="center" wrapText="1"/>
    </xf>
    <xf numFmtId="0" fontId="4" fillId="0" borderId="2" xfId="10" applyFont="1" applyFill="1" applyBorder="1" applyAlignment="1">
      <alignment horizontal="center" vertical="center"/>
    </xf>
    <xf numFmtId="0" fontId="4" fillId="0" borderId="3" xfId="10" applyFont="1" applyFill="1" applyBorder="1" applyAlignment="1">
      <alignment horizontal="center" vertical="center"/>
    </xf>
    <xf numFmtId="0" fontId="6" fillId="0" borderId="7" xfId="1" applyFont="1" applyFill="1" applyBorder="1" applyAlignment="1">
      <alignment horizontal="center" vertical="center" wrapText="1"/>
    </xf>
    <xf numFmtId="0" fontId="9" fillId="0" borderId="6" xfId="10" applyFont="1" applyFill="1" applyBorder="1" applyAlignment="1">
      <alignment horizontal="center" vertical="center" wrapText="1"/>
    </xf>
    <xf numFmtId="0" fontId="9" fillId="0" borderId="7" xfId="10" applyFont="1" applyFill="1" applyBorder="1" applyAlignment="1">
      <alignment horizontal="center" vertical="center" wrapText="1"/>
    </xf>
    <xf numFmtId="0" fontId="9" fillId="0" borderId="24" xfId="10" applyFont="1" applyFill="1" applyBorder="1" applyAlignment="1">
      <alignment horizontal="center" vertical="center" wrapText="1"/>
    </xf>
    <xf numFmtId="0" fontId="9" fillId="0" borderId="8" xfId="10" applyFont="1" applyFill="1" applyBorder="1" applyAlignment="1">
      <alignment horizontal="center" vertical="center" wrapText="1"/>
    </xf>
    <xf numFmtId="0" fontId="9" fillId="0" borderId="9" xfId="10" applyFont="1" applyFill="1" applyBorder="1" applyAlignment="1">
      <alignment horizontal="center" vertical="center" wrapText="1"/>
    </xf>
    <xf numFmtId="0" fontId="9" fillId="0" borderId="27" xfId="10" applyFont="1" applyFill="1" applyBorder="1" applyAlignment="1">
      <alignment horizontal="center" vertical="center" wrapText="1"/>
    </xf>
    <xf numFmtId="1" fontId="35" fillId="3" borderId="6" xfId="12" applyNumberFormat="1" applyFont="1" applyFill="1" applyBorder="1" applyAlignment="1" applyProtection="1">
      <alignment horizontal="center" vertical="center" wrapText="1"/>
    </xf>
    <xf numFmtId="1" fontId="35" fillId="3" borderId="7" xfId="12" applyNumberFormat="1" applyFont="1" applyFill="1" applyBorder="1" applyAlignment="1" applyProtection="1">
      <alignment horizontal="center" vertical="center" wrapText="1"/>
    </xf>
    <xf numFmtId="1" fontId="35" fillId="3" borderId="24" xfId="12" applyNumberFormat="1" applyFont="1" applyFill="1" applyBorder="1" applyAlignment="1" applyProtection="1">
      <alignment horizontal="center" vertical="center" wrapText="1"/>
    </xf>
    <xf numFmtId="1" fontId="35" fillId="3" borderId="8" xfId="12" applyNumberFormat="1" applyFont="1" applyFill="1" applyBorder="1" applyAlignment="1" applyProtection="1">
      <alignment horizontal="center" vertical="center" wrapText="1"/>
    </xf>
    <xf numFmtId="1" fontId="35" fillId="3" borderId="9" xfId="12" applyNumberFormat="1" applyFont="1" applyFill="1" applyBorder="1" applyAlignment="1" applyProtection="1">
      <alignment horizontal="center" vertical="center" wrapText="1"/>
    </xf>
    <xf numFmtId="1" fontId="35" fillId="3" borderId="27" xfId="12" applyNumberFormat="1" applyFont="1" applyFill="1" applyBorder="1" applyAlignment="1" applyProtection="1">
      <alignment horizontal="center" vertical="center" wrapText="1"/>
    </xf>
    <xf numFmtId="1" fontId="36" fillId="0" borderId="0" xfId="12" applyNumberFormat="1" applyFont="1" applyAlignment="1" applyProtection="1">
      <alignment horizontal="center" vertical="center" wrapText="1"/>
      <protection locked="0"/>
    </xf>
    <xf numFmtId="1" fontId="35" fillId="0" borderId="6" xfId="12" applyNumberFormat="1" applyFont="1" applyFill="1" applyBorder="1" applyAlignment="1" applyProtection="1">
      <alignment horizontal="center" vertical="center" wrapText="1"/>
    </xf>
    <xf numFmtId="1" fontId="35" fillId="0" borderId="7" xfId="12" applyNumberFormat="1" applyFont="1" applyFill="1" applyBorder="1" applyAlignment="1" applyProtection="1">
      <alignment horizontal="center" vertical="center" wrapText="1"/>
    </xf>
    <xf numFmtId="1" fontId="35" fillId="0" borderId="24" xfId="12" applyNumberFormat="1" applyFont="1" applyFill="1" applyBorder="1" applyAlignment="1" applyProtection="1">
      <alignment horizontal="center" vertical="center" wrapText="1"/>
    </xf>
    <xf numFmtId="1" fontId="35" fillId="0" borderId="8" xfId="12" applyNumberFormat="1" applyFont="1" applyFill="1" applyBorder="1" applyAlignment="1" applyProtection="1">
      <alignment horizontal="center" vertical="center" wrapText="1"/>
    </xf>
    <xf numFmtId="1" fontId="35" fillId="0" borderId="9" xfId="12" applyNumberFormat="1" applyFont="1" applyFill="1" applyBorder="1" applyAlignment="1" applyProtection="1">
      <alignment horizontal="center" vertical="center" wrapText="1"/>
    </xf>
    <xf numFmtId="1" fontId="35" fillId="0" borderId="27" xfId="12" applyNumberFormat="1" applyFont="1" applyFill="1" applyBorder="1" applyAlignment="1" applyProtection="1">
      <alignment horizontal="center" vertical="center" wrapText="1"/>
    </xf>
    <xf numFmtId="1" fontId="7" fillId="0" borderId="7" xfId="12" applyNumberFormat="1" applyFont="1" applyFill="1" applyBorder="1" applyAlignment="1" applyProtection="1">
      <alignment horizontal="left"/>
      <protection locked="0"/>
    </xf>
    <xf numFmtId="1" fontId="35" fillId="3" borderId="5" xfId="12" applyNumberFormat="1" applyFont="1" applyFill="1" applyBorder="1" applyAlignment="1" applyProtection="1">
      <alignment horizontal="center" vertical="center" wrapText="1"/>
    </xf>
    <xf numFmtId="1" fontId="35" fillId="0" borderId="6" xfId="7" applyNumberFormat="1" applyFont="1" applyFill="1" applyBorder="1" applyAlignment="1" applyProtection="1">
      <alignment horizontal="center" vertical="center" wrapText="1"/>
    </xf>
    <xf numFmtId="1" fontId="35" fillId="0" borderId="7" xfId="7" applyNumberFormat="1" applyFont="1" applyFill="1" applyBorder="1" applyAlignment="1" applyProtection="1">
      <alignment horizontal="center" vertical="center" wrapText="1"/>
    </xf>
    <xf numFmtId="1" fontId="35" fillId="0" borderId="24" xfId="7" applyNumberFormat="1" applyFont="1" applyFill="1" applyBorder="1" applyAlignment="1" applyProtection="1">
      <alignment horizontal="center" vertical="center" wrapText="1"/>
    </xf>
    <xf numFmtId="1" fontId="35" fillId="0" borderId="8" xfId="7" applyNumberFormat="1" applyFont="1" applyFill="1" applyBorder="1" applyAlignment="1" applyProtection="1">
      <alignment horizontal="center" vertical="center" wrapText="1"/>
    </xf>
    <xf numFmtId="1" fontId="35" fillId="0" borderId="9" xfId="7" applyNumberFormat="1" applyFont="1" applyFill="1" applyBorder="1" applyAlignment="1" applyProtection="1">
      <alignment horizontal="center" vertical="center" wrapText="1"/>
    </xf>
    <xf numFmtId="1" fontId="35" fillId="0" borderId="27" xfId="7" applyNumberFormat="1" applyFont="1" applyFill="1" applyBorder="1" applyAlignment="1" applyProtection="1">
      <alignment horizontal="center" vertical="center" wrapText="1"/>
    </xf>
    <xf numFmtId="1" fontId="4" fillId="0" borderId="7" xfId="12" applyNumberFormat="1" applyFont="1" applyBorder="1" applyAlignment="1" applyProtection="1">
      <alignment horizontal="center" wrapText="1" shrinkToFit="1"/>
      <protection locked="0"/>
    </xf>
    <xf numFmtId="1" fontId="35" fillId="0" borderId="6" xfId="12" applyNumberFormat="1" applyFont="1" applyBorder="1" applyAlignment="1" applyProtection="1">
      <alignment horizontal="center" vertical="center" wrapText="1"/>
      <protection locked="0"/>
    </xf>
    <xf numFmtId="1" fontId="35" fillId="0" borderId="7" xfId="12" applyNumberFormat="1" applyFont="1" applyBorder="1" applyAlignment="1" applyProtection="1">
      <alignment horizontal="center" vertical="center" wrapText="1"/>
      <protection locked="0"/>
    </xf>
    <xf numFmtId="1" fontId="35" fillId="0" borderId="24" xfId="12" applyNumberFormat="1" applyFont="1" applyBorder="1" applyAlignment="1" applyProtection="1">
      <alignment horizontal="center" vertical="center" wrapText="1"/>
      <protection locked="0"/>
    </xf>
    <xf numFmtId="1" fontId="35" fillId="0" borderId="8" xfId="12" applyNumberFormat="1" applyFont="1" applyBorder="1" applyAlignment="1" applyProtection="1">
      <alignment horizontal="center" vertical="center" wrapText="1"/>
      <protection locked="0"/>
    </xf>
    <xf numFmtId="1" fontId="35" fillId="0" borderId="9" xfId="12" applyNumberFormat="1" applyFont="1" applyBorder="1" applyAlignment="1" applyProtection="1">
      <alignment horizontal="center" vertical="center" wrapText="1"/>
      <protection locked="0"/>
    </xf>
    <xf numFmtId="1" fontId="35" fillId="0" borderId="27" xfId="12" applyNumberFormat="1" applyFont="1" applyBorder="1" applyAlignment="1" applyProtection="1">
      <alignment horizontal="center" vertical="center" wrapText="1"/>
      <protection locked="0"/>
    </xf>
    <xf numFmtId="1" fontId="57" fillId="0" borderId="9" xfId="7" applyNumberFormat="1" applyFont="1" applyFill="1" applyBorder="1" applyAlignment="1" applyProtection="1">
      <alignment horizontal="center" vertical="center"/>
      <protection locked="0"/>
    </xf>
    <xf numFmtId="0" fontId="2" fillId="0" borderId="0" xfId="1" applyFont="1" applyAlignment="1">
      <alignment horizontal="center" vertical="top" wrapText="1"/>
    </xf>
    <xf numFmtId="0" fontId="4" fillId="0" borderId="2" xfId="2" applyFont="1" applyFill="1" applyBorder="1" applyAlignment="1">
      <alignment horizontal="center" vertical="center"/>
    </xf>
    <xf numFmtId="0" fontId="4" fillId="0" borderId="3" xfId="2" applyFont="1" applyFill="1" applyBorder="1" applyAlignment="1">
      <alignment horizontal="center" vertical="center"/>
    </xf>
    <xf numFmtId="0" fontId="3" fillId="2" borderId="5" xfId="3" applyFont="1" applyFill="1" applyBorder="1" applyAlignment="1">
      <alignment horizontal="left" vertical="center" wrapText="1"/>
    </xf>
    <xf numFmtId="0" fontId="3" fillId="2" borderId="5" xfId="3" applyFont="1" applyFill="1" applyBorder="1" applyAlignment="1">
      <alignment horizontal="center" vertical="center" wrapText="1"/>
    </xf>
    <xf numFmtId="0" fontId="3" fillId="0" borderId="5" xfId="2" applyFont="1" applyBorder="1" applyAlignment="1">
      <alignment horizontal="center" vertical="center" wrapText="1"/>
    </xf>
    <xf numFmtId="0" fontId="1" fillId="0" borderId="7" xfId="1" applyFont="1" applyBorder="1" applyAlignment="1">
      <alignment horizontal="left" wrapText="1"/>
    </xf>
    <xf numFmtId="0" fontId="1" fillId="0" borderId="0" xfId="1" applyFont="1" applyAlignment="1">
      <alignment horizontal="left" wrapText="1"/>
    </xf>
    <xf numFmtId="0" fontId="62" fillId="0" borderId="0" xfId="305" applyFont="1" applyFill="1" applyBorder="1" applyAlignment="1">
      <alignment vertical="center" wrapText="1"/>
    </xf>
    <xf numFmtId="0" fontId="63" fillId="0" borderId="0" xfId="305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horizontal="center" vertical="top" wrapText="1"/>
    </xf>
    <xf numFmtId="0" fontId="63" fillId="0" borderId="0" xfId="305" applyFont="1" applyFill="1" applyBorder="1" applyAlignment="1">
      <alignment vertical="top" wrapText="1"/>
    </xf>
    <xf numFmtId="0" fontId="64" fillId="0" borderId="0" xfId="305" applyFont="1" applyFill="1" applyBorder="1"/>
    <xf numFmtId="0" fontId="65" fillId="0" borderId="9" xfId="305" applyFont="1" applyFill="1" applyBorder="1" applyAlignment="1">
      <alignment horizontal="center" vertical="top"/>
    </xf>
    <xf numFmtId="0" fontId="66" fillId="0" borderId="9" xfId="305" applyFont="1" applyFill="1" applyBorder="1" applyAlignment="1">
      <alignment horizontal="center" vertical="top"/>
    </xf>
    <xf numFmtId="0" fontId="67" fillId="0" borderId="0" xfId="305" applyFont="1" applyFill="1" applyAlignment="1">
      <alignment vertical="top"/>
    </xf>
    <xf numFmtId="0" fontId="68" fillId="0" borderId="9" xfId="305" applyFont="1" applyFill="1" applyBorder="1" applyAlignment="1">
      <alignment vertical="top"/>
    </xf>
    <xf numFmtId="0" fontId="65" fillId="0" borderId="0" xfId="305" applyFont="1" applyFill="1" applyBorder="1" applyAlignment="1">
      <alignment horizontal="center" vertical="top"/>
    </xf>
    <xf numFmtId="0" fontId="69" fillId="0" borderId="0" xfId="305" applyFont="1" applyFill="1" applyAlignment="1">
      <alignment vertical="top"/>
    </xf>
    <xf numFmtId="0" fontId="68" fillId="0" borderId="9" xfId="305" applyFont="1" applyFill="1" applyBorder="1" applyAlignment="1">
      <alignment horizontal="center" vertical="top"/>
    </xf>
    <xf numFmtId="0" fontId="68" fillId="0" borderId="9" xfId="305" applyFont="1" applyFill="1" applyBorder="1" applyAlignment="1">
      <alignment horizontal="right" vertical="top"/>
    </xf>
    <xf numFmtId="0" fontId="70" fillId="0" borderId="5" xfId="305" applyFont="1" applyFill="1" applyBorder="1" applyAlignment="1">
      <alignment horizontal="center" vertical="center" wrapText="1"/>
    </xf>
    <xf numFmtId="0" fontId="71" fillId="0" borderId="2" xfId="305" applyFont="1" applyFill="1" applyBorder="1" applyAlignment="1">
      <alignment horizontal="center" vertical="center" wrapText="1"/>
    </xf>
    <xf numFmtId="0" fontId="71" fillId="0" borderId="10" xfId="305" applyFont="1" applyFill="1" applyBorder="1" applyAlignment="1">
      <alignment horizontal="center" vertical="center" wrapText="1"/>
    </xf>
    <xf numFmtId="0" fontId="71" fillId="0" borderId="3" xfId="305" applyFont="1" applyFill="1" applyBorder="1" applyAlignment="1">
      <alignment horizontal="center" vertical="center" wrapText="1"/>
    </xf>
    <xf numFmtId="0" fontId="71" fillId="0" borderId="5" xfId="305" applyFont="1" applyFill="1" applyBorder="1" applyAlignment="1">
      <alignment horizontal="center" vertical="center" wrapText="1"/>
    </xf>
    <xf numFmtId="0" fontId="67" fillId="0" borderId="5" xfId="305" applyFont="1" applyFill="1" applyBorder="1" applyAlignment="1">
      <alignment horizontal="center" vertical="center" wrapText="1"/>
    </xf>
    <xf numFmtId="0" fontId="73" fillId="0" borderId="0" xfId="305" applyFont="1" applyFill="1" applyAlignment="1">
      <alignment horizontal="center" vertical="center" wrapText="1"/>
    </xf>
    <xf numFmtId="0" fontId="74" fillId="0" borderId="4" xfId="305" applyFont="1" applyFill="1" applyBorder="1" applyAlignment="1">
      <alignment horizontal="center" vertical="center" wrapText="1"/>
    </xf>
    <xf numFmtId="49" fontId="75" fillId="0" borderId="5" xfId="305" applyNumberFormat="1" applyFont="1" applyFill="1" applyBorder="1" applyAlignment="1">
      <alignment horizontal="center" vertical="center" wrapText="1"/>
    </xf>
    <xf numFmtId="0" fontId="76" fillId="0" borderId="5" xfId="305" applyFont="1" applyFill="1" applyBorder="1" applyAlignment="1">
      <alignment horizontal="center" vertical="center" wrapText="1"/>
    </xf>
    <xf numFmtId="0" fontId="74" fillId="0" borderId="5" xfId="305" applyFont="1" applyFill="1" applyBorder="1" applyAlignment="1">
      <alignment horizontal="center" vertical="center" wrapText="1"/>
    </xf>
    <xf numFmtId="1" fontId="7" fillId="0" borderId="4" xfId="7" applyNumberFormat="1" applyFont="1" applyFill="1" applyBorder="1" applyAlignment="1" applyProtection="1">
      <alignment horizontal="center" vertical="center"/>
      <protection locked="0"/>
    </xf>
    <xf numFmtId="49" fontId="77" fillId="0" borderId="5" xfId="305" applyNumberFormat="1" applyFont="1" applyFill="1" applyBorder="1" applyAlignment="1">
      <alignment horizontal="center" vertical="center" wrapText="1"/>
    </xf>
    <xf numFmtId="0" fontId="73" fillId="0" borderId="0" xfId="305" applyFont="1" applyFill="1" applyAlignment="1">
      <alignment vertical="center" wrapText="1"/>
    </xf>
    <xf numFmtId="0" fontId="78" fillId="0" borderId="5" xfId="305" applyFont="1" applyFill="1" applyBorder="1" applyAlignment="1">
      <alignment horizontal="center" wrapText="1"/>
    </xf>
    <xf numFmtId="0" fontId="79" fillId="0" borderId="5" xfId="305" applyFont="1" applyFill="1" applyBorder="1" applyAlignment="1">
      <alignment horizontal="center" vertical="center" wrapText="1"/>
    </xf>
    <xf numFmtId="1" fontId="79" fillId="0" borderId="5" xfId="305" applyNumberFormat="1" applyFont="1" applyFill="1" applyBorder="1" applyAlignment="1">
      <alignment horizontal="center" vertical="center" wrapText="1"/>
    </xf>
    <xf numFmtId="1" fontId="78" fillId="0" borderId="5" xfId="305" applyNumberFormat="1" applyFont="1" applyFill="1" applyBorder="1" applyAlignment="1">
      <alignment horizontal="center" wrapText="1"/>
    </xf>
    <xf numFmtId="1" fontId="80" fillId="0" borderId="5" xfId="305" applyNumberFormat="1" applyFont="1" applyFill="1" applyBorder="1" applyAlignment="1">
      <alignment horizontal="center" wrapText="1"/>
    </xf>
    <xf numFmtId="1" fontId="70" fillId="0" borderId="5" xfId="305" applyNumberFormat="1" applyFont="1" applyFill="1" applyBorder="1" applyAlignment="1">
      <alignment horizontal="center" vertical="center" wrapText="1"/>
    </xf>
    <xf numFmtId="1" fontId="81" fillId="0" borderId="5" xfId="305" applyNumberFormat="1" applyFont="1" applyFill="1" applyBorder="1" applyAlignment="1">
      <alignment horizontal="center" wrapText="1"/>
    </xf>
    <xf numFmtId="0" fontId="78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left" vertical="center"/>
    </xf>
    <xf numFmtId="3" fontId="67" fillId="0" borderId="5" xfId="305" applyNumberFormat="1" applyFont="1" applyFill="1" applyBorder="1" applyAlignment="1">
      <alignment horizontal="center" vertical="center"/>
    </xf>
    <xf numFmtId="3" fontId="35" fillId="0" borderId="5" xfId="302" applyNumberFormat="1" applyFont="1" applyFill="1" applyBorder="1" applyAlignment="1">
      <alignment horizontal="center" vertical="center"/>
    </xf>
    <xf numFmtId="166" fontId="35" fillId="0" borderId="5" xfId="302" applyNumberFormat="1" applyFont="1" applyFill="1" applyBorder="1" applyAlignment="1">
      <alignment horizontal="center" vertical="center"/>
    </xf>
    <xf numFmtId="3" fontId="71" fillId="0" borderId="5" xfId="305" applyNumberFormat="1" applyFont="1" applyFill="1" applyBorder="1" applyAlignment="1">
      <alignment horizontal="center" vertical="center"/>
    </xf>
    <xf numFmtId="166" fontId="71" fillId="0" borderId="5" xfId="305" applyNumberFormat="1" applyFont="1" applyFill="1" applyBorder="1" applyAlignment="1">
      <alignment horizontal="center" vertical="center"/>
    </xf>
    <xf numFmtId="3" fontId="69" fillId="0" borderId="5" xfId="305" applyNumberFormat="1" applyFont="1" applyFill="1" applyBorder="1" applyAlignment="1">
      <alignment horizontal="center" vertical="center"/>
    </xf>
    <xf numFmtId="3" fontId="71" fillId="0" borderId="0" xfId="305" applyNumberFormat="1" applyFont="1" applyFill="1" applyAlignment="1">
      <alignment vertical="center"/>
    </xf>
    <xf numFmtId="0" fontId="71" fillId="0" borderId="0" xfId="305" applyFont="1" applyFill="1" applyAlignment="1">
      <alignment vertical="center"/>
    </xf>
    <xf numFmtId="0" fontId="82" fillId="0" borderId="0" xfId="305" applyFont="1" applyFill="1"/>
    <xf numFmtId="0" fontId="82" fillId="0" borderId="5" xfId="305" applyFont="1" applyFill="1" applyBorder="1" applyAlignment="1">
      <alignment horizontal="left" vertical="center" wrapText="1"/>
    </xf>
    <xf numFmtId="0" fontId="82" fillId="0" borderId="5" xfId="305" applyFont="1" applyFill="1" applyBorder="1" applyAlignment="1">
      <alignment horizontal="center" wrapText="1"/>
    </xf>
    <xf numFmtId="3" fontId="82" fillId="0" borderId="5" xfId="305" applyNumberFormat="1" applyFont="1" applyFill="1" applyBorder="1" applyAlignment="1">
      <alignment horizontal="center" vertical="center"/>
    </xf>
    <xf numFmtId="1" fontId="4" fillId="0" borderId="5" xfId="0" applyNumberFormat="1" applyFont="1" applyFill="1" applyBorder="1" applyAlignment="1" applyProtection="1">
      <alignment horizontal="center" vertical="center"/>
      <protection locked="0"/>
    </xf>
    <xf numFmtId="3" fontId="75" fillId="0" borderId="5" xfId="305" applyNumberFormat="1" applyFont="1" applyFill="1" applyBorder="1" applyAlignment="1">
      <alignment horizontal="center" vertical="center"/>
    </xf>
    <xf numFmtId="0" fontId="6" fillId="0" borderId="5" xfId="304" applyFont="1" applyFill="1" applyBorder="1" applyAlignment="1">
      <alignment horizontal="center" vertical="center"/>
    </xf>
    <xf numFmtId="49" fontId="75" fillId="0" borderId="5" xfId="305" applyNumberFormat="1" applyFont="1" applyFill="1" applyBorder="1" applyAlignment="1">
      <alignment horizontal="center" vertical="center"/>
    </xf>
    <xf numFmtId="3" fontId="6" fillId="0" borderId="5" xfId="304" applyNumberFormat="1" applyFont="1" applyFill="1" applyBorder="1" applyAlignment="1">
      <alignment horizontal="center" vertical="center"/>
    </xf>
    <xf numFmtId="0" fontId="82" fillId="0" borderId="5" xfId="305" applyFont="1" applyFill="1" applyBorder="1" applyAlignment="1">
      <alignment wrapText="1"/>
    </xf>
    <xf numFmtId="3" fontId="77" fillId="0" borderId="5" xfId="305" applyNumberFormat="1" applyFont="1" applyFill="1" applyBorder="1" applyAlignment="1">
      <alignment horizontal="center" vertical="center"/>
    </xf>
    <xf numFmtId="3" fontId="82" fillId="0" borderId="0" xfId="305" applyNumberFormat="1" applyFont="1" applyFill="1"/>
    <xf numFmtId="1" fontId="4" fillId="0" borderId="5" xfId="0" applyNumberFormat="1" applyFont="1" applyFill="1" applyBorder="1" applyAlignment="1" applyProtection="1">
      <alignment horizontal="center"/>
      <protection locked="0"/>
    </xf>
    <xf numFmtId="0" fontId="82" fillId="0" borderId="0" xfId="305" applyFont="1" applyFill="1" applyAlignment="1">
      <alignment horizontal="center" vertical="top"/>
    </xf>
    <xf numFmtId="0" fontId="82" fillId="0" borderId="5" xfId="305" applyFont="1" applyFill="1" applyBorder="1" applyAlignment="1">
      <alignment horizontal="left" vertical="center"/>
    </xf>
    <xf numFmtId="0" fontId="82" fillId="0" borderId="5" xfId="305" applyFont="1" applyFill="1" applyBorder="1" applyAlignment="1">
      <alignment horizontal="center"/>
    </xf>
    <xf numFmtId="3" fontId="6" fillId="0" borderId="5" xfId="302" applyNumberFormat="1" applyFont="1" applyFill="1" applyBorder="1" applyAlignment="1">
      <alignment horizontal="center"/>
    </xf>
    <xf numFmtId="0" fontId="82" fillId="0" borderId="5" xfId="305" applyFont="1" applyFill="1" applyBorder="1"/>
    <xf numFmtId="0" fontId="67" fillId="0" borderId="0" xfId="305" applyFont="1" applyFill="1"/>
    <xf numFmtId="0" fontId="71" fillId="0" borderId="0" xfId="305" applyFont="1" applyFill="1"/>
    <xf numFmtId="0" fontId="76" fillId="0" borderId="0" xfId="303" applyFont="1" applyFill="1"/>
    <xf numFmtId="0" fontId="76" fillId="0" borderId="7" xfId="303" applyFont="1" applyFill="1" applyBorder="1" applyAlignment="1">
      <alignment horizontal="left" wrapText="1"/>
    </xf>
    <xf numFmtId="0" fontId="76" fillId="0" borderId="0" xfId="303" applyFont="1" applyFill="1" applyAlignment="1">
      <alignment horizontal="left" wrapText="1"/>
    </xf>
    <xf numFmtId="0" fontId="83" fillId="0" borderId="0" xfId="303" applyFont="1" applyFill="1"/>
    <xf numFmtId="0" fontId="69" fillId="0" borderId="0" xfId="305" applyFont="1" applyFill="1"/>
    <xf numFmtId="3" fontId="84" fillId="0" borderId="5" xfId="1" applyNumberFormat="1" applyFont="1" applyFill="1" applyBorder="1" applyAlignment="1">
      <alignment horizontal="center" vertical="center" wrapText="1"/>
    </xf>
    <xf numFmtId="1" fontId="3" fillId="0" borderId="5" xfId="1" applyNumberFormat="1" applyFont="1" applyFill="1" applyBorder="1" applyAlignment="1">
      <alignment horizontal="center" vertical="center" wrapText="1"/>
    </xf>
    <xf numFmtId="0" fontId="3" fillId="0" borderId="5" xfId="1" applyNumberFormat="1" applyFont="1" applyFill="1" applyBorder="1" applyAlignment="1">
      <alignment horizontal="center" vertical="center" wrapText="1"/>
    </xf>
    <xf numFmtId="1" fontId="3" fillId="0" borderId="5" xfId="2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horizontal="left"/>
    </xf>
    <xf numFmtId="0" fontId="62" fillId="0" borderId="0" xfId="305" applyFont="1" applyFill="1" applyBorder="1" applyAlignment="1">
      <alignment vertical="top" wrapText="1"/>
    </xf>
    <xf numFmtId="0" fontId="66" fillId="0" borderId="0" xfId="305" applyFont="1" applyFill="1" applyBorder="1" applyAlignment="1">
      <alignment horizontal="center" vertical="top"/>
    </xf>
    <xf numFmtId="0" fontId="72" fillId="0" borderId="0" xfId="305" applyFont="1" applyFill="1" applyAlignment="1">
      <alignment vertical="top"/>
    </xf>
    <xf numFmtId="0" fontId="85" fillId="0" borderId="0" xfId="305" applyFont="1" applyFill="1" applyAlignment="1">
      <alignment vertical="top"/>
    </xf>
    <xf numFmtId="0" fontId="70" fillId="0" borderId="1" xfId="305" applyFont="1" applyFill="1" applyBorder="1" applyAlignment="1">
      <alignment horizontal="center" vertical="center" wrapText="1"/>
    </xf>
    <xf numFmtId="0" fontId="70" fillId="0" borderId="11" xfId="305" applyFont="1" applyFill="1" applyBorder="1" applyAlignment="1">
      <alignment horizontal="center" vertical="center" wrapText="1"/>
    </xf>
    <xf numFmtId="0" fontId="75" fillId="0" borderId="5" xfId="305" applyFont="1" applyFill="1" applyBorder="1" applyAlignment="1">
      <alignment horizontal="center" vertical="center" wrapText="1"/>
    </xf>
    <xf numFmtId="0" fontId="75" fillId="0" borderId="1" xfId="305" applyFont="1" applyFill="1" applyBorder="1" applyAlignment="1">
      <alignment horizontal="center" vertical="center" wrapText="1"/>
    </xf>
    <xf numFmtId="0" fontId="76" fillId="0" borderId="1" xfId="305" applyFont="1" applyFill="1" applyBorder="1" applyAlignment="1">
      <alignment horizontal="center" vertical="center" wrapText="1"/>
    </xf>
    <xf numFmtId="0" fontId="79" fillId="0" borderId="0" xfId="305" applyFont="1" applyFill="1" applyAlignment="1">
      <alignment vertical="center" wrapText="1"/>
    </xf>
    <xf numFmtId="0" fontId="71" fillId="0" borderId="2" xfId="305" applyFont="1" applyFill="1" applyBorder="1" applyAlignment="1">
      <alignment horizontal="center" vertical="center"/>
    </xf>
    <xf numFmtId="1" fontId="6" fillId="0" borderId="1" xfId="0" applyNumberFormat="1" applyFont="1" applyFill="1" applyBorder="1" applyAlignment="1" applyProtection="1">
      <alignment horizontal="center" vertical="center"/>
      <protection locked="0"/>
    </xf>
    <xf numFmtId="3" fontId="71" fillId="0" borderId="0" xfId="305" applyNumberFormat="1" applyFont="1" applyFill="1" applyAlignment="1">
      <alignment horizontal="center" vertical="center"/>
    </xf>
    <xf numFmtId="0" fontId="70" fillId="0" borderId="0" xfId="305" applyFont="1" applyFill="1" applyAlignment="1">
      <alignment vertical="center" wrapText="1"/>
    </xf>
    <xf numFmtId="49" fontId="82" fillId="0" borderId="5" xfId="305" applyNumberFormat="1" applyFont="1" applyFill="1" applyBorder="1" applyAlignment="1">
      <alignment horizontal="center" vertical="center"/>
    </xf>
    <xf numFmtId="0" fontId="75" fillId="0" borderId="5" xfId="305" applyNumberFormat="1" applyFont="1" applyFill="1" applyBorder="1" applyAlignment="1">
      <alignment horizontal="center" vertical="center"/>
    </xf>
    <xf numFmtId="3" fontId="6" fillId="0" borderId="5" xfId="302" applyNumberFormat="1" applyFont="1" applyFill="1" applyBorder="1" applyAlignment="1">
      <alignment horizontal="center" vertical="center"/>
    </xf>
    <xf numFmtId="0" fontId="76" fillId="0" borderId="7" xfId="303" applyFont="1" applyFill="1" applyBorder="1" applyAlignment="1">
      <alignment horizontal="center" vertical="top" wrapText="1"/>
    </xf>
    <xf numFmtId="0" fontId="76" fillId="0" borderId="0" xfId="303" applyFont="1" applyFill="1" applyAlignment="1">
      <alignment horizontal="center" vertical="top" wrapText="1"/>
    </xf>
    <xf numFmtId="0" fontId="87" fillId="0" borderId="9" xfId="3" applyFont="1" applyFill="1" applyBorder="1" applyAlignment="1">
      <alignment horizontal="center" vertical="top" wrapText="1"/>
    </xf>
    <xf numFmtId="1" fontId="3" fillId="0" borderId="5" xfId="3" applyNumberFormat="1" applyFont="1" applyFill="1" applyBorder="1" applyAlignment="1">
      <alignment horizontal="center" vertical="center" wrapText="1"/>
    </xf>
    <xf numFmtId="1" fontId="8" fillId="0" borderId="5" xfId="3" applyNumberFormat="1" applyFont="1" applyFill="1" applyBorder="1" applyAlignment="1">
      <alignment horizontal="center" vertical="center" wrapText="1"/>
    </xf>
    <xf numFmtId="0" fontId="1" fillId="0" borderId="0" xfId="1" applyFont="1" applyAlignment="1">
      <alignment vertical="top"/>
    </xf>
  </cellXfs>
  <cellStyles count="306">
    <cellStyle name=" 1" xfId="13"/>
    <cellStyle name="20% - Accent1" xfId="14"/>
    <cellStyle name="20% - Accent1 2" xfId="108"/>
    <cellStyle name="20% - Accent1 3" xfId="109"/>
    <cellStyle name="20% - Accent2" xfId="15"/>
    <cellStyle name="20% - Accent2 2" xfId="110"/>
    <cellStyle name="20% - Accent2 3" xfId="111"/>
    <cellStyle name="20% - Accent3" xfId="16"/>
    <cellStyle name="20% - Accent3 2" xfId="112"/>
    <cellStyle name="20% - Accent3 3" xfId="113"/>
    <cellStyle name="20% - Accent4" xfId="17"/>
    <cellStyle name="20% - Accent4 2" xfId="114"/>
    <cellStyle name="20% - Accent4 3" xfId="115"/>
    <cellStyle name="20% - Accent5" xfId="18"/>
    <cellStyle name="20% - Accent5 2" xfId="116"/>
    <cellStyle name="20% - Accent5 3" xfId="117"/>
    <cellStyle name="20% - Accent6" xfId="19"/>
    <cellStyle name="20% - Accent6 2" xfId="118"/>
    <cellStyle name="20% - Accent6 3" xfId="119"/>
    <cellStyle name="20% — акцент1" xfId="120"/>
    <cellStyle name="20% - Акцент1 2" xfId="121"/>
    <cellStyle name="20% — акцент1 2" xfId="122"/>
    <cellStyle name="20% - Акцент1 3" xfId="123"/>
    <cellStyle name="20% — акцент1 3" xfId="124"/>
    <cellStyle name="20% - Акцент1 4" xfId="125"/>
    <cellStyle name="20% — акцент2" xfId="126"/>
    <cellStyle name="20% - Акцент2 2" xfId="127"/>
    <cellStyle name="20% — акцент2 2" xfId="128"/>
    <cellStyle name="20% - Акцент2 3" xfId="129"/>
    <cellStyle name="20% — акцент2 3" xfId="130"/>
    <cellStyle name="20% - Акцент2 4" xfId="131"/>
    <cellStyle name="20% — акцент3" xfId="132"/>
    <cellStyle name="20% - Акцент3 2" xfId="133"/>
    <cellStyle name="20% — акцент3 2" xfId="134"/>
    <cellStyle name="20% - Акцент3 3" xfId="135"/>
    <cellStyle name="20% — акцент3 3" xfId="136"/>
    <cellStyle name="20% - Акцент3 4" xfId="137"/>
    <cellStyle name="20% — акцент4" xfId="138"/>
    <cellStyle name="20% - Акцент4 2" xfId="139"/>
    <cellStyle name="20% — акцент4 2" xfId="140"/>
    <cellStyle name="20% - Акцент4 3" xfId="141"/>
    <cellStyle name="20% — акцент4 3" xfId="142"/>
    <cellStyle name="20% - Акцент4 4" xfId="143"/>
    <cellStyle name="20% — акцент5" xfId="144"/>
    <cellStyle name="20% - Акцент5 2" xfId="145"/>
    <cellStyle name="20% — акцент5 2" xfId="146"/>
    <cellStyle name="20% - Акцент5 3" xfId="147"/>
    <cellStyle name="20% - Акцент5 4" xfId="148"/>
    <cellStyle name="20% — акцент6" xfId="149"/>
    <cellStyle name="20% - Акцент6 2" xfId="150"/>
    <cellStyle name="20% — акцент6 2" xfId="151"/>
    <cellStyle name="20% - Акцент6 3" xfId="152"/>
    <cellStyle name="20% — акцент6 3" xfId="153"/>
    <cellStyle name="20% - Акцент6 4" xfId="154"/>
    <cellStyle name="20% – Акцентування1" xfId="20"/>
    <cellStyle name="20% – Акцентування1 2" xfId="155"/>
    <cellStyle name="20% – Акцентування2" xfId="21"/>
    <cellStyle name="20% – Акцентування2 2" xfId="156"/>
    <cellStyle name="20% – Акцентування3" xfId="22"/>
    <cellStyle name="20% – Акцентування3 2" xfId="157"/>
    <cellStyle name="20% – Акцентування4" xfId="23"/>
    <cellStyle name="20% – Акцентування4 2" xfId="158"/>
    <cellStyle name="20% – Акцентування5" xfId="24"/>
    <cellStyle name="20% – Акцентування5 2" xfId="159"/>
    <cellStyle name="20% – Акцентування6" xfId="25"/>
    <cellStyle name="20% – Акцентування6 2" xfId="160"/>
    <cellStyle name="40% - Accent1" xfId="26"/>
    <cellStyle name="40% - Accent1 2" xfId="161"/>
    <cellStyle name="40% - Accent1 3" xfId="162"/>
    <cellStyle name="40% - Accent2" xfId="27"/>
    <cellStyle name="40% - Accent2 2" xfId="163"/>
    <cellStyle name="40% - Accent2 3" xfId="164"/>
    <cellStyle name="40% - Accent3" xfId="28"/>
    <cellStyle name="40% - Accent3 2" xfId="165"/>
    <cellStyle name="40% - Accent3 3" xfId="166"/>
    <cellStyle name="40% - Accent4" xfId="29"/>
    <cellStyle name="40% - Accent4 2" xfId="167"/>
    <cellStyle name="40% - Accent4 3" xfId="168"/>
    <cellStyle name="40% - Accent5" xfId="30"/>
    <cellStyle name="40% - Accent5 2" xfId="169"/>
    <cellStyle name="40% - Accent5 3" xfId="170"/>
    <cellStyle name="40% - Accent6" xfId="31"/>
    <cellStyle name="40% - Accent6 2" xfId="171"/>
    <cellStyle name="40% - Accent6 3" xfId="172"/>
    <cellStyle name="40% — акцент1" xfId="173"/>
    <cellStyle name="40% - Акцент1 2" xfId="174"/>
    <cellStyle name="40% — акцент1 2" xfId="175"/>
    <cellStyle name="40% - Акцент1 3" xfId="176"/>
    <cellStyle name="40% — акцент1 3" xfId="177"/>
    <cellStyle name="40% - Акцент1 4" xfId="178"/>
    <cellStyle name="40% — акцент2" xfId="179"/>
    <cellStyle name="40% - Акцент2 2" xfId="180"/>
    <cellStyle name="40% — акцент2 2" xfId="181"/>
    <cellStyle name="40% - Акцент2 3" xfId="182"/>
    <cellStyle name="40% - Акцент2 4" xfId="183"/>
    <cellStyle name="40% — акцент3" xfId="184"/>
    <cellStyle name="40% - Акцент3 2" xfId="185"/>
    <cellStyle name="40% — акцент3 2" xfId="186"/>
    <cellStyle name="40% - Акцент3 3" xfId="187"/>
    <cellStyle name="40% — акцент3 3" xfId="188"/>
    <cellStyle name="40% - Акцент3 4" xfId="189"/>
    <cellStyle name="40% — акцент4" xfId="190"/>
    <cellStyle name="40% - Акцент4 2" xfId="191"/>
    <cellStyle name="40% — акцент4 2" xfId="192"/>
    <cellStyle name="40% - Акцент4 3" xfId="193"/>
    <cellStyle name="40% — акцент4 3" xfId="194"/>
    <cellStyle name="40% - Акцент4 4" xfId="195"/>
    <cellStyle name="40% — акцент5" xfId="196"/>
    <cellStyle name="40% - Акцент5 2" xfId="197"/>
    <cellStyle name="40% — акцент5 2" xfId="198"/>
    <cellStyle name="40% - Акцент5 3" xfId="199"/>
    <cellStyle name="40% — акцент5 3" xfId="200"/>
    <cellStyle name="40% - Акцент5 4" xfId="201"/>
    <cellStyle name="40% — акцент6" xfId="202"/>
    <cellStyle name="40% - Акцент6 2" xfId="203"/>
    <cellStyle name="40% — акцент6 2" xfId="204"/>
    <cellStyle name="40% - Акцент6 3" xfId="205"/>
    <cellStyle name="40% — акцент6 3" xfId="206"/>
    <cellStyle name="40% - Акцент6 4" xfId="207"/>
    <cellStyle name="40% – Акцентування1" xfId="32"/>
    <cellStyle name="40% – Акцентування1 2" xfId="208"/>
    <cellStyle name="40% – Акцентування2" xfId="33"/>
    <cellStyle name="40% – Акцентування2 2" xfId="209"/>
    <cellStyle name="40% – Акцентування3" xfId="34"/>
    <cellStyle name="40% – Акцентування3 2" xfId="210"/>
    <cellStyle name="40% – Акцентування4" xfId="35"/>
    <cellStyle name="40% – Акцентування4 2" xfId="211"/>
    <cellStyle name="40% – Акцентування5" xfId="36"/>
    <cellStyle name="40% – Акцентування5 2" xfId="212"/>
    <cellStyle name="40% – Акцентування6" xfId="37"/>
    <cellStyle name="40% – Акцентування6 2" xfId="213"/>
    <cellStyle name="60% - Accent1" xfId="38"/>
    <cellStyle name="60% - Accent1 2" xfId="214"/>
    <cellStyle name="60% - Accent1 3" xfId="215"/>
    <cellStyle name="60% - Accent2" xfId="39"/>
    <cellStyle name="60% - Accent2 2" xfId="216"/>
    <cellStyle name="60% - Accent2 3" xfId="217"/>
    <cellStyle name="60% - Accent3" xfId="40"/>
    <cellStyle name="60% - Accent3 2" xfId="218"/>
    <cellStyle name="60% - Accent3 3" xfId="219"/>
    <cellStyle name="60% - Accent4" xfId="41"/>
    <cellStyle name="60% - Accent4 2" xfId="220"/>
    <cellStyle name="60% - Accent4 3" xfId="221"/>
    <cellStyle name="60% - Accent5" xfId="42"/>
    <cellStyle name="60% - Accent5 2" xfId="222"/>
    <cellStyle name="60% - Accent5 3" xfId="223"/>
    <cellStyle name="60% - Accent6" xfId="43"/>
    <cellStyle name="60% - Accent6 2" xfId="224"/>
    <cellStyle name="60% - Accent6 3" xfId="225"/>
    <cellStyle name="60% — акцент1" xfId="226"/>
    <cellStyle name="60% - Акцент1 2" xfId="227"/>
    <cellStyle name="60% — акцент1 2" xfId="228"/>
    <cellStyle name="60% - Акцент1 3" xfId="229"/>
    <cellStyle name="60% — акцент1 3" xfId="230"/>
    <cellStyle name="60% - Акцент1 4" xfId="231"/>
    <cellStyle name="60% — акцент2" xfId="232"/>
    <cellStyle name="60% - Акцент2 2" xfId="233"/>
    <cellStyle name="60% — акцент2 2" xfId="234"/>
    <cellStyle name="60% - Акцент2 3" xfId="235"/>
    <cellStyle name="60% — акцент2 3" xfId="236"/>
    <cellStyle name="60% - Акцент2 4" xfId="237"/>
    <cellStyle name="60% — акцент3" xfId="238"/>
    <cellStyle name="60% - Акцент3 2" xfId="239"/>
    <cellStyle name="60% — акцент3 2" xfId="240"/>
    <cellStyle name="60% - Акцент3 3" xfId="241"/>
    <cellStyle name="60% — акцент3 3" xfId="242"/>
    <cellStyle name="60% - Акцент3 4" xfId="243"/>
    <cellStyle name="60% — акцент4" xfId="244"/>
    <cellStyle name="60% - Акцент4 2" xfId="245"/>
    <cellStyle name="60% — акцент4 2" xfId="246"/>
    <cellStyle name="60% - Акцент4 3" xfId="247"/>
    <cellStyle name="60% — акцент4 3" xfId="248"/>
    <cellStyle name="60% - Акцент4 4" xfId="249"/>
    <cellStyle name="60% — акцент5" xfId="250"/>
    <cellStyle name="60% - Акцент5 2" xfId="251"/>
    <cellStyle name="60% — акцент5 2" xfId="252"/>
    <cellStyle name="60% - Акцент5 3" xfId="253"/>
    <cellStyle name="60% — акцент5 3" xfId="254"/>
    <cellStyle name="60% - Акцент5 4" xfId="255"/>
    <cellStyle name="60% — акцент6" xfId="256"/>
    <cellStyle name="60% - Акцент6 2" xfId="257"/>
    <cellStyle name="60% — акцент6 2" xfId="258"/>
    <cellStyle name="60% - Акцент6 3" xfId="259"/>
    <cellStyle name="60% — акцент6 3" xfId="260"/>
    <cellStyle name="60% - Акцент6 4" xfId="261"/>
    <cellStyle name="60% – Акцентування1" xfId="44"/>
    <cellStyle name="60% – Акцентування1 2" xfId="262"/>
    <cellStyle name="60% – Акцентування2" xfId="45"/>
    <cellStyle name="60% – Акцентування2 2" xfId="263"/>
    <cellStyle name="60% – Акцентування3" xfId="46"/>
    <cellStyle name="60% – Акцентування3 2" xfId="264"/>
    <cellStyle name="60% – Акцентування4" xfId="47"/>
    <cellStyle name="60% – Акцентування4 2" xfId="265"/>
    <cellStyle name="60% – Акцентування5" xfId="48"/>
    <cellStyle name="60% – Акцентування5 2" xfId="266"/>
    <cellStyle name="60% – Акцентування6" xfId="49"/>
    <cellStyle name="60% – Акцентування6 2" xfId="267"/>
    <cellStyle name="Accent1" xfId="50"/>
    <cellStyle name="Accent1 2" xfId="268"/>
    <cellStyle name="Accent1 3" xfId="269"/>
    <cellStyle name="Accent2" xfId="51"/>
    <cellStyle name="Accent2 2" xfId="270"/>
    <cellStyle name="Accent3" xfId="52"/>
    <cellStyle name="Accent3 2" xfId="271"/>
    <cellStyle name="Accent3 3" xfId="272"/>
    <cellStyle name="Accent4" xfId="53"/>
    <cellStyle name="Accent4 2" xfId="273"/>
    <cellStyle name="Accent4 3" xfId="274"/>
    <cellStyle name="Accent5" xfId="54"/>
    <cellStyle name="Accent5 2" xfId="275"/>
    <cellStyle name="Accent5 3" xfId="276"/>
    <cellStyle name="Accent6" xfId="55"/>
    <cellStyle name="Accent6 2" xfId="277"/>
    <cellStyle name="Accent6 3" xfId="278"/>
    <cellStyle name="Bad" xfId="56"/>
    <cellStyle name="Bad 2" xfId="279"/>
    <cellStyle name="Bad 3" xfId="280"/>
    <cellStyle name="Calculation" xfId="57"/>
    <cellStyle name="Calculation 2" xfId="281"/>
    <cellStyle name="Calculation 3" xfId="282"/>
    <cellStyle name="Check Cell" xfId="58"/>
    <cellStyle name="Check Cell 2" xfId="283"/>
    <cellStyle name="Explanatory Text" xfId="59"/>
    <cellStyle name="fEr" xfId="284"/>
    <cellStyle name="fHead" xfId="285"/>
    <cellStyle name="fHead 2" xfId="286"/>
    <cellStyle name="Good" xfId="60"/>
    <cellStyle name="Good 2" xfId="287"/>
    <cellStyle name="Good 3" xfId="288"/>
    <cellStyle name="Heading 1" xfId="61"/>
    <cellStyle name="Heading 1 2" xfId="289"/>
    <cellStyle name="Heading 2" xfId="62"/>
    <cellStyle name="Heading 2 2" xfId="290"/>
    <cellStyle name="Heading 3" xfId="63"/>
    <cellStyle name="Heading 3 2" xfId="291"/>
    <cellStyle name="Heading 4" xfId="64"/>
    <cellStyle name="Heading 4 2" xfId="292"/>
    <cellStyle name="Input" xfId="65"/>
    <cellStyle name="Input 2" xfId="293"/>
    <cellStyle name="Input 3" xfId="294"/>
    <cellStyle name="Linked Cell" xfId="66"/>
    <cellStyle name="Linked Cell 2" xfId="295"/>
    <cellStyle name="Neutral" xfId="67"/>
    <cellStyle name="Neutral 2" xfId="296"/>
    <cellStyle name="Neutral 3" xfId="297"/>
    <cellStyle name="Note" xfId="68"/>
    <cellStyle name="Note 2" xfId="298"/>
    <cellStyle name="Note 3" xfId="299"/>
    <cellStyle name="Output" xfId="69"/>
    <cellStyle name="Output 2" xfId="300"/>
    <cellStyle name="Output 3" xfId="301"/>
    <cellStyle name="Title" xfId="70"/>
    <cellStyle name="Total" xfId="71"/>
    <cellStyle name="Warning Text" xfId="72"/>
    <cellStyle name="Акцент1 2" xfId="73"/>
    <cellStyle name="Акцент2 2" xfId="74"/>
    <cellStyle name="Акцент3 2" xfId="75"/>
    <cellStyle name="Акцент4 2" xfId="76"/>
    <cellStyle name="Акцент5 2" xfId="77"/>
    <cellStyle name="Акцент6 2" xfId="78"/>
    <cellStyle name="Акцентування1" xfId="79"/>
    <cellStyle name="Акцентування2" xfId="80"/>
    <cellStyle name="Акцентування3" xfId="81"/>
    <cellStyle name="Акцентування4" xfId="82"/>
    <cellStyle name="Акцентування5" xfId="83"/>
    <cellStyle name="Акцентування6" xfId="84"/>
    <cellStyle name="Вывод 2" xfId="85"/>
    <cellStyle name="Вычисление 2" xfId="86"/>
    <cellStyle name="Заголовок 1 2" xfId="87"/>
    <cellStyle name="Заголовок 2 2" xfId="88"/>
    <cellStyle name="Заголовок 3 2" xfId="89"/>
    <cellStyle name="Заголовок 4 2" xfId="90"/>
    <cellStyle name="Звичайний 2 3" xfId="4"/>
    <cellStyle name="Звичайний 3 2" xfId="5"/>
    <cellStyle name="Итог 2" xfId="91"/>
    <cellStyle name="Нейтральный 2" xfId="92"/>
    <cellStyle name="Обчислення" xfId="93"/>
    <cellStyle name="Обычный" xfId="0" builtinId="0"/>
    <cellStyle name="Обычный 2" xfId="6"/>
    <cellStyle name="Обычный 2 2" xfId="7"/>
    <cellStyle name="Обычный 4" xfId="8"/>
    <cellStyle name="Обычный 5" xfId="9"/>
    <cellStyle name="Обычный 6" xfId="2"/>
    <cellStyle name="Обычный 6 2" xfId="10"/>
    <cellStyle name="Обычный 6 3" xfId="11"/>
    <cellStyle name="Обычный_12.01.2015" xfId="302"/>
    <cellStyle name="Обычный_4 категории вмесмте СОЦ_УРАЗЛИВІ__ТАБО_4 категорії Квота!!!_2014 рік" xfId="1"/>
    <cellStyle name="Обычный_АктЗах_5%квот Оксана" xfId="303"/>
    <cellStyle name="Обычный_Інваліди_Лайт1111" xfId="304"/>
    <cellStyle name="Обычный_Молодь_сравн_04_14" xfId="12"/>
    <cellStyle name="Обычный_Перевірка_Молодь_до 18 років" xfId="3"/>
    <cellStyle name="Обычный_Табл. 3.15" xfId="305"/>
    <cellStyle name="Обычный_Укомплектування_11_2013" xfId="107"/>
    <cellStyle name="Підсумок" xfId="94"/>
    <cellStyle name="Плохой 2" xfId="95"/>
    <cellStyle name="Поганий" xfId="96"/>
    <cellStyle name="Пояснение 2" xfId="97"/>
    <cellStyle name="Примечание 2" xfId="98"/>
    <cellStyle name="Примітка" xfId="99"/>
    <cellStyle name="Результат" xfId="100"/>
    <cellStyle name="Середній" xfId="101"/>
    <cellStyle name="Стиль 1" xfId="102"/>
    <cellStyle name="Текст пояснення" xfId="103"/>
    <cellStyle name="Тысячи [0]_Анализ" xfId="104"/>
    <cellStyle name="Тысячи_Анализ" xfId="105"/>
    <cellStyle name="ФинᎰнсовый_Лист1 (3)_1" xfId="10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2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7.xml"/><Relationship Id="rId10" Type="http://schemas.openxmlformats.org/officeDocument/2006/relationships/worksheet" Target="worksheets/sheet10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externalLink" Target="externalLinks/externalLink6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Katyak\C\&#1052;&#1086;&#1103;%20&#1088;&#1072;&#1073;&#1086;&#1090;&#1072;\&#1047;&#1080;&#1085;&#1082;&#1077;&#1074;&#1080;&#1095;_&#1080;&#1085;&#1089;&#1090;&#1080;&#1090;&#1091;&#1090;\&#1057;&#1090;&#1072;&#1088;&#1086;&#1077;\&#1048;&#1085;-&#1090;_new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&#1060;&#1080;&#1083;&#1100;&#1090;&#1088;_1908&#1086;&#1073;&#1083;&#1110;&#1082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&#1060;&#1080;&#1083;&#1100;&#1090;&#1088;_1908&#1086;&#1073;&#1083;&#1110;&#108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Lenao\C\Slava\&#1052;&#1086;&#1080;%20&#1076;&#1086;&#1082;&#1091;&#1084;&#1077;&#1085;&#1090;&#1099;\&#1052;&#1086;&#1080;%20&#1076;&#1086;&#1082;&#1091;&#1084;&#1077;&#1085;&#1090;&#1099;\&#1047;&#1080;&#1085;&#1082;&#1077;&#1074;&#1080;&#1095;_&#1080;&#1085;&#1089;&#1090;&#1080;&#1090;&#1091;&#1090;\&#1048;&#1085;-&#1090;_ne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VYNOGORODSKYI7\Users\MAKARE~1.ES\AppData\Local\Temp\Rar$DI00.418\23062014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MAKARE~1.ES\AppData\Local\Temp\Rar$DI00.418\23062014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6;&#1082;&#1088;&#1077;&#1084;&#1110;%20&#1082;&#1072;&#1090;&#1077;&#1075;&#1086;&#1088;&#1110;&#1111;%20&#1058;&#1042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Sheet1 (5)"/>
      <sheetName val="к4,44"/>
      <sheetName val="Sheet1 _2_"/>
    </sheetNames>
    <sheetDataSet>
      <sheetData sheetId="0"/>
      <sheetData sheetId="1" refreshError="1"/>
      <sheetData sheetId="2"/>
      <sheetData sheetId="3" refreshError="1"/>
      <sheetData sheetId="4"/>
      <sheetData sheetId="5"/>
      <sheetData sheetId="6" refreshError="1"/>
      <sheetData sheetId="7" refreshError="1"/>
      <sheetData sheetId="8"/>
      <sheetData sheetId="9" refreshError="1"/>
      <sheetData sheetId="10" refreshError="1"/>
      <sheetData sheetId="11"/>
      <sheetData sheetId="12" refreshError="1"/>
      <sheetData sheetId="13" refreshError="1"/>
      <sheetData sheetId="14"/>
      <sheetData sheetId="15" refreshError="1"/>
      <sheetData sheetId="16" refreshError="1"/>
      <sheetData sheetId="17"/>
      <sheetData sheetId="18" refreshError="1"/>
      <sheetData sheetId="19"/>
      <sheetData sheetId="20"/>
      <sheetData sheetId="21" refreshError="1"/>
      <sheetData sheetId="22" refreshError="1"/>
      <sheetData sheetId="23" refreshError="1"/>
      <sheetData sheetId="24"/>
      <sheetData sheetId="25"/>
      <sheetData sheetId="26"/>
      <sheetData sheetId="2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36518"/>
      <sheetName val="Фільтри"/>
      <sheetName val="Sheet3"/>
    </sheetNames>
    <sheetDataSet>
      <sheetData sheetId="0" refreshError="1"/>
      <sheetData sheetId="1" refreshError="1"/>
      <sheetData sheetId="2">
        <row r="3">
          <cell r="A3" t="str">
            <v>ПК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Табл_1"/>
      <sheetName val="актив"/>
      <sheetName val="постр"/>
      <sheetName val="актив2"/>
      <sheetName val="актив 2"/>
      <sheetName val="Профобуч"/>
      <sheetName val="Диагр_7 (3)"/>
      <sheetName val="Диагр_7 (4)"/>
      <sheetName val="Sheet1"/>
      <sheetName val="Диаграмма3"/>
      <sheetName val="проф_диогр"/>
      <sheetName val="профорієнт"/>
      <sheetName val="Диагр_8"/>
      <sheetName val="Диагр_8 (2)"/>
      <sheetName val="Лист1"/>
      <sheetName val="Диагр_8 (3)"/>
      <sheetName val="Диаграмма1"/>
      <sheetName val="Лист1 (2)"/>
      <sheetName val="IV.31"/>
      <sheetName val="Sheet1 (2)"/>
      <sheetName val="Sheet1 (3)"/>
      <sheetName val="Диаграмма2"/>
      <sheetName val="Диаграмма2 (2)"/>
      <sheetName val="Диаграмма2 (3)"/>
      <sheetName val="Sheet1 (4)"/>
      <sheetName val="к4,44"/>
      <sheetName val="п_1"/>
      <sheetName val="п_2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Відібрано записів - 25226"/>
      <sheetName val="Фільтри"/>
      <sheetName val="Sheet3"/>
    </sheetNames>
    <sheetDataSet>
      <sheetData sheetId="0" refreshError="1"/>
      <sheetData sheetId="1" refreshError="1"/>
      <sheetData sheetId="2">
        <row r="2">
          <cell r="A2" t="str">
            <v>http://10.1.0.164/dczeias/Lnk.aspx?t=PCCard&amp;c=Edit&amp;n.pc_id={0}&amp;Excel=1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"/>
      <sheetName val="4"/>
      <sheetName val="7"/>
      <sheetName val="8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topLeftCell="A13" zoomScale="71" zoomScaleNormal="70" zoomScaleSheetLayoutView="71" workbookViewId="0">
      <selection activeCell="H32" sqref="F32:H33"/>
    </sheetView>
  </sheetViews>
  <sheetFormatPr defaultColWidth="8" defaultRowHeight="13.2"/>
  <cols>
    <col min="1" max="1" width="61.33203125" style="1" customWidth="1"/>
    <col min="2" max="2" width="24.44140625" style="14" customWidth="1"/>
    <col min="3" max="3" width="23" style="62" customWidth="1"/>
    <col min="4" max="5" width="11.5546875" style="1" customWidth="1"/>
    <col min="6" max="16384" width="8" style="1"/>
  </cols>
  <sheetData>
    <row r="1" spans="1:11" ht="78" customHeight="1">
      <c r="A1" s="335" t="s">
        <v>101</v>
      </c>
      <c r="B1" s="335"/>
      <c r="C1" s="335"/>
      <c r="D1" s="335"/>
      <c r="E1" s="335"/>
    </row>
    <row r="2" spans="1:11" ht="17.25" customHeight="1">
      <c r="A2" s="335"/>
      <c r="B2" s="335"/>
      <c r="C2" s="335"/>
      <c r="D2" s="335"/>
      <c r="E2" s="335"/>
    </row>
    <row r="3" spans="1:11" s="2" customFormat="1" ht="23.25" customHeight="1">
      <c r="A3" s="237" t="s">
        <v>0</v>
      </c>
      <c r="B3" s="272" t="s">
        <v>102</v>
      </c>
      <c r="C3" s="272" t="s">
        <v>103</v>
      </c>
      <c r="D3" s="336" t="s">
        <v>1</v>
      </c>
      <c r="E3" s="337"/>
    </row>
    <row r="4" spans="1:11" s="2" customFormat="1" ht="27.75" customHeight="1">
      <c r="A4" s="238"/>
      <c r="B4" s="273"/>
      <c r="C4" s="273"/>
      <c r="D4" s="3" t="s">
        <v>2</v>
      </c>
      <c r="E4" s="4" t="s">
        <v>104</v>
      </c>
    </row>
    <row r="5" spans="1:11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11" s="7" customFormat="1" ht="31.5" customHeight="1">
      <c r="A6" s="8" t="s">
        <v>105</v>
      </c>
      <c r="B6" s="18">
        <v>7601</v>
      </c>
      <c r="C6" s="18">
        <v>4272</v>
      </c>
      <c r="D6" s="9">
        <f>C6/B6*100</f>
        <v>56.203131166951714</v>
      </c>
      <c r="E6" s="19">
        <f>C6-B6</f>
        <v>-3329</v>
      </c>
      <c r="K6" s="10"/>
    </row>
    <row r="7" spans="1:11" s="2" customFormat="1" ht="31.5" customHeight="1">
      <c r="A7" s="338" t="s">
        <v>82</v>
      </c>
      <c r="B7" s="18">
        <v>7182</v>
      </c>
      <c r="C7" s="18">
        <v>4051</v>
      </c>
      <c r="D7" s="9">
        <f t="shared" ref="D7:D12" si="0">C7/B7*100</f>
        <v>56.404901141743245</v>
      </c>
      <c r="E7" s="19">
        <f t="shared" ref="E7:E12" si="1">C7-B7</f>
        <v>-3131</v>
      </c>
      <c r="K7" s="10"/>
    </row>
    <row r="8" spans="1:11" s="2" customFormat="1" ht="31.5" customHeight="1">
      <c r="A8" s="339" t="s">
        <v>106</v>
      </c>
      <c r="B8" s="18">
        <v>4379</v>
      </c>
      <c r="C8" s="18">
        <v>2461</v>
      </c>
      <c r="D8" s="9">
        <f t="shared" si="0"/>
        <v>56.200045672527978</v>
      </c>
      <c r="E8" s="19">
        <f t="shared" si="1"/>
        <v>-1918</v>
      </c>
      <c r="K8" s="10"/>
    </row>
    <row r="9" spans="1:11" s="2" customFormat="1" ht="45" customHeight="1">
      <c r="A9" s="11" t="s">
        <v>80</v>
      </c>
      <c r="B9" s="18">
        <v>1285</v>
      </c>
      <c r="C9" s="18">
        <v>883</v>
      </c>
      <c r="D9" s="9">
        <f t="shared" si="0"/>
        <v>68.715953307392994</v>
      </c>
      <c r="E9" s="19">
        <f t="shared" si="1"/>
        <v>-402</v>
      </c>
      <c r="K9" s="10"/>
    </row>
    <row r="10" spans="1:11" s="2" customFormat="1" ht="35.25" customHeight="1">
      <c r="A10" s="12" t="s">
        <v>78</v>
      </c>
      <c r="B10" s="18">
        <v>295</v>
      </c>
      <c r="C10" s="18">
        <v>211</v>
      </c>
      <c r="D10" s="9">
        <f t="shared" si="0"/>
        <v>71.525423728813564</v>
      </c>
      <c r="E10" s="19">
        <f t="shared" si="1"/>
        <v>-84</v>
      </c>
      <c r="K10" s="10"/>
    </row>
    <row r="11" spans="1:11" s="2" customFormat="1" ht="45.75" customHeight="1">
      <c r="A11" s="12" t="s">
        <v>51</v>
      </c>
      <c r="B11" s="18">
        <v>356</v>
      </c>
      <c r="C11" s="18">
        <v>367</v>
      </c>
      <c r="D11" s="9">
        <f t="shared" si="0"/>
        <v>103.08988764044943</v>
      </c>
      <c r="E11" s="19">
        <f t="shared" si="1"/>
        <v>11</v>
      </c>
      <c r="K11" s="10"/>
    </row>
    <row r="12" spans="1:11" s="2" customFormat="1" ht="55.5" customHeight="1">
      <c r="A12" s="12" t="s">
        <v>52</v>
      </c>
      <c r="B12" s="18">
        <v>5992</v>
      </c>
      <c r="C12" s="18">
        <v>3161</v>
      </c>
      <c r="D12" s="9">
        <f t="shared" si="0"/>
        <v>52.753671562082779</v>
      </c>
      <c r="E12" s="19">
        <f t="shared" si="1"/>
        <v>-2831</v>
      </c>
      <c r="K12" s="10"/>
    </row>
    <row r="13" spans="1:11" s="2" customFormat="1" ht="12.75" customHeight="1">
      <c r="A13" s="274" t="s">
        <v>9</v>
      </c>
      <c r="B13" s="275"/>
      <c r="C13" s="275"/>
      <c r="D13" s="275"/>
      <c r="E13" s="275"/>
      <c r="K13" s="10"/>
    </row>
    <row r="14" spans="1:11" s="2" customFormat="1" ht="15" customHeight="1">
      <c r="A14" s="276"/>
      <c r="B14" s="277"/>
      <c r="C14" s="277"/>
      <c r="D14" s="277"/>
      <c r="E14" s="277"/>
      <c r="K14" s="10"/>
    </row>
    <row r="15" spans="1:11" s="2" customFormat="1" ht="24" customHeight="1">
      <c r="A15" s="237" t="s">
        <v>0</v>
      </c>
      <c r="B15" s="247" t="s">
        <v>107</v>
      </c>
      <c r="C15" s="247" t="s">
        <v>108</v>
      </c>
      <c r="D15" s="336" t="s">
        <v>1</v>
      </c>
      <c r="E15" s="337"/>
      <c r="K15" s="10"/>
    </row>
    <row r="16" spans="1:11" ht="35.25" customHeight="1">
      <c r="A16" s="238"/>
      <c r="B16" s="247"/>
      <c r="C16" s="247"/>
      <c r="D16" s="3" t="s">
        <v>2</v>
      </c>
      <c r="E16" s="4" t="s">
        <v>109</v>
      </c>
      <c r="K16" s="10"/>
    </row>
    <row r="17" spans="1:11" ht="27.75" customHeight="1">
      <c r="A17" s="8" t="s">
        <v>110</v>
      </c>
      <c r="B17" s="18">
        <v>1983</v>
      </c>
      <c r="C17" s="18">
        <v>826</v>
      </c>
      <c r="D17" s="149">
        <f>C17/B17*100</f>
        <v>41.654059505799296</v>
      </c>
      <c r="E17" s="20">
        <f>C17-B17</f>
        <v>-1157</v>
      </c>
      <c r="K17" s="10"/>
    </row>
    <row r="18" spans="1:11" ht="25.5" customHeight="1">
      <c r="A18" s="340" t="s">
        <v>111</v>
      </c>
      <c r="B18" s="18">
        <v>1947</v>
      </c>
      <c r="C18" s="18">
        <v>784</v>
      </c>
      <c r="D18" s="149">
        <f>C18/B18*100</f>
        <v>40.267077555213149</v>
      </c>
      <c r="E18" s="20">
        <f>C18-B18</f>
        <v>-1163</v>
      </c>
      <c r="K18" s="10"/>
    </row>
    <row r="19" spans="1:11" ht="33.75" customHeight="1">
      <c r="A19" s="13" t="s">
        <v>112</v>
      </c>
      <c r="B19" s="18">
        <v>988</v>
      </c>
      <c r="C19" s="18">
        <v>361</v>
      </c>
      <c r="D19" s="149">
        <f>C19/B19*100</f>
        <v>36.538461538461533</v>
      </c>
      <c r="E19" s="20">
        <f>C19-B19</f>
        <v>-627</v>
      </c>
      <c r="K19" s="10"/>
    </row>
    <row r="20" spans="1:11">
      <c r="A20" s="341"/>
      <c r="B20" s="341"/>
      <c r="C20" s="341"/>
      <c r="D20" s="341"/>
      <c r="E20" s="341"/>
    </row>
    <row r="21" spans="1:11">
      <c r="A21" s="342"/>
      <c r="B21" s="342"/>
      <c r="C21" s="342"/>
      <c r="D21" s="342"/>
      <c r="E21" s="342"/>
    </row>
    <row r="22" spans="1:11">
      <c r="A22" s="342"/>
      <c r="B22" s="342"/>
      <c r="C22" s="342"/>
      <c r="D22" s="342"/>
      <c r="E22" s="342"/>
    </row>
  </sheetData>
  <mergeCells count="12">
    <mergeCell ref="A13:E14"/>
    <mergeCell ref="A15:A16"/>
    <mergeCell ref="B15:B16"/>
    <mergeCell ref="C15:C16"/>
    <mergeCell ref="D15:E15"/>
    <mergeCell ref="A20:E22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>
    <tabColor theme="0" tint="-0.14999847407452621"/>
  </sheetPr>
  <dimension ref="A1:AH12"/>
  <sheetViews>
    <sheetView view="pageBreakPreview" zoomScale="72" zoomScaleNormal="85" zoomScaleSheetLayoutView="72" workbookViewId="0">
      <selection activeCell="AE8" sqref="AE8:AE11"/>
    </sheetView>
  </sheetViews>
  <sheetFormatPr defaultRowHeight="15.6"/>
  <cols>
    <col min="1" max="1" width="46.6640625" style="39" customWidth="1"/>
    <col min="2" max="2" width="10.44140625" style="39" customWidth="1"/>
    <col min="3" max="3" width="9.77734375" style="39" customWidth="1"/>
    <col min="4" max="4" width="10.6640625" style="39" customWidth="1"/>
    <col min="5" max="5" width="9.44140625" style="37" customWidth="1"/>
    <col min="6" max="6" width="9.33203125" style="37" customWidth="1"/>
    <col min="7" max="7" width="9.77734375" style="40" customWidth="1"/>
    <col min="8" max="8" width="10.44140625" style="40" customWidth="1"/>
    <col min="9" max="10" width="9.77734375" style="40" customWidth="1"/>
    <col min="11" max="11" width="9.5546875" style="37" customWidth="1"/>
    <col min="12" max="12" width="9.33203125" style="37" customWidth="1"/>
    <col min="13" max="13" width="8.88671875" style="40" customWidth="1"/>
    <col min="14" max="14" width="9.88671875" style="37" customWidth="1"/>
    <col min="15" max="15" width="9.6640625" style="37" customWidth="1"/>
    <col min="16" max="18" width="9.21875" style="40" customWidth="1"/>
    <col min="19" max="19" width="9.5546875" style="40" customWidth="1"/>
    <col min="20" max="20" width="9.21875" style="40" customWidth="1"/>
    <col min="21" max="21" width="9.6640625" style="40" customWidth="1"/>
    <col min="22" max="22" width="9.88671875" style="37" customWidth="1"/>
    <col min="23" max="23" width="9.5546875" style="37" customWidth="1"/>
    <col min="24" max="24" width="9.109375" style="40" customWidth="1"/>
    <col min="25" max="26" width="9.44140625" style="40" customWidth="1"/>
    <col min="27" max="27" width="8.6640625" style="40" customWidth="1"/>
    <col min="28" max="28" width="10.44140625" style="37" customWidth="1"/>
    <col min="29" max="29" width="9.6640625" style="37" customWidth="1"/>
    <col min="30" max="30" width="8.6640625" style="40" customWidth="1"/>
    <col min="31" max="31" width="9.44140625" style="37" customWidth="1"/>
    <col min="32" max="32" width="8.6640625" style="38" customWidth="1"/>
    <col min="33" max="33" width="9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3" width="9.109375" style="37"/>
    <col min="16384" max="16384" width="9.109375" style="37" customWidth="1"/>
  </cols>
  <sheetData>
    <row r="1" spans="1:34" s="28" customFormat="1" ht="43.8" customHeight="1">
      <c r="A1" s="23"/>
      <c r="B1" s="267" t="s">
        <v>92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24"/>
      <c r="R1" s="224"/>
      <c r="S1" s="126"/>
      <c r="T1" s="126"/>
      <c r="U1" s="126"/>
      <c r="V1" s="25"/>
      <c r="W1" s="25"/>
      <c r="X1" s="26"/>
      <c r="Y1" s="26"/>
      <c r="Z1" s="26"/>
      <c r="AA1" s="26"/>
      <c r="AB1" s="25"/>
      <c r="AC1" s="25"/>
      <c r="AD1" s="27"/>
      <c r="AF1" s="47"/>
      <c r="AG1" s="16" t="s">
        <v>12</v>
      </c>
    </row>
    <row r="2" spans="1:34" s="28" customFormat="1" ht="18.600000000000001" customHeight="1">
      <c r="A2" s="23"/>
      <c r="B2" s="23"/>
      <c r="C2" s="23"/>
      <c r="D2" s="23"/>
      <c r="E2" s="30"/>
      <c r="F2" s="30"/>
      <c r="G2" s="30"/>
      <c r="H2" s="30"/>
      <c r="I2" s="30"/>
      <c r="J2" s="30"/>
      <c r="K2" s="31"/>
      <c r="L2" s="31"/>
      <c r="M2" s="31"/>
      <c r="N2" s="30"/>
      <c r="O2" s="30"/>
      <c r="S2" s="24"/>
      <c r="T2" s="24"/>
      <c r="U2" s="130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47"/>
      <c r="AG2" s="130" t="s">
        <v>13</v>
      </c>
    </row>
    <row r="3" spans="1:34" s="28" customFormat="1" ht="27.75" customHeight="1">
      <c r="A3" s="268"/>
      <c r="B3" s="258" t="s">
        <v>68</v>
      </c>
      <c r="C3" s="259"/>
      <c r="D3" s="260"/>
      <c r="E3" s="249" t="s">
        <v>44</v>
      </c>
      <c r="F3" s="250"/>
      <c r="G3" s="251"/>
      <c r="H3" s="249" t="s">
        <v>84</v>
      </c>
      <c r="I3" s="250"/>
      <c r="J3" s="251"/>
      <c r="K3" s="271" t="s">
        <v>22</v>
      </c>
      <c r="L3" s="271"/>
      <c r="M3" s="271"/>
      <c r="N3" s="249" t="s">
        <v>19</v>
      </c>
      <c r="O3" s="250"/>
      <c r="P3" s="251"/>
      <c r="Q3" s="249" t="s">
        <v>70</v>
      </c>
      <c r="R3" s="250"/>
      <c r="S3" s="249" t="s">
        <v>20</v>
      </c>
      <c r="T3" s="250"/>
      <c r="U3" s="251"/>
      <c r="V3" s="249" t="s">
        <v>14</v>
      </c>
      <c r="W3" s="250"/>
      <c r="X3" s="251"/>
      <c r="Y3" s="249" t="s">
        <v>59</v>
      </c>
      <c r="Z3" s="250"/>
      <c r="AA3" s="251"/>
      <c r="AB3" s="258" t="s">
        <v>21</v>
      </c>
      <c r="AC3" s="259"/>
      <c r="AD3" s="260"/>
      <c r="AE3" s="249" t="s">
        <v>15</v>
      </c>
      <c r="AF3" s="250"/>
      <c r="AG3" s="251"/>
    </row>
    <row r="4" spans="1:34" s="32" customFormat="1" ht="42.6" customHeight="1">
      <c r="A4" s="269"/>
      <c r="B4" s="264"/>
      <c r="C4" s="265"/>
      <c r="D4" s="266"/>
      <c r="E4" s="255"/>
      <c r="F4" s="256"/>
      <c r="G4" s="257"/>
      <c r="H4" s="255"/>
      <c r="I4" s="256"/>
      <c r="J4" s="257"/>
      <c r="K4" s="271"/>
      <c r="L4" s="271"/>
      <c r="M4" s="271"/>
      <c r="N4" s="255"/>
      <c r="O4" s="256"/>
      <c r="P4" s="257"/>
      <c r="Q4" s="255"/>
      <c r="R4" s="256"/>
      <c r="S4" s="255"/>
      <c r="T4" s="256"/>
      <c r="U4" s="257"/>
      <c r="V4" s="255"/>
      <c r="W4" s="256"/>
      <c r="X4" s="257"/>
      <c r="Y4" s="255"/>
      <c r="Z4" s="256"/>
      <c r="AA4" s="257"/>
      <c r="AB4" s="264"/>
      <c r="AC4" s="265"/>
      <c r="AD4" s="266"/>
      <c r="AE4" s="255"/>
      <c r="AF4" s="256"/>
      <c r="AG4" s="257"/>
    </row>
    <row r="5" spans="1:34" s="32" customFormat="1" ht="21.6" customHeight="1">
      <c r="A5" s="270"/>
      <c r="B5" s="131">
        <v>2022</v>
      </c>
      <c r="C5" s="131">
        <v>2023</v>
      </c>
      <c r="D5" s="131" t="s">
        <v>2</v>
      </c>
      <c r="E5" s="131">
        <v>2022</v>
      </c>
      <c r="F5" s="131">
        <v>2023</v>
      </c>
      <c r="G5" s="132" t="s">
        <v>2</v>
      </c>
      <c r="H5" s="131">
        <v>2022</v>
      </c>
      <c r="I5" s="131">
        <v>2023</v>
      </c>
      <c r="J5" s="132" t="s">
        <v>2</v>
      </c>
      <c r="K5" s="131">
        <v>2022</v>
      </c>
      <c r="L5" s="131">
        <v>2023</v>
      </c>
      <c r="M5" s="132" t="s">
        <v>2</v>
      </c>
      <c r="N5" s="131">
        <v>2022</v>
      </c>
      <c r="O5" s="131">
        <v>2023</v>
      </c>
      <c r="P5" s="132" t="s">
        <v>2</v>
      </c>
      <c r="Q5" s="131">
        <v>2022</v>
      </c>
      <c r="R5" s="131">
        <v>2023</v>
      </c>
      <c r="S5" s="131">
        <v>2022</v>
      </c>
      <c r="T5" s="131">
        <v>2023</v>
      </c>
      <c r="U5" s="132" t="s">
        <v>2</v>
      </c>
      <c r="V5" s="131">
        <v>2022</v>
      </c>
      <c r="W5" s="131">
        <v>2023</v>
      </c>
      <c r="X5" s="132" t="s">
        <v>2</v>
      </c>
      <c r="Y5" s="131">
        <v>2022</v>
      </c>
      <c r="Z5" s="131">
        <v>2023</v>
      </c>
      <c r="AA5" s="131" t="s">
        <v>2</v>
      </c>
      <c r="AB5" s="131">
        <v>2022</v>
      </c>
      <c r="AC5" s="131">
        <v>2023</v>
      </c>
      <c r="AD5" s="132" t="s">
        <v>2</v>
      </c>
      <c r="AE5" s="131">
        <v>2022</v>
      </c>
      <c r="AF5" s="131">
        <v>2023</v>
      </c>
      <c r="AG5" s="132" t="s">
        <v>2</v>
      </c>
    </row>
    <row r="6" spans="1:34" s="34" customFormat="1" ht="11.25" customHeight="1">
      <c r="A6" s="33" t="s">
        <v>3</v>
      </c>
      <c r="B6" s="33">
        <v>1</v>
      </c>
      <c r="C6" s="33">
        <v>2</v>
      </c>
      <c r="D6" s="33">
        <v>3</v>
      </c>
      <c r="E6" s="33">
        <v>4</v>
      </c>
      <c r="F6" s="33">
        <v>5</v>
      </c>
      <c r="G6" s="33">
        <v>6</v>
      </c>
      <c r="H6" s="33"/>
      <c r="I6" s="33"/>
      <c r="J6" s="33"/>
      <c r="K6" s="33">
        <v>7</v>
      </c>
      <c r="L6" s="33">
        <v>8</v>
      </c>
      <c r="M6" s="33">
        <v>9</v>
      </c>
      <c r="N6" s="33">
        <v>10</v>
      </c>
      <c r="O6" s="33">
        <v>11</v>
      </c>
      <c r="P6" s="33">
        <v>12</v>
      </c>
      <c r="Q6" s="33"/>
      <c r="R6" s="33"/>
      <c r="S6" s="33">
        <v>13</v>
      </c>
      <c r="T6" s="33">
        <v>14</v>
      </c>
      <c r="U6" s="33">
        <v>15</v>
      </c>
      <c r="V6" s="33">
        <v>16</v>
      </c>
      <c r="W6" s="33">
        <v>17</v>
      </c>
      <c r="X6" s="33">
        <v>18</v>
      </c>
      <c r="Y6" s="33">
        <v>19</v>
      </c>
      <c r="Z6" s="33">
        <v>20</v>
      </c>
      <c r="AA6" s="33">
        <v>21</v>
      </c>
      <c r="AB6" s="33">
        <v>22</v>
      </c>
      <c r="AC6" s="33">
        <v>23</v>
      </c>
      <c r="AD6" s="33">
        <v>24</v>
      </c>
      <c r="AE6" s="33">
        <v>25</v>
      </c>
      <c r="AF6" s="33">
        <v>26</v>
      </c>
      <c r="AG6" s="33">
        <v>27</v>
      </c>
    </row>
    <row r="7" spans="1:34" s="35" customFormat="1" ht="28.2" customHeight="1">
      <c r="A7" s="60" t="s">
        <v>32</v>
      </c>
      <c r="B7" s="174">
        <f>SUM(B8:B11)</f>
        <v>10501</v>
      </c>
      <c r="C7" s="174">
        <f>SUM(C8:C11)</f>
        <v>5138</v>
      </c>
      <c r="D7" s="185">
        <f>C7/B7*100</f>
        <v>48.928673459670506</v>
      </c>
      <c r="E7" s="175">
        <f>SUM(E8:E11)</f>
        <v>9099</v>
      </c>
      <c r="F7" s="175">
        <f>SUM(F8:F11)</f>
        <v>4264</v>
      </c>
      <c r="G7" s="186">
        <f>F7/E7*100</f>
        <v>46.862292559621935</v>
      </c>
      <c r="H7" s="175">
        <f>SUM(H8:H11)</f>
        <v>5926</v>
      </c>
      <c r="I7" s="175">
        <f>SUM(I8:I11)</f>
        <v>2607</v>
      </c>
      <c r="J7" s="186">
        <f>I7/H7*100</f>
        <v>43.992575092811343</v>
      </c>
      <c r="K7" s="175">
        <f>SUM(K8:K11)</f>
        <v>2436</v>
      </c>
      <c r="L7" s="175">
        <f>SUM(L8:L11)</f>
        <v>1580</v>
      </c>
      <c r="M7" s="186">
        <f>L7/K7*100</f>
        <v>64.860426929392446</v>
      </c>
      <c r="N7" s="175">
        <f>SUM(N8:N11)</f>
        <v>444</v>
      </c>
      <c r="O7" s="175">
        <f>SUM(O8:O11)</f>
        <v>334</v>
      </c>
      <c r="P7" s="186">
        <f>O7/N7*100</f>
        <v>75.225225225225216</v>
      </c>
      <c r="Q7" s="229">
        <v>0</v>
      </c>
      <c r="R7" s="175">
        <f>SUM(R8:R11)</f>
        <v>19</v>
      </c>
      <c r="S7" s="175">
        <f>SUM(S8:S12)</f>
        <v>355</v>
      </c>
      <c r="T7" s="175">
        <f>SUM(T8:T11)</f>
        <v>290</v>
      </c>
      <c r="U7" s="186">
        <f>T7/S7*100</f>
        <v>81.690140845070431</v>
      </c>
      <c r="V7" s="175">
        <f>SUM(V8:V11)</f>
        <v>7550</v>
      </c>
      <c r="W7" s="175">
        <f>SUM(W8:W11)</f>
        <v>3261</v>
      </c>
      <c r="X7" s="186">
        <f t="shared" ref="X7:X11" si="0">W7/V7*100</f>
        <v>43.192052980132452</v>
      </c>
      <c r="Y7" s="175">
        <f>SUM(Y8:Y11)</f>
        <v>2109</v>
      </c>
      <c r="Z7" s="175">
        <f>SUM(Z8:Z11)</f>
        <v>925</v>
      </c>
      <c r="AA7" s="186">
        <f>Z7/Y7*100</f>
        <v>43.859649122807014</v>
      </c>
      <c r="AB7" s="175">
        <f>SUM(AB8:AB11)</f>
        <v>1984</v>
      </c>
      <c r="AC7" s="175">
        <f>SUM(AC8:AC11)</f>
        <v>780</v>
      </c>
      <c r="AD7" s="186">
        <f>AC7/AB7*100</f>
        <v>39.314516129032256</v>
      </c>
      <c r="AE7" s="175">
        <f>SUM(AE8:AE11)</f>
        <v>1044</v>
      </c>
      <c r="AF7" s="176">
        <f>SUM(AF8:AF11)</f>
        <v>357</v>
      </c>
      <c r="AG7" s="188">
        <f>AF7/AE7*100</f>
        <v>34.195402298850574</v>
      </c>
    </row>
    <row r="8" spans="1:34" s="166" customFormat="1" ht="36" customHeight="1">
      <c r="A8" s="44" t="s">
        <v>61</v>
      </c>
      <c r="B8" s="183">
        <v>4782</v>
      </c>
      <c r="C8" s="177">
        <v>2365</v>
      </c>
      <c r="D8" s="185">
        <f t="shared" ref="D8:D11" si="1">C8/B8*100</f>
        <v>49.456294437473858</v>
      </c>
      <c r="E8" s="178">
        <v>3879</v>
      </c>
      <c r="F8" s="178">
        <v>1795</v>
      </c>
      <c r="G8" s="187">
        <f t="shared" ref="G8:G11" si="2">F8/E8*100</f>
        <v>46.274813096158802</v>
      </c>
      <c r="H8" s="179">
        <v>2718</v>
      </c>
      <c r="I8" s="179">
        <v>1165</v>
      </c>
      <c r="J8" s="186">
        <f>I8/H8*100</f>
        <v>42.862398822663721</v>
      </c>
      <c r="K8" s="179">
        <v>1121</v>
      </c>
      <c r="L8" s="179">
        <v>794</v>
      </c>
      <c r="M8" s="187">
        <f>L8/K8*100</f>
        <v>70.829616413916142</v>
      </c>
      <c r="N8" s="178">
        <v>224</v>
      </c>
      <c r="O8" s="178">
        <v>161</v>
      </c>
      <c r="P8" s="187">
        <f t="shared" ref="P8:P11" si="3">O8/N8*100</f>
        <v>71.875</v>
      </c>
      <c r="Q8" s="187"/>
      <c r="R8" s="179">
        <v>9</v>
      </c>
      <c r="S8" s="179">
        <v>146</v>
      </c>
      <c r="T8" s="179">
        <v>65</v>
      </c>
      <c r="U8" s="187">
        <f t="shared" ref="U8:U11" si="4">T8/S8*100</f>
        <v>44.520547945205479</v>
      </c>
      <c r="V8" s="178">
        <v>3223</v>
      </c>
      <c r="W8" s="179">
        <v>1377</v>
      </c>
      <c r="X8" s="187">
        <f t="shared" si="0"/>
        <v>42.724170027924295</v>
      </c>
      <c r="Y8" s="179">
        <v>858</v>
      </c>
      <c r="Z8" s="179">
        <v>419</v>
      </c>
      <c r="AA8" s="186">
        <f t="shared" ref="AA8:AA11" si="5">Z8/Y8*100</f>
        <v>48.834498834498838</v>
      </c>
      <c r="AB8" s="184">
        <v>763</v>
      </c>
      <c r="AC8" s="184">
        <v>317</v>
      </c>
      <c r="AD8" s="187">
        <f t="shared" ref="AD8:AD11" si="6">AC8/AB8*100</f>
        <v>41.54652686762779</v>
      </c>
      <c r="AE8" s="178">
        <v>405</v>
      </c>
      <c r="AF8" s="180">
        <v>152</v>
      </c>
      <c r="AG8" s="189">
        <f t="shared" ref="AG8:AG11" si="7">AF8/AE8*100</f>
        <v>37.530864197530867</v>
      </c>
      <c r="AH8" s="165"/>
    </row>
    <row r="9" spans="1:34" s="166" customFormat="1" ht="36" customHeight="1">
      <c r="A9" s="44" t="s">
        <v>62</v>
      </c>
      <c r="B9" s="183">
        <v>2501</v>
      </c>
      <c r="C9" s="177">
        <v>1208</v>
      </c>
      <c r="D9" s="185">
        <f t="shared" si="1"/>
        <v>48.300679728108761</v>
      </c>
      <c r="E9" s="178">
        <v>2274</v>
      </c>
      <c r="F9" s="178">
        <v>1123</v>
      </c>
      <c r="G9" s="187">
        <f t="shared" si="2"/>
        <v>49.384344766930525</v>
      </c>
      <c r="H9" s="179">
        <v>1494</v>
      </c>
      <c r="I9" s="179">
        <v>661</v>
      </c>
      <c r="J9" s="186">
        <f>I9/H9*100</f>
        <v>44.243641231593038</v>
      </c>
      <c r="K9" s="179">
        <v>543</v>
      </c>
      <c r="L9" s="179">
        <v>329</v>
      </c>
      <c r="M9" s="187">
        <f>L9/K9*100</f>
        <v>60.589318600368323</v>
      </c>
      <c r="N9" s="178">
        <v>113</v>
      </c>
      <c r="O9" s="178">
        <v>88</v>
      </c>
      <c r="P9" s="187">
        <f t="shared" si="3"/>
        <v>77.876106194690266</v>
      </c>
      <c r="Q9" s="187"/>
      <c r="R9" s="179">
        <v>6</v>
      </c>
      <c r="S9" s="179">
        <v>109</v>
      </c>
      <c r="T9" s="179">
        <v>102</v>
      </c>
      <c r="U9" s="187">
        <f t="shared" si="4"/>
        <v>93.577981651376149</v>
      </c>
      <c r="V9" s="178">
        <v>1927</v>
      </c>
      <c r="W9" s="179">
        <v>838</v>
      </c>
      <c r="X9" s="187">
        <f t="shared" si="0"/>
        <v>43.487285936689155</v>
      </c>
      <c r="Y9" s="179">
        <v>579</v>
      </c>
      <c r="Z9" s="179">
        <v>209</v>
      </c>
      <c r="AA9" s="186">
        <f t="shared" si="5"/>
        <v>36.096718480138165</v>
      </c>
      <c r="AB9" s="184">
        <v>566</v>
      </c>
      <c r="AC9" s="184">
        <v>194</v>
      </c>
      <c r="AD9" s="187">
        <f t="shared" si="6"/>
        <v>34.275618374558306</v>
      </c>
      <c r="AE9" s="178">
        <v>328</v>
      </c>
      <c r="AF9" s="180">
        <v>98</v>
      </c>
      <c r="AG9" s="189">
        <f t="shared" si="7"/>
        <v>29.878048780487802</v>
      </c>
      <c r="AH9" s="165"/>
    </row>
    <row r="10" spans="1:34" s="166" customFormat="1" ht="36" customHeight="1">
      <c r="A10" s="44" t="s">
        <v>63</v>
      </c>
      <c r="B10" s="183">
        <v>1224</v>
      </c>
      <c r="C10" s="177">
        <v>613</v>
      </c>
      <c r="D10" s="185">
        <f t="shared" si="1"/>
        <v>50.08169934640523</v>
      </c>
      <c r="E10" s="178">
        <v>1125</v>
      </c>
      <c r="F10" s="178">
        <v>507</v>
      </c>
      <c r="G10" s="187">
        <f t="shared" si="2"/>
        <v>45.066666666666663</v>
      </c>
      <c r="H10" s="179">
        <v>656</v>
      </c>
      <c r="I10" s="179">
        <v>313</v>
      </c>
      <c r="J10" s="186">
        <f>I10/H10*100</f>
        <v>47.713414634146339</v>
      </c>
      <c r="K10" s="179">
        <v>286</v>
      </c>
      <c r="L10" s="179">
        <v>187</v>
      </c>
      <c r="M10" s="187">
        <f>L10/K10*100</f>
        <v>65.384615384615387</v>
      </c>
      <c r="N10" s="178">
        <v>43</v>
      </c>
      <c r="O10" s="178">
        <v>28</v>
      </c>
      <c r="P10" s="187">
        <f t="shared" si="3"/>
        <v>65.116279069767444</v>
      </c>
      <c r="Q10" s="187"/>
      <c r="R10" s="179">
        <v>2</v>
      </c>
      <c r="S10" s="179">
        <v>50</v>
      </c>
      <c r="T10" s="179">
        <v>42</v>
      </c>
      <c r="U10" s="187">
        <f t="shared" si="4"/>
        <v>84</v>
      </c>
      <c r="V10" s="178">
        <v>964</v>
      </c>
      <c r="W10" s="179">
        <v>409</v>
      </c>
      <c r="X10" s="187">
        <f t="shared" si="0"/>
        <v>42.427385892116185</v>
      </c>
      <c r="Y10" s="179">
        <v>264</v>
      </c>
      <c r="Z10" s="179">
        <v>106</v>
      </c>
      <c r="AA10" s="186">
        <f t="shared" si="5"/>
        <v>40.151515151515149</v>
      </c>
      <c r="AB10" s="184">
        <v>260</v>
      </c>
      <c r="AC10" s="184">
        <v>94</v>
      </c>
      <c r="AD10" s="187">
        <f t="shared" si="6"/>
        <v>36.153846153846153</v>
      </c>
      <c r="AE10" s="178">
        <v>113</v>
      </c>
      <c r="AF10" s="180">
        <v>40</v>
      </c>
      <c r="AG10" s="189">
        <f t="shared" si="7"/>
        <v>35.398230088495573</v>
      </c>
      <c r="AH10" s="165"/>
    </row>
    <row r="11" spans="1:34" s="166" customFormat="1" ht="36" customHeight="1">
      <c r="A11" s="44" t="s">
        <v>64</v>
      </c>
      <c r="B11" s="183">
        <v>1994</v>
      </c>
      <c r="C11" s="177">
        <v>952</v>
      </c>
      <c r="D11" s="185">
        <f t="shared" si="1"/>
        <v>47.743229689067199</v>
      </c>
      <c r="E11" s="178">
        <v>1821</v>
      </c>
      <c r="F11" s="178">
        <v>839</v>
      </c>
      <c r="G11" s="187">
        <f t="shared" si="2"/>
        <v>46.07358594179022</v>
      </c>
      <c r="H11" s="179">
        <v>1058</v>
      </c>
      <c r="I11" s="179">
        <v>468</v>
      </c>
      <c r="J11" s="186">
        <f>I11/H11*100</f>
        <v>44.234404536862002</v>
      </c>
      <c r="K11" s="179">
        <v>486</v>
      </c>
      <c r="L11" s="179">
        <v>270</v>
      </c>
      <c r="M11" s="187">
        <f>L11/K11*100</f>
        <v>55.555555555555557</v>
      </c>
      <c r="N11" s="178">
        <v>64</v>
      </c>
      <c r="O11" s="178">
        <v>57</v>
      </c>
      <c r="P11" s="187">
        <f t="shared" si="3"/>
        <v>89.0625</v>
      </c>
      <c r="Q11" s="187"/>
      <c r="R11" s="179">
        <v>2</v>
      </c>
      <c r="S11" s="179">
        <v>50</v>
      </c>
      <c r="T11" s="179">
        <v>81</v>
      </c>
      <c r="U11" s="187">
        <f t="shared" si="4"/>
        <v>162</v>
      </c>
      <c r="V11" s="178">
        <v>1436</v>
      </c>
      <c r="W11" s="179">
        <v>637</v>
      </c>
      <c r="X11" s="187">
        <f t="shared" si="0"/>
        <v>44.359331476323121</v>
      </c>
      <c r="Y11" s="179">
        <v>408</v>
      </c>
      <c r="Z11" s="179">
        <v>191</v>
      </c>
      <c r="AA11" s="186">
        <f t="shared" si="5"/>
        <v>46.813725490196077</v>
      </c>
      <c r="AB11" s="184">
        <v>395</v>
      </c>
      <c r="AC11" s="184">
        <v>175</v>
      </c>
      <c r="AD11" s="187">
        <f t="shared" si="6"/>
        <v>44.303797468354425</v>
      </c>
      <c r="AE11" s="178">
        <v>198</v>
      </c>
      <c r="AF11" s="180">
        <v>67</v>
      </c>
      <c r="AG11" s="189">
        <f t="shared" si="7"/>
        <v>33.838383838383841</v>
      </c>
      <c r="AH11" s="165"/>
    </row>
    <row r="12" spans="1:34" ht="49.8" customHeight="1"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25"/>
      <c r="R12" s="225"/>
      <c r="S12" s="155"/>
      <c r="T12" s="155"/>
      <c r="U12" s="155"/>
    </row>
  </sheetData>
  <mergeCells count="14">
    <mergeCell ref="B1:P1"/>
    <mergeCell ref="B12:P12"/>
    <mergeCell ref="V3:X4"/>
    <mergeCell ref="AB3:AD4"/>
    <mergeCell ref="AE3:AG4"/>
    <mergeCell ref="B3:D4"/>
    <mergeCell ref="Y3:AA4"/>
    <mergeCell ref="A3:A5"/>
    <mergeCell ref="E3:G4"/>
    <mergeCell ref="K3:M4"/>
    <mergeCell ref="N3:P4"/>
    <mergeCell ref="S3:U4"/>
    <mergeCell ref="H3:J4"/>
    <mergeCell ref="Q3:R4"/>
  </mergeCells>
  <printOptions horizontalCentered="1"/>
  <pageMargins left="0" right="0" top="0" bottom="0" header="0" footer="0"/>
  <pageSetup paperSize="9" scale="64" orientation="landscape" r:id="rId1"/>
  <headerFooter alignWithMargins="0"/>
  <colBreaks count="1" manualBreakCount="1">
    <brk id="18" max="10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G22"/>
  <sheetViews>
    <sheetView view="pageBreakPreview" topLeftCell="A4" zoomScale="80" zoomScaleNormal="70" zoomScaleSheetLayoutView="80" workbookViewId="0">
      <selection activeCell="E22" sqref="E22"/>
    </sheetView>
  </sheetViews>
  <sheetFormatPr defaultColWidth="8" defaultRowHeight="13.2"/>
  <cols>
    <col min="1" max="1" width="62.77734375" style="1" customWidth="1"/>
    <col min="2" max="2" width="22.109375" style="14" customWidth="1"/>
    <col min="3" max="3" width="18.77734375" style="14" customWidth="1"/>
    <col min="4" max="4" width="10.5546875" style="14" customWidth="1"/>
    <col min="5" max="5" width="17.44140625" style="1" customWidth="1"/>
    <col min="6" max="6" width="10.77734375" style="1" customWidth="1"/>
    <col min="7" max="7" width="11.44140625" style="1" bestFit="1" customWidth="1"/>
    <col min="8" max="16384" width="8" style="1"/>
  </cols>
  <sheetData>
    <row r="1" spans="1:7" ht="27" customHeight="1">
      <c r="A1" s="235" t="s">
        <v>25</v>
      </c>
      <c r="B1" s="235"/>
      <c r="C1" s="235"/>
      <c r="D1" s="235"/>
      <c r="E1" s="235"/>
    </row>
    <row r="2" spans="1:7" ht="19.2" customHeight="1">
      <c r="A2" s="279" t="s">
        <v>47</v>
      </c>
      <c r="B2" s="279"/>
      <c r="C2" s="279"/>
      <c r="D2" s="279"/>
      <c r="E2" s="279"/>
    </row>
    <row r="3" spans="1:7" ht="29.4" customHeight="1">
      <c r="A3" s="279" t="s">
        <v>93</v>
      </c>
      <c r="B3" s="279"/>
      <c r="C3" s="279"/>
      <c r="D3" s="279"/>
      <c r="E3" s="279"/>
    </row>
    <row r="4" spans="1:7" ht="15.6" customHeight="1">
      <c r="A4" s="247" t="s">
        <v>0</v>
      </c>
      <c r="B4" s="280" t="s">
        <v>34</v>
      </c>
      <c r="C4" s="282" t="s">
        <v>35</v>
      </c>
      <c r="D4" s="283"/>
      <c r="E4" s="283"/>
      <c r="F4" s="284"/>
    </row>
    <row r="5" spans="1:7" s="2" customFormat="1" ht="39.6" customHeight="1">
      <c r="A5" s="247"/>
      <c r="B5" s="281"/>
      <c r="C5" s="112" t="s">
        <v>36</v>
      </c>
      <c r="D5" s="214" t="s">
        <v>72</v>
      </c>
      <c r="E5" s="207" t="s">
        <v>37</v>
      </c>
      <c r="F5" s="215" t="s">
        <v>72</v>
      </c>
    </row>
    <row r="6" spans="1:7" s="7" customFormat="1" ht="13.8" customHeight="1">
      <c r="A6" s="5" t="s">
        <v>3</v>
      </c>
      <c r="B6" s="6">
        <v>1</v>
      </c>
      <c r="C6" s="6">
        <v>2</v>
      </c>
      <c r="D6" s="6">
        <v>3</v>
      </c>
      <c r="E6" s="208">
        <v>4</v>
      </c>
      <c r="F6" s="215">
        <v>5</v>
      </c>
    </row>
    <row r="7" spans="1:7" s="7" customFormat="1" ht="24" customHeight="1">
      <c r="A7" s="143" t="s">
        <v>81</v>
      </c>
      <c r="B7" s="144">
        <v>18690</v>
      </c>
      <c r="C7" s="144">
        <v>13772</v>
      </c>
      <c r="D7" s="148">
        <f>C7/B7*100</f>
        <v>73.686463349384695</v>
      </c>
      <c r="E7" s="209">
        <v>4918</v>
      </c>
      <c r="F7" s="21">
        <f>E7/B7*100</f>
        <v>26.313536650615305</v>
      </c>
    </row>
    <row r="8" spans="1:7" s="7" customFormat="1" ht="28.95" customHeight="1">
      <c r="A8" s="143" t="s">
        <v>4</v>
      </c>
      <c r="B8" s="144">
        <v>15431</v>
      </c>
      <c r="C8" s="144">
        <v>11784</v>
      </c>
      <c r="D8" s="148">
        <f t="shared" ref="D8:D14" si="0">C8/B8*100</f>
        <v>76.365757241915617</v>
      </c>
      <c r="E8" s="209">
        <v>3647</v>
      </c>
      <c r="F8" s="21">
        <f t="shared" ref="F8:F14" si="1">E8/B8*100</f>
        <v>23.634242758084376</v>
      </c>
    </row>
    <row r="9" spans="1:7" s="7" customFormat="1" ht="28.95" customHeight="1">
      <c r="A9" s="226" t="s">
        <v>74</v>
      </c>
      <c r="B9" s="144">
        <v>8837</v>
      </c>
      <c r="C9" s="144">
        <v>6897</v>
      </c>
      <c r="D9" s="148">
        <f t="shared" si="0"/>
        <v>78.046848477990267</v>
      </c>
      <c r="E9" s="209">
        <v>1940</v>
      </c>
      <c r="F9" s="21">
        <f t="shared" si="1"/>
        <v>21.95315152200973</v>
      </c>
    </row>
    <row r="10" spans="1:7" s="2" customFormat="1" ht="52.5" customHeight="1">
      <c r="A10" s="11" t="s">
        <v>5</v>
      </c>
      <c r="B10" s="18">
        <v>5979</v>
      </c>
      <c r="C10" s="18">
        <v>4301</v>
      </c>
      <c r="D10" s="148">
        <f t="shared" si="0"/>
        <v>71.935106205051014</v>
      </c>
      <c r="E10" s="210">
        <v>1678</v>
      </c>
      <c r="F10" s="21">
        <f t="shared" si="1"/>
        <v>28.064893794948986</v>
      </c>
      <c r="G10" s="53"/>
    </row>
    <row r="11" spans="1:7" s="2" customFormat="1" ht="31.5" customHeight="1">
      <c r="A11" s="12" t="s">
        <v>6</v>
      </c>
      <c r="B11" s="18">
        <v>1136</v>
      </c>
      <c r="C11" s="18">
        <v>927</v>
      </c>
      <c r="D11" s="148">
        <f t="shared" si="0"/>
        <v>81.602112676056336</v>
      </c>
      <c r="E11" s="210">
        <v>209</v>
      </c>
      <c r="F11" s="21">
        <f t="shared" si="1"/>
        <v>18.397887323943664</v>
      </c>
      <c r="G11" s="53"/>
    </row>
    <row r="12" spans="1:7" s="2" customFormat="1" ht="31.5" customHeight="1">
      <c r="A12" s="12" t="s">
        <v>71</v>
      </c>
      <c r="B12" s="128">
        <v>400</v>
      </c>
      <c r="C12" s="18">
        <v>322</v>
      </c>
      <c r="D12" s="148">
        <f t="shared" si="0"/>
        <v>80.5</v>
      </c>
      <c r="E12" s="210">
        <v>78</v>
      </c>
      <c r="F12" s="21">
        <f t="shared" si="1"/>
        <v>19.5</v>
      </c>
      <c r="G12" s="53"/>
    </row>
    <row r="13" spans="1:7" s="2" customFormat="1" ht="45.75" customHeight="1">
      <c r="A13" s="12" t="s">
        <v>7</v>
      </c>
      <c r="B13" s="18">
        <v>1811</v>
      </c>
      <c r="C13" s="18">
        <v>1443</v>
      </c>
      <c r="D13" s="148">
        <f t="shared" si="0"/>
        <v>79.67973495306461</v>
      </c>
      <c r="E13" s="210">
        <v>368</v>
      </c>
      <c r="F13" s="21">
        <f t="shared" si="1"/>
        <v>20.320265046935397</v>
      </c>
      <c r="G13" s="53"/>
    </row>
    <row r="14" spans="1:7" s="2" customFormat="1" ht="55.5" customHeight="1">
      <c r="A14" s="12" t="s">
        <v>8</v>
      </c>
      <c r="B14" s="18">
        <v>11824</v>
      </c>
      <c r="C14" s="18">
        <v>9250</v>
      </c>
      <c r="D14" s="148">
        <f t="shared" si="0"/>
        <v>78.230717185385657</v>
      </c>
      <c r="E14" s="210">
        <v>2574</v>
      </c>
      <c r="F14" s="21">
        <f t="shared" si="1"/>
        <v>21.769282814614343</v>
      </c>
      <c r="G14" s="53"/>
    </row>
    <row r="15" spans="1:7" s="2" customFormat="1" ht="12.75" customHeight="1">
      <c r="A15" s="243" t="s">
        <v>94</v>
      </c>
      <c r="B15" s="244"/>
      <c r="C15" s="244"/>
      <c r="D15" s="244"/>
      <c r="E15" s="244"/>
      <c r="F15" s="285"/>
      <c r="G15" s="53"/>
    </row>
    <row r="16" spans="1:7" s="2" customFormat="1" ht="19.95" customHeight="1">
      <c r="A16" s="245"/>
      <c r="B16" s="246"/>
      <c r="C16" s="246"/>
      <c r="D16" s="246"/>
      <c r="E16" s="246"/>
      <c r="F16" s="286"/>
      <c r="G16" s="53"/>
    </row>
    <row r="17" spans="1:7" s="2" customFormat="1" ht="18.600000000000001" customHeight="1">
      <c r="A17" s="237" t="s">
        <v>0</v>
      </c>
      <c r="B17" s="247" t="s">
        <v>34</v>
      </c>
      <c r="C17" s="247" t="s">
        <v>35</v>
      </c>
      <c r="D17" s="247"/>
      <c r="E17" s="278"/>
      <c r="F17" s="213"/>
      <c r="G17" s="53"/>
    </row>
    <row r="18" spans="1:7" ht="30.6" customHeight="1">
      <c r="A18" s="238"/>
      <c r="B18" s="247"/>
      <c r="C18" s="111" t="s">
        <v>36</v>
      </c>
      <c r="D18" s="216" t="s">
        <v>72</v>
      </c>
      <c r="E18" s="211" t="s">
        <v>37</v>
      </c>
      <c r="F18" s="217" t="s">
        <v>72</v>
      </c>
      <c r="G18" s="54"/>
    </row>
    <row r="19" spans="1:7" ht="30.6" customHeight="1">
      <c r="A19" s="154" t="s">
        <v>55</v>
      </c>
      <c r="B19" s="142">
        <v>3450</v>
      </c>
      <c r="C19" s="141">
        <v>2692</v>
      </c>
      <c r="D19" s="219">
        <f>C19/B19*100</f>
        <v>78.028985507246375</v>
      </c>
      <c r="E19" s="211">
        <v>758</v>
      </c>
      <c r="F19" s="220">
        <f>E19/B19*100</f>
        <v>21.971014492753625</v>
      </c>
      <c r="G19" s="54"/>
    </row>
    <row r="20" spans="1:7" ht="25.5" customHeight="1">
      <c r="A20" s="13" t="s">
        <v>4</v>
      </c>
      <c r="B20" s="49">
        <v>2846</v>
      </c>
      <c r="C20" s="49">
        <v>2317</v>
      </c>
      <c r="D20" s="219">
        <f t="shared" ref="D20:D21" si="2">C20/B20*100</f>
        <v>81.412508784258605</v>
      </c>
      <c r="E20" s="212">
        <v>529</v>
      </c>
      <c r="F20" s="220">
        <f t="shared" ref="F20:F21" si="3">E20/B20*100</f>
        <v>18.587491215741391</v>
      </c>
      <c r="G20" s="54"/>
    </row>
    <row r="21" spans="1:7" ht="41.25" customHeight="1">
      <c r="A21" s="13" t="s">
        <v>11</v>
      </c>
      <c r="B21" s="49">
        <v>1346</v>
      </c>
      <c r="C21" s="49">
        <v>1052</v>
      </c>
      <c r="D21" s="219">
        <f t="shared" si="2"/>
        <v>78.157503714710259</v>
      </c>
      <c r="E21" s="212">
        <v>294</v>
      </c>
      <c r="F21" s="220">
        <f t="shared" si="3"/>
        <v>21.842496285289748</v>
      </c>
      <c r="G21" s="54"/>
    </row>
    <row r="22" spans="1:7" ht="21">
      <c r="C22" s="15"/>
      <c r="D22" s="15"/>
      <c r="F22" s="54"/>
      <c r="G22" s="54"/>
    </row>
  </sheetData>
  <mergeCells count="10">
    <mergeCell ref="A17:A18"/>
    <mergeCell ref="B17:B18"/>
    <mergeCell ref="C17:E17"/>
    <mergeCell ref="A1:E1"/>
    <mergeCell ref="A2:E2"/>
    <mergeCell ref="A3:E3"/>
    <mergeCell ref="A4:A5"/>
    <mergeCell ref="B4:B5"/>
    <mergeCell ref="C4:F4"/>
    <mergeCell ref="A15:F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M12"/>
  <sheetViews>
    <sheetView zoomScale="85" zoomScaleNormal="85" zoomScaleSheetLayoutView="80" workbookViewId="0">
      <selection activeCell="M8" sqref="M8:M11"/>
    </sheetView>
  </sheetViews>
  <sheetFormatPr defaultRowHeight="15.6"/>
  <cols>
    <col min="1" max="1" width="41.6640625" style="39" customWidth="1"/>
    <col min="2" max="2" width="15.33203125" style="39" customWidth="1"/>
    <col min="3" max="3" width="12.6640625" style="38" customWidth="1"/>
    <col min="4" max="4" width="11.5546875" style="38" customWidth="1"/>
    <col min="5" max="5" width="15.77734375" style="38" customWidth="1"/>
    <col min="6" max="6" width="16.33203125" style="38" customWidth="1"/>
    <col min="7" max="8" width="11" style="38" customWidth="1"/>
    <col min="9" max="9" width="15.33203125" style="38" customWidth="1"/>
    <col min="10" max="11" width="12.109375" style="38" customWidth="1"/>
    <col min="12" max="13" width="12" style="38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8.441406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8.441406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8.441406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8.441406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8.441406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8.441406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8.441406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8.441406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8.441406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8.441406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8.441406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8.441406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8.441406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8.441406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8.441406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8.441406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8.441406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8.441406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8.441406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8.441406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8.441406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8.441406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8.441406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8.441406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8.441406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8.441406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8.441406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8.441406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8.441406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8.441406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8.441406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8.441406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8.441406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8.441406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8.441406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8.441406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8.441406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8.441406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8.441406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8.441406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8.441406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8.441406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8.441406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8.441406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8.441406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8.441406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8.441406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8.441406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8.441406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8.441406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8.441406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8.441406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8.441406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8.441406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8.441406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8.441406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8.441406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8.441406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8.441406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8.441406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8.441406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8.441406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8.441406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6" customHeight="1"/>
    <row r="2" spans="1:13" s="28" customFormat="1" ht="23.4" customHeight="1">
      <c r="A2" s="127"/>
      <c r="B2" s="287" t="s">
        <v>95</v>
      </c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</row>
    <row r="3" spans="1:13" s="28" customFormat="1" ht="10.8" customHeight="1">
      <c r="A3" s="55"/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</row>
    <row r="4" spans="1:13" s="28" customFormat="1" ht="11.4" customHeight="1">
      <c r="C4" s="56"/>
      <c r="D4" s="56"/>
      <c r="E4" s="56"/>
      <c r="F4" s="113"/>
      <c r="J4" s="56"/>
      <c r="K4" s="56"/>
      <c r="L4" s="57"/>
      <c r="M4" s="114" t="s">
        <v>38</v>
      </c>
    </row>
    <row r="5" spans="1:13" s="58" customFormat="1" ht="100.95" customHeight="1">
      <c r="A5" s="115"/>
      <c r="B5" s="123" t="s">
        <v>57</v>
      </c>
      <c r="C5" s="116" t="s">
        <v>45</v>
      </c>
      <c r="D5" s="116" t="s">
        <v>86</v>
      </c>
      <c r="E5" s="117" t="s">
        <v>39</v>
      </c>
      <c r="F5" s="117" t="s">
        <v>40</v>
      </c>
      <c r="G5" s="117" t="s">
        <v>19</v>
      </c>
      <c r="H5" s="117" t="s">
        <v>69</v>
      </c>
      <c r="I5" s="117" t="s">
        <v>24</v>
      </c>
      <c r="J5" s="116" t="s">
        <v>14</v>
      </c>
      <c r="K5" s="116" t="s">
        <v>56</v>
      </c>
      <c r="L5" s="118" t="s">
        <v>21</v>
      </c>
      <c r="M5" s="116" t="s">
        <v>15</v>
      </c>
    </row>
    <row r="6" spans="1:13" s="34" customFormat="1" ht="12" customHeight="1">
      <c r="A6" s="33" t="s">
        <v>3</v>
      </c>
      <c r="B6" s="33">
        <v>1</v>
      </c>
      <c r="C6" s="119">
        <v>2</v>
      </c>
      <c r="D6" s="119">
        <v>3</v>
      </c>
      <c r="E6" s="119">
        <v>4</v>
      </c>
      <c r="F6" s="119">
        <v>5</v>
      </c>
      <c r="G6" s="119">
        <v>6</v>
      </c>
      <c r="H6" s="119">
        <v>7</v>
      </c>
      <c r="I6" s="119">
        <v>8</v>
      </c>
      <c r="J6" s="119">
        <v>9</v>
      </c>
      <c r="K6" s="119">
        <v>10</v>
      </c>
      <c r="L6" s="119">
        <v>11</v>
      </c>
      <c r="M6" s="119">
        <v>12</v>
      </c>
    </row>
    <row r="7" spans="1:13" s="35" customFormat="1" ht="24.6" customHeight="1">
      <c r="A7" s="60" t="s">
        <v>16</v>
      </c>
      <c r="B7" s="174">
        <f t="shared" ref="B7:M7" si="0">SUM(B8:B11)</f>
        <v>13772</v>
      </c>
      <c r="C7" s="176">
        <f t="shared" si="0"/>
        <v>11784</v>
      </c>
      <c r="D7" s="176">
        <f t="shared" si="0"/>
        <v>6897</v>
      </c>
      <c r="E7" s="176">
        <f t="shared" si="0"/>
        <v>4301</v>
      </c>
      <c r="F7" s="176">
        <f t="shared" si="0"/>
        <v>3549</v>
      </c>
      <c r="G7" s="176">
        <f t="shared" si="0"/>
        <v>927</v>
      </c>
      <c r="H7" s="176">
        <f t="shared" si="0"/>
        <v>322</v>
      </c>
      <c r="I7" s="176">
        <f t="shared" si="0"/>
        <v>1443</v>
      </c>
      <c r="J7" s="175">
        <f t="shared" si="0"/>
        <v>9250</v>
      </c>
      <c r="K7" s="175">
        <f t="shared" si="0"/>
        <v>2692</v>
      </c>
      <c r="L7" s="176">
        <f t="shared" si="0"/>
        <v>2317</v>
      </c>
      <c r="M7" s="176">
        <f t="shared" si="0"/>
        <v>1052</v>
      </c>
    </row>
    <row r="8" spans="1:13" s="196" customFormat="1" ht="36" customHeight="1">
      <c r="A8" s="44" t="s">
        <v>61</v>
      </c>
      <c r="B8" s="177">
        <v>5919</v>
      </c>
      <c r="C8" s="180">
        <v>4651</v>
      </c>
      <c r="D8" s="180">
        <v>2953</v>
      </c>
      <c r="E8" s="181">
        <v>1942</v>
      </c>
      <c r="F8" s="181">
        <v>1489</v>
      </c>
      <c r="G8" s="180">
        <v>389</v>
      </c>
      <c r="H8" s="180">
        <v>175</v>
      </c>
      <c r="I8" s="181">
        <v>405</v>
      </c>
      <c r="J8" s="181">
        <v>3684</v>
      </c>
      <c r="K8" s="181">
        <v>1122</v>
      </c>
      <c r="L8" s="232">
        <v>887</v>
      </c>
      <c r="M8" s="180">
        <v>414</v>
      </c>
    </row>
    <row r="9" spans="1:13" s="196" customFormat="1" ht="36" customHeight="1">
      <c r="A9" s="44" t="s">
        <v>62</v>
      </c>
      <c r="B9" s="177">
        <v>3583</v>
      </c>
      <c r="C9" s="180">
        <v>3355</v>
      </c>
      <c r="D9" s="180">
        <v>1841</v>
      </c>
      <c r="E9" s="181">
        <v>1135</v>
      </c>
      <c r="F9" s="181">
        <v>1066</v>
      </c>
      <c r="G9" s="180">
        <v>291</v>
      </c>
      <c r="H9" s="180">
        <v>38</v>
      </c>
      <c r="I9" s="181">
        <v>526</v>
      </c>
      <c r="J9" s="181">
        <v>2519</v>
      </c>
      <c r="K9" s="181">
        <v>673</v>
      </c>
      <c r="L9" s="233">
        <v>626</v>
      </c>
      <c r="M9" s="180">
        <v>295</v>
      </c>
    </row>
    <row r="10" spans="1:13" s="196" customFormat="1" ht="36" customHeight="1">
      <c r="A10" s="44" t="s">
        <v>63</v>
      </c>
      <c r="B10" s="177">
        <v>1794</v>
      </c>
      <c r="C10" s="180">
        <v>1559</v>
      </c>
      <c r="D10" s="180">
        <v>922</v>
      </c>
      <c r="E10" s="181">
        <v>528</v>
      </c>
      <c r="F10" s="181">
        <v>390</v>
      </c>
      <c r="G10" s="180">
        <v>103</v>
      </c>
      <c r="H10" s="180">
        <v>37</v>
      </c>
      <c r="I10" s="181">
        <v>159</v>
      </c>
      <c r="J10" s="181">
        <v>1263</v>
      </c>
      <c r="K10" s="181">
        <v>336</v>
      </c>
      <c r="L10" s="233">
        <v>291</v>
      </c>
      <c r="M10" s="180">
        <v>154</v>
      </c>
    </row>
    <row r="11" spans="1:13" s="196" customFormat="1" ht="36" customHeight="1">
      <c r="A11" s="44" t="s">
        <v>64</v>
      </c>
      <c r="B11" s="177">
        <v>2476</v>
      </c>
      <c r="C11" s="180">
        <v>2219</v>
      </c>
      <c r="D11" s="180">
        <v>1181</v>
      </c>
      <c r="E11" s="181">
        <v>696</v>
      </c>
      <c r="F11" s="181">
        <v>604</v>
      </c>
      <c r="G11" s="180">
        <v>144</v>
      </c>
      <c r="H11" s="180">
        <v>72</v>
      </c>
      <c r="I11" s="181">
        <v>353</v>
      </c>
      <c r="J11" s="181">
        <v>1784</v>
      </c>
      <c r="K11" s="181">
        <v>561</v>
      </c>
      <c r="L11" s="233">
        <v>513</v>
      </c>
      <c r="M11" s="180">
        <v>189</v>
      </c>
    </row>
    <row r="12" spans="1:13">
      <c r="J12" s="59"/>
      <c r="K12" s="59"/>
    </row>
  </sheetData>
  <mergeCells count="1">
    <mergeCell ref="B2:M3"/>
  </mergeCells>
  <printOptions horizontalCentered="1"/>
  <pageMargins left="0" right="0" top="0" bottom="0" header="0" footer="0"/>
  <pageSetup paperSize="9" scale="68" orientation="landscape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M11"/>
  <sheetViews>
    <sheetView view="pageBreakPreview" zoomScale="81" zoomScaleNormal="85" zoomScaleSheetLayoutView="81" workbookViewId="0">
      <selection activeCell="F7" sqref="F7:F10"/>
    </sheetView>
  </sheetViews>
  <sheetFormatPr defaultRowHeight="15.6"/>
  <cols>
    <col min="1" max="1" width="40.88671875" style="39" customWidth="1"/>
    <col min="2" max="2" width="16.33203125" style="39" customWidth="1"/>
    <col min="3" max="4" width="15" style="37" customWidth="1"/>
    <col min="5" max="5" width="14.6640625" style="37" customWidth="1"/>
    <col min="6" max="6" width="16.88671875" style="37" customWidth="1"/>
    <col min="7" max="7" width="14.5546875" style="37" customWidth="1"/>
    <col min="8" max="8" width="14.109375" style="37" customWidth="1"/>
    <col min="9" max="9" width="15.88671875" style="37" customWidth="1"/>
    <col min="10" max="11" width="14.88671875" style="37" customWidth="1"/>
    <col min="12" max="12" width="13.33203125" style="37" customWidth="1"/>
    <col min="13" max="13" width="13.44140625" style="37" customWidth="1"/>
    <col min="14" max="238" width="8.88671875" style="37"/>
    <col min="239" max="239" width="19.33203125" style="37" customWidth="1"/>
    <col min="240" max="240" width="9.6640625" style="37" customWidth="1"/>
    <col min="241" max="241" width="9.44140625" style="37" customWidth="1"/>
    <col min="242" max="242" width="8.6640625" style="37" customWidth="1"/>
    <col min="243" max="244" width="9.44140625" style="37" customWidth="1"/>
    <col min="245" max="245" width="7.6640625" style="37" customWidth="1"/>
    <col min="246" max="246" width="8.88671875" style="37" customWidth="1"/>
    <col min="247" max="247" width="8.6640625" style="37" customWidth="1"/>
    <col min="248" max="248" width="7.6640625" style="37" customWidth="1"/>
    <col min="249" max="250" width="8.109375" style="37" customWidth="1"/>
    <col min="251" max="251" width="6.44140625" style="37" customWidth="1"/>
    <col min="252" max="253" width="7.44140625" style="37" customWidth="1"/>
    <col min="254" max="254" width="6.33203125" style="37" customWidth="1"/>
    <col min="255" max="255" width="7.6640625" style="37" customWidth="1"/>
    <col min="256" max="256" width="7.33203125" style="37" customWidth="1"/>
    <col min="257" max="257" width="7.5546875" style="37" customWidth="1"/>
    <col min="258" max="258" width="8.33203125" style="37" customWidth="1"/>
    <col min="259" max="259" width="9.33203125" style="37" customWidth="1"/>
    <col min="260" max="260" width="7.33203125" style="37" customWidth="1"/>
    <col min="261" max="262" width="9.109375" style="37" customWidth="1"/>
    <col min="263" max="263" width="8" style="37" customWidth="1"/>
    <col min="264" max="265" width="9.109375" style="37" customWidth="1"/>
    <col min="266" max="266" width="8" style="37" customWidth="1"/>
    <col min="267" max="267" width="9" style="37" customWidth="1"/>
    <col min="268" max="268" width="9.33203125" style="37" customWidth="1"/>
    <col min="269" max="269" width="6.88671875" style="37" customWidth="1"/>
    <col min="270" max="494" width="8.88671875" style="37"/>
    <col min="495" max="495" width="19.33203125" style="37" customWidth="1"/>
    <col min="496" max="496" width="9.6640625" style="37" customWidth="1"/>
    <col min="497" max="497" width="9.44140625" style="37" customWidth="1"/>
    <col min="498" max="498" width="8.6640625" style="37" customWidth="1"/>
    <col min="499" max="500" width="9.44140625" style="37" customWidth="1"/>
    <col min="501" max="501" width="7.6640625" style="37" customWidth="1"/>
    <col min="502" max="502" width="8.88671875" style="37" customWidth="1"/>
    <col min="503" max="503" width="8.6640625" style="37" customWidth="1"/>
    <col min="504" max="504" width="7.6640625" style="37" customWidth="1"/>
    <col min="505" max="506" width="8.109375" style="37" customWidth="1"/>
    <col min="507" max="507" width="6.44140625" style="37" customWidth="1"/>
    <col min="508" max="509" width="7.44140625" style="37" customWidth="1"/>
    <col min="510" max="510" width="6.33203125" style="37" customWidth="1"/>
    <col min="511" max="511" width="7.6640625" style="37" customWidth="1"/>
    <col min="512" max="512" width="7.33203125" style="37" customWidth="1"/>
    <col min="513" max="513" width="7.5546875" style="37" customWidth="1"/>
    <col min="514" max="514" width="8.33203125" style="37" customWidth="1"/>
    <col min="515" max="515" width="9.33203125" style="37" customWidth="1"/>
    <col min="516" max="516" width="7.33203125" style="37" customWidth="1"/>
    <col min="517" max="518" width="9.109375" style="37" customWidth="1"/>
    <col min="519" max="519" width="8" style="37" customWidth="1"/>
    <col min="520" max="521" width="9.109375" style="37" customWidth="1"/>
    <col min="522" max="522" width="8" style="37" customWidth="1"/>
    <col min="523" max="523" width="9" style="37" customWidth="1"/>
    <col min="524" max="524" width="9.33203125" style="37" customWidth="1"/>
    <col min="525" max="525" width="6.88671875" style="37" customWidth="1"/>
    <col min="526" max="750" width="8.88671875" style="37"/>
    <col min="751" max="751" width="19.33203125" style="37" customWidth="1"/>
    <col min="752" max="752" width="9.6640625" style="37" customWidth="1"/>
    <col min="753" max="753" width="9.44140625" style="37" customWidth="1"/>
    <col min="754" max="754" width="8.6640625" style="37" customWidth="1"/>
    <col min="755" max="756" width="9.44140625" style="37" customWidth="1"/>
    <col min="757" max="757" width="7.6640625" style="37" customWidth="1"/>
    <col min="758" max="758" width="8.88671875" style="37" customWidth="1"/>
    <col min="759" max="759" width="8.6640625" style="37" customWidth="1"/>
    <col min="760" max="760" width="7.6640625" style="37" customWidth="1"/>
    <col min="761" max="762" width="8.109375" style="37" customWidth="1"/>
    <col min="763" max="763" width="6.44140625" style="37" customWidth="1"/>
    <col min="764" max="765" width="7.44140625" style="37" customWidth="1"/>
    <col min="766" max="766" width="6.33203125" style="37" customWidth="1"/>
    <col min="767" max="767" width="7.6640625" style="37" customWidth="1"/>
    <col min="768" max="768" width="7.33203125" style="37" customWidth="1"/>
    <col min="769" max="769" width="7.5546875" style="37" customWidth="1"/>
    <col min="770" max="770" width="8.33203125" style="37" customWidth="1"/>
    <col min="771" max="771" width="9.33203125" style="37" customWidth="1"/>
    <col min="772" max="772" width="7.33203125" style="37" customWidth="1"/>
    <col min="773" max="774" width="9.109375" style="37" customWidth="1"/>
    <col min="775" max="775" width="8" style="37" customWidth="1"/>
    <col min="776" max="777" width="9.109375" style="37" customWidth="1"/>
    <col min="778" max="778" width="8" style="37" customWidth="1"/>
    <col min="779" max="779" width="9" style="37" customWidth="1"/>
    <col min="780" max="780" width="9.33203125" style="37" customWidth="1"/>
    <col min="781" max="781" width="6.88671875" style="37" customWidth="1"/>
    <col min="782" max="1006" width="8.88671875" style="37"/>
    <col min="1007" max="1007" width="19.33203125" style="37" customWidth="1"/>
    <col min="1008" max="1008" width="9.6640625" style="37" customWidth="1"/>
    <col min="1009" max="1009" width="9.44140625" style="37" customWidth="1"/>
    <col min="1010" max="1010" width="8.6640625" style="37" customWidth="1"/>
    <col min="1011" max="1012" width="9.44140625" style="37" customWidth="1"/>
    <col min="1013" max="1013" width="7.6640625" style="37" customWidth="1"/>
    <col min="1014" max="1014" width="8.88671875" style="37" customWidth="1"/>
    <col min="1015" max="1015" width="8.6640625" style="37" customWidth="1"/>
    <col min="1016" max="1016" width="7.6640625" style="37" customWidth="1"/>
    <col min="1017" max="1018" width="8.109375" style="37" customWidth="1"/>
    <col min="1019" max="1019" width="6.44140625" style="37" customWidth="1"/>
    <col min="1020" max="1021" width="7.44140625" style="37" customWidth="1"/>
    <col min="1022" max="1022" width="6.33203125" style="37" customWidth="1"/>
    <col min="1023" max="1023" width="7.6640625" style="37" customWidth="1"/>
    <col min="1024" max="1024" width="7.33203125" style="37" customWidth="1"/>
    <col min="1025" max="1025" width="7.5546875" style="37" customWidth="1"/>
    <col min="1026" max="1026" width="8.33203125" style="37" customWidth="1"/>
    <col min="1027" max="1027" width="9.33203125" style="37" customWidth="1"/>
    <col min="1028" max="1028" width="7.33203125" style="37" customWidth="1"/>
    <col min="1029" max="1030" width="9.109375" style="37" customWidth="1"/>
    <col min="1031" max="1031" width="8" style="37" customWidth="1"/>
    <col min="1032" max="1033" width="9.109375" style="37" customWidth="1"/>
    <col min="1034" max="1034" width="8" style="37" customWidth="1"/>
    <col min="1035" max="1035" width="9" style="37" customWidth="1"/>
    <col min="1036" max="1036" width="9.33203125" style="37" customWidth="1"/>
    <col min="1037" max="1037" width="6.88671875" style="37" customWidth="1"/>
    <col min="1038" max="1262" width="8.88671875" style="37"/>
    <col min="1263" max="1263" width="19.33203125" style="37" customWidth="1"/>
    <col min="1264" max="1264" width="9.6640625" style="37" customWidth="1"/>
    <col min="1265" max="1265" width="9.44140625" style="37" customWidth="1"/>
    <col min="1266" max="1266" width="8.6640625" style="37" customWidth="1"/>
    <col min="1267" max="1268" width="9.44140625" style="37" customWidth="1"/>
    <col min="1269" max="1269" width="7.6640625" style="37" customWidth="1"/>
    <col min="1270" max="1270" width="8.88671875" style="37" customWidth="1"/>
    <col min="1271" max="1271" width="8.6640625" style="37" customWidth="1"/>
    <col min="1272" max="1272" width="7.6640625" style="37" customWidth="1"/>
    <col min="1273" max="1274" width="8.109375" style="37" customWidth="1"/>
    <col min="1275" max="1275" width="6.44140625" style="37" customWidth="1"/>
    <col min="1276" max="1277" width="7.44140625" style="37" customWidth="1"/>
    <col min="1278" max="1278" width="6.33203125" style="37" customWidth="1"/>
    <col min="1279" max="1279" width="7.6640625" style="37" customWidth="1"/>
    <col min="1280" max="1280" width="7.33203125" style="37" customWidth="1"/>
    <col min="1281" max="1281" width="7.5546875" style="37" customWidth="1"/>
    <col min="1282" max="1282" width="8.33203125" style="37" customWidth="1"/>
    <col min="1283" max="1283" width="9.33203125" style="37" customWidth="1"/>
    <col min="1284" max="1284" width="7.33203125" style="37" customWidth="1"/>
    <col min="1285" max="1286" width="9.109375" style="37" customWidth="1"/>
    <col min="1287" max="1287" width="8" style="37" customWidth="1"/>
    <col min="1288" max="1289" width="9.109375" style="37" customWidth="1"/>
    <col min="1290" max="1290" width="8" style="37" customWidth="1"/>
    <col min="1291" max="1291" width="9" style="37" customWidth="1"/>
    <col min="1292" max="1292" width="9.33203125" style="37" customWidth="1"/>
    <col min="1293" max="1293" width="6.88671875" style="37" customWidth="1"/>
    <col min="1294" max="1518" width="8.88671875" style="37"/>
    <col min="1519" max="1519" width="19.33203125" style="37" customWidth="1"/>
    <col min="1520" max="1520" width="9.6640625" style="37" customWidth="1"/>
    <col min="1521" max="1521" width="9.44140625" style="37" customWidth="1"/>
    <col min="1522" max="1522" width="8.6640625" style="37" customWidth="1"/>
    <col min="1523" max="1524" width="9.44140625" style="37" customWidth="1"/>
    <col min="1525" max="1525" width="7.6640625" style="37" customWidth="1"/>
    <col min="1526" max="1526" width="8.88671875" style="37" customWidth="1"/>
    <col min="1527" max="1527" width="8.6640625" style="37" customWidth="1"/>
    <col min="1528" max="1528" width="7.6640625" style="37" customWidth="1"/>
    <col min="1529" max="1530" width="8.109375" style="37" customWidth="1"/>
    <col min="1531" max="1531" width="6.44140625" style="37" customWidth="1"/>
    <col min="1532" max="1533" width="7.44140625" style="37" customWidth="1"/>
    <col min="1534" max="1534" width="6.33203125" style="37" customWidth="1"/>
    <col min="1535" max="1535" width="7.6640625" style="37" customWidth="1"/>
    <col min="1536" max="1536" width="7.33203125" style="37" customWidth="1"/>
    <col min="1537" max="1537" width="7.5546875" style="37" customWidth="1"/>
    <col min="1538" max="1538" width="8.33203125" style="37" customWidth="1"/>
    <col min="1539" max="1539" width="9.33203125" style="37" customWidth="1"/>
    <col min="1540" max="1540" width="7.33203125" style="37" customWidth="1"/>
    <col min="1541" max="1542" width="9.109375" style="37" customWidth="1"/>
    <col min="1543" max="1543" width="8" style="37" customWidth="1"/>
    <col min="1544" max="1545" width="9.109375" style="37" customWidth="1"/>
    <col min="1546" max="1546" width="8" style="37" customWidth="1"/>
    <col min="1547" max="1547" width="9" style="37" customWidth="1"/>
    <col min="1548" max="1548" width="9.33203125" style="37" customWidth="1"/>
    <col min="1549" max="1549" width="6.88671875" style="37" customWidth="1"/>
    <col min="1550" max="1774" width="8.88671875" style="37"/>
    <col min="1775" max="1775" width="19.33203125" style="37" customWidth="1"/>
    <col min="1776" max="1776" width="9.6640625" style="37" customWidth="1"/>
    <col min="1777" max="1777" width="9.44140625" style="37" customWidth="1"/>
    <col min="1778" max="1778" width="8.6640625" style="37" customWidth="1"/>
    <col min="1779" max="1780" width="9.44140625" style="37" customWidth="1"/>
    <col min="1781" max="1781" width="7.6640625" style="37" customWidth="1"/>
    <col min="1782" max="1782" width="8.88671875" style="37" customWidth="1"/>
    <col min="1783" max="1783" width="8.6640625" style="37" customWidth="1"/>
    <col min="1784" max="1784" width="7.6640625" style="37" customWidth="1"/>
    <col min="1785" max="1786" width="8.109375" style="37" customWidth="1"/>
    <col min="1787" max="1787" width="6.44140625" style="37" customWidth="1"/>
    <col min="1788" max="1789" width="7.44140625" style="37" customWidth="1"/>
    <col min="1790" max="1790" width="6.33203125" style="37" customWidth="1"/>
    <col min="1791" max="1791" width="7.6640625" style="37" customWidth="1"/>
    <col min="1792" max="1792" width="7.33203125" style="37" customWidth="1"/>
    <col min="1793" max="1793" width="7.5546875" style="37" customWidth="1"/>
    <col min="1794" max="1794" width="8.33203125" style="37" customWidth="1"/>
    <col min="1795" max="1795" width="9.33203125" style="37" customWidth="1"/>
    <col min="1796" max="1796" width="7.33203125" style="37" customWidth="1"/>
    <col min="1797" max="1798" width="9.109375" style="37" customWidth="1"/>
    <col min="1799" max="1799" width="8" style="37" customWidth="1"/>
    <col min="1800" max="1801" width="9.109375" style="37" customWidth="1"/>
    <col min="1802" max="1802" width="8" style="37" customWidth="1"/>
    <col min="1803" max="1803" width="9" style="37" customWidth="1"/>
    <col min="1804" max="1804" width="9.33203125" style="37" customWidth="1"/>
    <col min="1805" max="1805" width="6.88671875" style="37" customWidth="1"/>
    <col min="1806" max="2030" width="8.88671875" style="37"/>
    <col min="2031" max="2031" width="19.33203125" style="37" customWidth="1"/>
    <col min="2032" max="2032" width="9.6640625" style="37" customWidth="1"/>
    <col min="2033" max="2033" width="9.44140625" style="37" customWidth="1"/>
    <col min="2034" max="2034" width="8.6640625" style="37" customWidth="1"/>
    <col min="2035" max="2036" width="9.44140625" style="37" customWidth="1"/>
    <col min="2037" max="2037" width="7.6640625" style="37" customWidth="1"/>
    <col min="2038" max="2038" width="8.88671875" style="37" customWidth="1"/>
    <col min="2039" max="2039" width="8.6640625" style="37" customWidth="1"/>
    <col min="2040" max="2040" width="7.6640625" style="37" customWidth="1"/>
    <col min="2041" max="2042" width="8.109375" style="37" customWidth="1"/>
    <col min="2043" max="2043" width="6.44140625" style="37" customWidth="1"/>
    <col min="2044" max="2045" width="7.44140625" style="37" customWidth="1"/>
    <col min="2046" max="2046" width="6.33203125" style="37" customWidth="1"/>
    <col min="2047" max="2047" width="7.6640625" style="37" customWidth="1"/>
    <col min="2048" max="2048" width="7.33203125" style="37" customWidth="1"/>
    <col min="2049" max="2049" width="7.5546875" style="37" customWidth="1"/>
    <col min="2050" max="2050" width="8.33203125" style="37" customWidth="1"/>
    <col min="2051" max="2051" width="9.33203125" style="37" customWidth="1"/>
    <col min="2052" max="2052" width="7.33203125" style="37" customWidth="1"/>
    <col min="2053" max="2054" width="9.109375" style="37" customWidth="1"/>
    <col min="2055" max="2055" width="8" style="37" customWidth="1"/>
    <col min="2056" max="2057" width="9.109375" style="37" customWidth="1"/>
    <col min="2058" max="2058" width="8" style="37" customWidth="1"/>
    <col min="2059" max="2059" width="9" style="37" customWidth="1"/>
    <col min="2060" max="2060" width="9.33203125" style="37" customWidth="1"/>
    <col min="2061" max="2061" width="6.88671875" style="37" customWidth="1"/>
    <col min="2062" max="2286" width="8.88671875" style="37"/>
    <col min="2287" max="2287" width="19.33203125" style="37" customWidth="1"/>
    <col min="2288" max="2288" width="9.6640625" style="37" customWidth="1"/>
    <col min="2289" max="2289" width="9.44140625" style="37" customWidth="1"/>
    <col min="2290" max="2290" width="8.6640625" style="37" customWidth="1"/>
    <col min="2291" max="2292" width="9.44140625" style="37" customWidth="1"/>
    <col min="2293" max="2293" width="7.6640625" style="37" customWidth="1"/>
    <col min="2294" max="2294" width="8.88671875" style="37" customWidth="1"/>
    <col min="2295" max="2295" width="8.6640625" style="37" customWidth="1"/>
    <col min="2296" max="2296" width="7.6640625" style="37" customWidth="1"/>
    <col min="2297" max="2298" width="8.109375" style="37" customWidth="1"/>
    <col min="2299" max="2299" width="6.44140625" style="37" customWidth="1"/>
    <col min="2300" max="2301" width="7.44140625" style="37" customWidth="1"/>
    <col min="2302" max="2302" width="6.33203125" style="37" customWidth="1"/>
    <col min="2303" max="2303" width="7.6640625" style="37" customWidth="1"/>
    <col min="2304" max="2304" width="7.33203125" style="37" customWidth="1"/>
    <col min="2305" max="2305" width="7.5546875" style="37" customWidth="1"/>
    <col min="2306" max="2306" width="8.33203125" style="37" customWidth="1"/>
    <col min="2307" max="2307" width="9.33203125" style="37" customWidth="1"/>
    <col min="2308" max="2308" width="7.33203125" style="37" customWidth="1"/>
    <col min="2309" max="2310" width="9.109375" style="37" customWidth="1"/>
    <col min="2311" max="2311" width="8" style="37" customWidth="1"/>
    <col min="2312" max="2313" width="9.109375" style="37" customWidth="1"/>
    <col min="2314" max="2314" width="8" style="37" customWidth="1"/>
    <col min="2315" max="2315" width="9" style="37" customWidth="1"/>
    <col min="2316" max="2316" width="9.33203125" style="37" customWidth="1"/>
    <col min="2317" max="2317" width="6.88671875" style="37" customWidth="1"/>
    <col min="2318" max="2542" width="8.88671875" style="37"/>
    <col min="2543" max="2543" width="19.33203125" style="37" customWidth="1"/>
    <col min="2544" max="2544" width="9.6640625" style="37" customWidth="1"/>
    <col min="2545" max="2545" width="9.44140625" style="37" customWidth="1"/>
    <col min="2546" max="2546" width="8.6640625" style="37" customWidth="1"/>
    <col min="2547" max="2548" width="9.44140625" style="37" customWidth="1"/>
    <col min="2549" max="2549" width="7.6640625" style="37" customWidth="1"/>
    <col min="2550" max="2550" width="8.88671875" style="37" customWidth="1"/>
    <col min="2551" max="2551" width="8.6640625" style="37" customWidth="1"/>
    <col min="2552" max="2552" width="7.6640625" style="37" customWidth="1"/>
    <col min="2553" max="2554" width="8.109375" style="37" customWidth="1"/>
    <col min="2555" max="2555" width="6.44140625" style="37" customWidth="1"/>
    <col min="2556" max="2557" width="7.44140625" style="37" customWidth="1"/>
    <col min="2558" max="2558" width="6.33203125" style="37" customWidth="1"/>
    <col min="2559" max="2559" width="7.6640625" style="37" customWidth="1"/>
    <col min="2560" max="2560" width="7.33203125" style="37" customWidth="1"/>
    <col min="2561" max="2561" width="7.5546875" style="37" customWidth="1"/>
    <col min="2562" max="2562" width="8.33203125" style="37" customWidth="1"/>
    <col min="2563" max="2563" width="9.33203125" style="37" customWidth="1"/>
    <col min="2564" max="2564" width="7.33203125" style="37" customWidth="1"/>
    <col min="2565" max="2566" width="9.109375" style="37" customWidth="1"/>
    <col min="2567" max="2567" width="8" style="37" customWidth="1"/>
    <col min="2568" max="2569" width="9.109375" style="37" customWidth="1"/>
    <col min="2570" max="2570" width="8" style="37" customWidth="1"/>
    <col min="2571" max="2571" width="9" style="37" customWidth="1"/>
    <col min="2572" max="2572" width="9.33203125" style="37" customWidth="1"/>
    <col min="2573" max="2573" width="6.88671875" style="37" customWidth="1"/>
    <col min="2574" max="2798" width="8.88671875" style="37"/>
    <col min="2799" max="2799" width="19.33203125" style="37" customWidth="1"/>
    <col min="2800" max="2800" width="9.6640625" style="37" customWidth="1"/>
    <col min="2801" max="2801" width="9.44140625" style="37" customWidth="1"/>
    <col min="2802" max="2802" width="8.6640625" style="37" customWidth="1"/>
    <col min="2803" max="2804" width="9.44140625" style="37" customWidth="1"/>
    <col min="2805" max="2805" width="7.6640625" style="37" customWidth="1"/>
    <col min="2806" max="2806" width="8.88671875" style="37" customWidth="1"/>
    <col min="2807" max="2807" width="8.6640625" style="37" customWidth="1"/>
    <col min="2808" max="2808" width="7.6640625" style="37" customWidth="1"/>
    <col min="2809" max="2810" width="8.109375" style="37" customWidth="1"/>
    <col min="2811" max="2811" width="6.44140625" style="37" customWidth="1"/>
    <col min="2812" max="2813" width="7.44140625" style="37" customWidth="1"/>
    <col min="2814" max="2814" width="6.33203125" style="37" customWidth="1"/>
    <col min="2815" max="2815" width="7.6640625" style="37" customWidth="1"/>
    <col min="2816" max="2816" width="7.33203125" style="37" customWidth="1"/>
    <col min="2817" max="2817" width="7.5546875" style="37" customWidth="1"/>
    <col min="2818" max="2818" width="8.33203125" style="37" customWidth="1"/>
    <col min="2819" max="2819" width="9.33203125" style="37" customWidth="1"/>
    <col min="2820" max="2820" width="7.33203125" style="37" customWidth="1"/>
    <col min="2821" max="2822" width="9.109375" style="37" customWidth="1"/>
    <col min="2823" max="2823" width="8" style="37" customWidth="1"/>
    <col min="2824" max="2825" width="9.109375" style="37" customWidth="1"/>
    <col min="2826" max="2826" width="8" style="37" customWidth="1"/>
    <col min="2827" max="2827" width="9" style="37" customWidth="1"/>
    <col min="2828" max="2828" width="9.33203125" style="37" customWidth="1"/>
    <col min="2829" max="2829" width="6.88671875" style="37" customWidth="1"/>
    <col min="2830" max="3054" width="8.88671875" style="37"/>
    <col min="3055" max="3055" width="19.33203125" style="37" customWidth="1"/>
    <col min="3056" max="3056" width="9.6640625" style="37" customWidth="1"/>
    <col min="3057" max="3057" width="9.44140625" style="37" customWidth="1"/>
    <col min="3058" max="3058" width="8.6640625" style="37" customWidth="1"/>
    <col min="3059" max="3060" width="9.44140625" style="37" customWidth="1"/>
    <col min="3061" max="3061" width="7.6640625" style="37" customWidth="1"/>
    <col min="3062" max="3062" width="8.88671875" style="37" customWidth="1"/>
    <col min="3063" max="3063" width="8.6640625" style="37" customWidth="1"/>
    <col min="3064" max="3064" width="7.6640625" style="37" customWidth="1"/>
    <col min="3065" max="3066" width="8.109375" style="37" customWidth="1"/>
    <col min="3067" max="3067" width="6.44140625" style="37" customWidth="1"/>
    <col min="3068" max="3069" width="7.44140625" style="37" customWidth="1"/>
    <col min="3070" max="3070" width="6.33203125" style="37" customWidth="1"/>
    <col min="3071" max="3071" width="7.6640625" style="37" customWidth="1"/>
    <col min="3072" max="3072" width="7.33203125" style="37" customWidth="1"/>
    <col min="3073" max="3073" width="7.5546875" style="37" customWidth="1"/>
    <col min="3074" max="3074" width="8.33203125" style="37" customWidth="1"/>
    <col min="3075" max="3075" width="9.33203125" style="37" customWidth="1"/>
    <col min="3076" max="3076" width="7.33203125" style="37" customWidth="1"/>
    <col min="3077" max="3078" width="9.109375" style="37" customWidth="1"/>
    <col min="3079" max="3079" width="8" style="37" customWidth="1"/>
    <col min="3080" max="3081" width="9.109375" style="37" customWidth="1"/>
    <col min="3082" max="3082" width="8" style="37" customWidth="1"/>
    <col min="3083" max="3083" width="9" style="37" customWidth="1"/>
    <col min="3084" max="3084" width="9.33203125" style="37" customWidth="1"/>
    <col min="3085" max="3085" width="6.88671875" style="37" customWidth="1"/>
    <col min="3086" max="3310" width="8.88671875" style="37"/>
    <col min="3311" max="3311" width="19.33203125" style="37" customWidth="1"/>
    <col min="3312" max="3312" width="9.6640625" style="37" customWidth="1"/>
    <col min="3313" max="3313" width="9.44140625" style="37" customWidth="1"/>
    <col min="3314" max="3314" width="8.6640625" style="37" customWidth="1"/>
    <col min="3315" max="3316" width="9.44140625" style="37" customWidth="1"/>
    <col min="3317" max="3317" width="7.6640625" style="37" customWidth="1"/>
    <col min="3318" max="3318" width="8.88671875" style="37" customWidth="1"/>
    <col min="3319" max="3319" width="8.6640625" style="37" customWidth="1"/>
    <col min="3320" max="3320" width="7.6640625" style="37" customWidth="1"/>
    <col min="3321" max="3322" width="8.109375" style="37" customWidth="1"/>
    <col min="3323" max="3323" width="6.44140625" style="37" customWidth="1"/>
    <col min="3324" max="3325" width="7.44140625" style="37" customWidth="1"/>
    <col min="3326" max="3326" width="6.33203125" style="37" customWidth="1"/>
    <col min="3327" max="3327" width="7.6640625" style="37" customWidth="1"/>
    <col min="3328" max="3328" width="7.33203125" style="37" customWidth="1"/>
    <col min="3329" max="3329" width="7.5546875" style="37" customWidth="1"/>
    <col min="3330" max="3330" width="8.33203125" style="37" customWidth="1"/>
    <col min="3331" max="3331" width="9.33203125" style="37" customWidth="1"/>
    <col min="3332" max="3332" width="7.33203125" style="37" customWidth="1"/>
    <col min="3333" max="3334" width="9.109375" style="37" customWidth="1"/>
    <col min="3335" max="3335" width="8" style="37" customWidth="1"/>
    <col min="3336" max="3337" width="9.109375" style="37" customWidth="1"/>
    <col min="3338" max="3338" width="8" style="37" customWidth="1"/>
    <col min="3339" max="3339" width="9" style="37" customWidth="1"/>
    <col min="3340" max="3340" width="9.33203125" style="37" customWidth="1"/>
    <col min="3341" max="3341" width="6.88671875" style="37" customWidth="1"/>
    <col min="3342" max="3566" width="8.88671875" style="37"/>
    <col min="3567" max="3567" width="19.33203125" style="37" customWidth="1"/>
    <col min="3568" max="3568" width="9.6640625" style="37" customWidth="1"/>
    <col min="3569" max="3569" width="9.44140625" style="37" customWidth="1"/>
    <col min="3570" max="3570" width="8.6640625" style="37" customWidth="1"/>
    <col min="3571" max="3572" width="9.44140625" style="37" customWidth="1"/>
    <col min="3573" max="3573" width="7.6640625" style="37" customWidth="1"/>
    <col min="3574" max="3574" width="8.88671875" style="37" customWidth="1"/>
    <col min="3575" max="3575" width="8.6640625" style="37" customWidth="1"/>
    <col min="3576" max="3576" width="7.6640625" style="37" customWidth="1"/>
    <col min="3577" max="3578" width="8.109375" style="37" customWidth="1"/>
    <col min="3579" max="3579" width="6.44140625" style="37" customWidth="1"/>
    <col min="3580" max="3581" width="7.44140625" style="37" customWidth="1"/>
    <col min="3582" max="3582" width="6.33203125" style="37" customWidth="1"/>
    <col min="3583" max="3583" width="7.6640625" style="37" customWidth="1"/>
    <col min="3584" max="3584" width="7.33203125" style="37" customWidth="1"/>
    <col min="3585" max="3585" width="7.5546875" style="37" customWidth="1"/>
    <col min="3586" max="3586" width="8.33203125" style="37" customWidth="1"/>
    <col min="3587" max="3587" width="9.33203125" style="37" customWidth="1"/>
    <col min="3588" max="3588" width="7.33203125" style="37" customWidth="1"/>
    <col min="3589" max="3590" width="9.109375" style="37" customWidth="1"/>
    <col min="3591" max="3591" width="8" style="37" customWidth="1"/>
    <col min="3592" max="3593" width="9.109375" style="37" customWidth="1"/>
    <col min="3594" max="3594" width="8" style="37" customWidth="1"/>
    <col min="3595" max="3595" width="9" style="37" customWidth="1"/>
    <col min="3596" max="3596" width="9.33203125" style="37" customWidth="1"/>
    <col min="3597" max="3597" width="6.88671875" style="37" customWidth="1"/>
    <col min="3598" max="3822" width="8.88671875" style="37"/>
    <col min="3823" max="3823" width="19.33203125" style="37" customWidth="1"/>
    <col min="3824" max="3824" width="9.6640625" style="37" customWidth="1"/>
    <col min="3825" max="3825" width="9.44140625" style="37" customWidth="1"/>
    <col min="3826" max="3826" width="8.6640625" style="37" customWidth="1"/>
    <col min="3827" max="3828" width="9.44140625" style="37" customWidth="1"/>
    <col min="3829" max="3829" width="7.6640625" style="37" customWidth="1"/>
    <col min="3830" max="3830" width="8.88671875" style="37" customWidth="1"/>
    <col min="3831" max="3831" width="8.6640625" style="37" customWidth="1"/>
    <col min="3832" max="3832" width="7.6640625" style="37" customWidth="1"/>
    <col min="3833" max="3834" width="8.109375" style="37" customWidth="1"/>
    <col min="3835" max="3835" width="6.44140625" style="37" customWidth="1"/>
    <col min="3836" max="3837" width="7.44140625" style="37" customWidth="1"/>
    <col min="3838" max="3838" width="6.33203125" style="37" customWidth="1"/>
    <col min="3839" max="3839" width="7.6640625" style="37" customWidth="1"/>
    <col min="3840" max="3840" width="7.33203125" style="37" customWidth="1"/>
    <col min="3841" max="3841" width="7.5546875" style="37" customWidth="1"/>
    <col min="3842" max="3842" width="8.33203125" style="37" customWidth="1"/>
    <col min="3843" max="3843" width="9.33203125" style="37" customWidth="1"/>
    <col min="3844" max="3844" width="7.33203125" style="37" customWidth="1"/>
    <col min="3845" max="3846" width="9.109375" style="37" customWidth="1"/>
    <col min="3847" max="3847" width="8" style="37" customWidth="1"/>
    <col min="3848" max="3849" width="9.109375" style="37" customWidth="1"/>
    <col min="3850" max="3850" width="8" style="37" customWidth="1"/>
    <col min="3851" max="3851" width="9" style="37" customWidth="1"/>
    <col min="3852" max="3852" width="9.33203125" style="37" customWidth="1"/>
    <col min="3853" max="3853" width="6.88671875" style="37" customWidth="1"/>
    <col min="3854" max="4078" width="8.88671875" style="37"/>
    <col min="4079" max="4079" width="19.33203125" style="37" customWidth="1"/>
    <col min="4080" max="4080" width="9.6640625" style="37" customWidth="1"/>
    <col min="4081" max="4081" width="9.44140625" style="37" customWidth="1"/>
    <col min="4082" max="4082" width="8.6640625" style="37" customWidth="1"/>
    <col min="4083" max="4084" width="9.44140625" style="37" customWidth="1"/>
    <col min="4085" max="4085" width="7.6640625" style="37" customWidth="1"/>
    <col min="4086" max="4086" width="8.88671875" style="37" customWidth="1"/>
    <col min="4087" max="4087" width="8.6640625" style="37" customWidth="1"/>
    <col min="4088" max="4088" width="7.6640625" style="37" customWidth="1"/>
    <col min="4089" max="4090" width="8.109375" style="37" customWidth="1"/>
    <col min="4091" max="4091" width="6.44140625" style="37" customWidth="1"/>
    <col min="4092" max="4093" width="7.44140625" style="37" customWidth="1"/>
    <col min="4094" max="4094" width="6.33203125" style="37" customWidth="1"/>
    <col min="4095" max="4095" width="7.6640625" style="37" customWidth="1"/>
    <col min="4096" max="4096" width="7.33203125" style="37" customWidth="1"/>
    <col min="4097" max="4097" width="7.5546875" style="37" customWidth="1"/>
    <col min="4098" max="4098" width="8.33203125" style="37" customWidth="1"/>
    <col min="4099" max="4099" width="9.33203125" style="37" customWidth="1"/>
    <col min="4100" max="4100" width="7.33203125" style="37" customWidth="1"/>
    <col min="4101" max="4102" width="9.109375" style="37" customWidth="1"/>
    <col min="4103" max="4103" width="8" style="37" customWidth="1"/>
    <col min="4104" max="4105" width="9.109375" style="37" customWidth="1"/>
    <col min="4106" max="4106" width="8" style="37" customWidth="1"/>
    <col min="4107" max="4107" width="9" style="37" customWidth="1"/>
    <col min="4108" max="4108" width="9.33203125" style="37" customWidth="1"/>
    <col min="4109" max="4109" width="6.88671875" style="37" customWidth="1"/>
    <col min="4110" max="4334" width="8.88671875" style="37"/>
    <col min="4335" max="4335" width="19.33203125" style="37" customWidth="1"/>
    <col min="4336" max="4336" width="9.6640625" style="37" customWidth="1"/>
    <col min="4337" max="4337" width="9.44140625" style="37" customWidth="1"/>
    <col min="4338" max="4338" width="8.6640625" style="37" customWidth="1"/>
    <col min="4339" max="4340" width="9.44140625" style="37" customWidth="1"/>
    <col min="4341" max="4341" width="7.6640625" style="37" customWidth="1"/>
    <col min="4342" max="4342" width="8.88671875" style="37" customWidth="1"/>
    <col min="4343" max="4343" width="8.6640625" style="37" customWidth="1"/>
    <col min="4344" max="4344" width="7.6640625" style="37" customWidth="1"/>
    <col min="4345" max="4346" width="8.109375" style="37" customWidth="1"/>
    <col min="4347" max="4347" width="6.44140625" style="37" customWidth="1"/>
    <col min="4348" max="4349" width="7.44140625" style="37" customWidth="1"/>
    <col min="4350" max="4350" width="6.33203125" style="37" customWidth="1"/>
    <col min="4351" max="4351" width="7.6640625" style="37" customWidth="1"/>
    <col min="4352" max="4352" width="7.33203125" style="37" customWidth="1"/>
    <col min="4353" max="4353" width="7.5546875" style="37" customWidth="1"/>
    <col min="4354" max="4354" width="8.33203125" style="37" customWidth="1"/>
    <col min="4355" max="4355" width="9.33203125" style="37" customWidth="1"/>
    <col min="4356" max="4356" width="7.33203125" style="37" customWidth="1"/>
    <col min="4357" max="4358" width="9.109375" style="37" customWidth="1"/>
    <col min="4359" max="4359" width="8" style="37" customWidth="1"/>
    <col min="4360" max="4361" width="9.109375" style="37" customWidth="1"/>
    <col min="4362" max="4362" width="8" style="37" customWidth="1"/>
    <col min="4363" max="4363" width="9" style="37" customWidth="1"/>
    <col min="4364" max="4364" width="9.33203125" style="37" customWidth="1"/>
    <col min="4365" max="4365" width="6.88671875" style="37" customWidth="1"/>
    <col min="4366" max="4590" width="8.88671875" style="37"/>
    <col min="4591" max="4591" width="19.33203125" style="37" customWidth="1"/>
    <col min="4592" max="4592" width="9.6640625" style="37" customWidth="1"/>
    <col min="4593" max="4593" width="9.44140625" style="37" customWidth="1"/>
    <col min="4594" max="4594" width="8.6640625" style="37" customWidth="1"/>
    <col min="4595" max="4596" width="9.44140625" style="37" customWidth="1"/>
    <col min="4597" max="4597" width="7.6640625" style="37" customWidth="1"/>
    <col min="4598" max="4598" width="8.88671875" style="37" customWidth="1"/>
    <col min="4599" max="4599" width="8.6640625" style="37" customWidth="1"/>
    <col min="4600" max="4600" width="7.6640625" style="37" customWidth="1"/>
    <col min="4601" max="4602" width="8.109375" style="37" customWidth="1"/>
    <col min="4603" max="4603" width="6.44140625" style="37" customWidth="1"/>
    <col min="4604" max="4605" width="7.44140625" style="37" customWidth="1"/>
    <col min="4606" max="4606" width="6.33203125" style="37" customWidth="1"/>
    <col min="4607" max="4607" width="7.6640625" style="37" customWidth="1"/>
    <col min="4608" max="4608" width="7.33203125" style="37" customWidth="1"/>
    <col min="4609" max="4609" width="7.5546875" style="37" customWidth="1"/>
    <col min="4610" max="4610" width="8.33203125" style="37" customWidth="1"/>
    <col min="4611" max="4611" width="9.33203125" style="37" customWidth="1"/>
    <col min="4612" max="4612" width="7.33203125" style="37" customWidth="1"/>
    <col min="4613" max="4614" width="9.109375" style="37" customWidth="1"/>
    <col min="4615" max="4615" width="8" style="37" customWidth="1"/>
    <col min="4616" max="4617" width="9.109375" style="37" customWidth="1"/>
    <col min="4618" max="4618" width="8" style="37" customWidth="1"/>
    <col min="4619" max="4619" width="9" style="37" customWidth="1"/>
    <col min="4620" max="4620" width="9.33203125" style="37" customWidth="1"/>
    <col min="4621" max="4621" width="6.88671875" style="37" customWidth="1"/>
    <col min="4622" max="4846" width="8.88671875" style="37"/>
    <col min="4847" max="4847" width="19.33203125" style="37" customWidth="1"/>
    <col min="4848" max="4848" width="9.6640625" style="37" customWidth="1"/>
    <col min="4849" max="4849" width="9.44140625" style="37" customWidth="1"/>
    <col min="4850" max="4850" width="8.6640625" style="37" customWidth="1"/>
    <col min="4851" max="4852" width="9.44140625" style="37" customWidth="1"/>
    <col min="4853" max="4853" width="7.6640625" style="37" customWidth="1"/>
    <col min="4854" max="4854" width="8.88671875" style="37" customWidth="1"/>
    <col min="4855" max="4855" width="8.6640625" style="37" customWidth="1"/>
    <col min="4856" max="4856" width="7.6640625" style="37" customWidth="1"/>
    <col min="4857" max="4858" width="8.109375" style="37" customWidth="1"/>
    <col min="4859" max="4859" width="6.44140625" style="37" customWidth="1"/>
    <col min="4860" max="4861" width="7.44140625" style="37" customWidth="1"/>
    <col min="4862" max="4862" width="6.33203125" style="37" customWidth="1"/>
    <col min="4863" max="4863" width="7.6640625" style="37" customWidth="1"/>
    <col min="4864" max="4864" width="7.33203125" style="37" customWidth="1"/>
    <col min="4865" max="4865" width="7.5546875" style="37" customWidth="1"/>
    <col min="4866" max="4866" width="8.33203125" style="37" customWidth="1"/>
    <col min="4867" max="4867" width="9.33203125" style="37" customWidth="1"/>
    <col min="4868" max="4868" width="7.33203125" style="37" customWidth="1"/>
    <col min="4869" max="4870" width="9.109375" style="37" customWidth="1"/>
    <col min="4871" max="4871" width="8" style="37" customWidth="1"/>
    <col min="4872" max="4873" width="9.109375" style="37" customWidth="1"/>
    <col min="4874" max="4874" width="8" style="37" customWidth="1"/>
    <col min="4875" max="4875" width="9" style="37" customWidth="1"/>
    <col min="4876" max="4876" width="9.33203125" style="37" customWidth="1"/>
    <col min="4877" max="4877" width="6.88671875" style="37" customWidth="1"/>
    <col min="4878" max="5102" width="8.88671875" style="37"/>
    <col min="5103" max="5103" width="19.33203125" style="37" customWidth="1"/>
    <col min="5104" max="5104" width="9.6640625" style="37" customWidth="1"/>
    <col min="5105" max="5105" width="9.44140625" style="37" customWidth="1"/>
    <col min="5106" max="5106" width="8.6640625" style="37" customWidth="1"/>
    <col min="5107" max="5108" width="9.44140625" style="37" customWidth="1"/>
    <col min="5109" max="5109" width="7.6640625" style="37" customWidth="1"/>
    <col min="5110" max="5110" width="8.88671875" style="37" customWidth="1"/>
    <col min="5111" max="5111" width="8.6640625" style="37" customWidth="1"/>
    <col min="5112" max="5112" width="7.6640625" style="37" customWidth="1"/>
    <col min="5113" max="5114" width="8.109375" style="37" customWidth="1"/>
    <col min="5115" max="5115" width="6.44140625" style="37" customWidth="1"/>
    <col min="5116" max="5117" width="7.44140625" style="37" customWidth="1"/>
    <col min="5118" max="5118" width="6.33203125" style="37" customWidth="1"/>
    <col min="5119" max="5119" width="7.6640625" style="37" customWidth="1"/>
    <col min="5120" max="5120" width="7.33203125" style="37" customWidth="1"/>
    <col min="5121" max="5121" width="7.5546875" style="37" customWidth="1"/>
    <col min="5122" max="5122" width="8.33203125" style="37" customWidth="1"/>
    <col min="5123" max="5123" width="9.33203125" style="37" customWidth="1"/>
    <col min="5124" max="5124" width="7.33203125" style="37" customWidth="1"/>
    <col min="5125" max="5126" width="9.109375" style="37" customWidth="1"/>
    <col min="5127" max="5127" width="8" style="37" customWidth="1"/>
    <col min="5128" max="5129" width="9.109375" style="37" customWidth="1"/>
    <col min="5130" max="5130" width="8" style="37" customWidth="1"/>
    <col min="5131" max="5131" width="9" style="37" customWidth="1"/>
    <col min="5132" max="5132" width="9.33203125" style="37" customWidth="1"/>
    <col min="5133" max="5133" width="6.88671875" style="37" customWidth="1"/>
    <col min="5134" max="5358" width="8.88671875" style="37"/>
    <col min="5359" max="5359" width="19.33203125" style="37" customWidth="1"/>
    <col min="5360" max="5360" width="9.6640625" style="37" customWidth="1"/>
    <col min="5361" max="5361" width="9.44140625" style="37" customWidth="1"/>
    <col min="5362" max="5362" width="8.6640625" style="37" customWidth="1"/>
    <col min="5363" max="5364" width="9.44140625" style="37" customWidth="1"/>
    <col min="5365" max="5365" width="7.6640625" style="37" customWidth="1"/>
    <col min="5366" max="5366" width="8.88671875" style="37" customWidth="1"/>
    <col min="5367" max="5367" width="8.6640625" style="37" customWidth="1"/>
    <col min="5368" max="5368" width="7.6640625" style="37" customWidth="1"/>
    <col min="5369" max="5370" width="8.109375" style="37" customWidth="1"/>
    <col min="5371" max="5371" width="6.44140625" style="37" customWidth="1"/>
    <col min="5372" max="5373" width="7.44140625" style="37" customWidth="1"/>
    <col min="5374" max="5374" width="6.33203125" style="37" customWidth="1"/>
    <col min="5375" max="5375" width="7.6640625" style="37" customWidth="1"/>
    <col min="5376" max="5376" width="7.33203125" style="37" customWidth="1"/>
    <col min="5377" max="5377" width="7.5546875" style="37" customWidth="1"/>
    <col min="5378" max="5378" width="8.33203125" style="37" customWidth="1"/>
    <col min="5379" max="5379" width="9.33203125" style="37" customWidth="1"/>
    <col min="5380" max="5380" width="7.33203125" style="37" customWidth="1"/>
    <col min="5381" max="5382" width="9.109375" style="37" customWidth="1"/>
    <col min="5383" max="5383" width="8" style="37" customWidth="1"/>
    <col min="5384" max="5385" width="9.109375" style="37" customWidth="1"/>
    <col min="5386" max="5386" width="8" style="37" customWidth="1"/>
    <col min="5387" max="5387" width="9" style="37" customWidth="1"/>
    <col min="5388" max="5388" width="9.33203125" style="37" customWidth="1"/>
    <col min="5389" max="5389" width="6.88671875" style="37" customWidth="1"/>
    <col min="5390" max="5614" width="8.88671875" style="37"/>
    <col min="5615" max="5615" width="19.33203125" style="37" customWidth="1"/>
    <col min="5616" max="5616" width="9.6640625" style="37" customWidth="1"/>
    <col min="5617" max="5617" width="9.44140625" style="37" customWidth="1"/>
    <col min="5618" max="5618" width="8.6640625" style="37" customWidth="1"/>
    <col min="5619" max="5620" width="9.44140625" style="37" customWidth="1"/>
    <col min="5621" max="5621" width="7.6640625" style="37" customWidth="1"/>
    <col min="5622" max="5622" width="8.88671875" style="37" customWidth="1"/>
    <col min="5623" max="5623" width="8.6640625" style="37" customWidth="1"/>
    <col min="5624" max="5624" width="7.6640625" style="37" customWidth="1"/>
    <col min="5625" max="5626" width="8.109375" style="37" customWidth="1"/>
    <col min="5627" max="5627" width="6.44140625" style="37" customWidth="1"/>
    <col min="5628" max="5629" width="7.44140625" style="37" customWidth="1"/>
    <col min="5630" max="5630" width="6.33203125" style="37" customWidth="1"/>
    <col min="5631" max="5631" width="7.6640625" style="37" customWidth="1"/>
    <col min="5632" max="5632" width="7.33203125" style="37" customWidth="1"/>
    <col min="5633" max="5633" width="7.5546875" style="37" customWidth="1"/>
    <col min="5634" max="5634" width="8.33203125" style="37" customWidth="1"/>
    <col min="5635" max="5635" width="9.33203125" style="37" customWidth="1"/>
    <col min="5636" max="5636" width="7.33203125" style="37" customWidth="1"/>
    <col min="5637" max="5638" width="9.109375" style="37" customWidth="1"/>
    <col min="5639" max="5639" width="8" style="37" customWidth="1"/>
    <col min="5640" max="5641" width="9.109375" style="37" customWidth="1"/>
    <col min="5642" max="5642" width="8" style="37" customWidth="1"/>
    <col min="5643" max="5643" width="9" style="37" customWidth="1"/>
    <col min="5644" max="5644" width="9.33203125" style="37" customWidth="1"/>
    <col min="5645" max="5645" width="6.88671875" style="37" customWidth="1"/>
    <col min="5646" max="5870" width="8.88671875" style="37"/>
    <col min="5871" max="5871" width="19.33203125" style="37" customWidth="1"/>
    <col min="5872" max="5872" width="9.6640625" style="37" customWidth="1"/>
    <col min="5873" max="5873" width="9.44140625" style="37" customWidth="1"/>
    <col min="5874" max="5874" width="8.6640625" style="37" customWidth="1"/>
    <col min="5875" max="5876" width="9.44140625" style="37" customWidth="1"/>
    <col min="5877" max="5877" width="7.6640625" style="37" customWidth="1"/>
    <col min="5878" max="5878" width="8.88671875" style="37" customWidth="1"/>
    <col min="5879" max="5879" width="8.6640625" style="37" customWidth="1"/>
    <col min="5880" max="5880" width="7.6640625" style="37" customWidth="1"/>
    <col min="5881" max="5882" width="8.109375" style="37" customWidth="1"/>
    <col min="5883" max="5883" width="6.44140625" style="37" customWidth="1"/>
    <col min="5884" max="5885" width="7.44140625" style="37" customWidth="1"/>
    <col min="5886" max="5886" width="6.33203125" style="37" customWidth="1"/>
    <col min="5887" max="5887" width="7.6640625" style="37" customWidth="1"/>
    <col min="5888" max="5888" width="7.33203125" style="37" customWidth="1"/>
    <col min="5889" max="5889" width="7.5546875" style="37" customWidth="1"/>
    <col min="5890" max="5890" width="8.33203125" style="37" customWidth="1"/>
    <col min="5891" max="5891" width="9.33203125" style="37" customWidth="1"/>
    <col min="5892" max="5892" width="7.33203125" style="37" customWidth="1"/>
    <col min="5893" max="5894" width="9.109375" style="37" customWidth="1"/>
    <col min="5895" max="5895" width="8" style="37" customWidth="1"/>
    <col min="5896" max="5897" width="9.109375" style="37" customWidth="1"/>
    <col min="5898" max="5898" width="8" style="37" customWidth="1"/>
    <col min="5899" max="5899" width="9" style="37" customWidth="1"/>
    <col min="5900" max="5900" width="9.33203125" style="37" customWidth="1"/>
    <col min="5901" max="5901" width="6.88671875" style="37" customWidth="1"/>
    <col min="5902" max="6126" width="8.88671875" style="37"/>
    <col min="6127" max="6127" width="19.33203125" style="37" customWidth="1"/>
    <col min="6128" max="6128" width="9.6640625" style="37" customWidth="1"/>
    <col min="6129" max="6129" width="9.44140625" style="37" customWidth="1"/>
    <col min="6130" max="6130" width="8.6640625" style="37" customWidth="1"/>
    <col min="6131" max="6132" width="9.44140625" style="37" customWidth="1"/>
    <col min="6133" max="6133" width="7.6640625" style="37" customWidth="1"/>
    <col min="6134" max="6134" width="8.88671875" style="37" customWidth="1"/>
    <col min="6135" max="6135" width="8.6640625" style="37" customWidth="1"/>
    <col min="6136" max="6136" width="7.6640625" style="37" customWidth="1"/>
    <col min="6137" max="6138" width="8.109375" style="37" customWidth="1"/>
    <col min="6139" max="6139" width="6.44140625" style="37" customWidth="1"/>
    <col min="6140" max="6141" width="7.44140625" style="37" customWidth="1"/>
    <col min="6142" max="6142" width="6.33203125" style="37" customWidth="1"/>
    <col min="6143" max="6143" width="7.6640625" style="37" customWidth="1"/>
    <col min="6144" max="6144" width="7.33203125" style="37" customWidth="1"/>
    <col min="6145" max="6145" width="7.5546875" style="37" customWidth="1"/>
    <col min="6146" max="6146" width="8.33203125" style="37" customWidth="1"/>
    <col min="6147" max="6147" width="9.33203125" style="37" customWidth="1"/>
    <col min="6148" max="6148" width="7.33203125" style="37" customWidth="1"/>
    <col min="6149" max="6150" width="9.109375" style="37" customWidth="1"/>
    <col min="6151" max="6151" width="8" style="37" customWidth="1"/>
    <col min="6152" max="6153" width="9.109375" style="37" customWidth="1"/>
    <col min="6154" max="6154" width="8" style="37" customWidth="1"/>
    <col min="6155" max="6155" width="9" style="37" customWidth="1"/>
    <col min="6156" max="6156" width="9.33203125" style="37" customWidth="1"/>
    <col min="6157" max="6157" width="6.88671875" style="37" customWidth="1"/>
    <col min="6158" max="6382" width="8.88671875" style="37"/>
    <col min="6383" max="6383" width="19.33203125" style="37" customWidth="1"/>
    <col min="6384" max="6384" width="9.6640625" style="37" customWidth="1"/>
    <col min="6385" max="6385" width="9.44140625" style="37" customWidth="1"/>
    <col min="6386" max="6386" width="8.6640625" style="37" customWidth="1"/>
    <col min="6387" max="6388" width="9.44140625" style="37" customWidth="1"/>
    <col min="6389" max="6389" width="7.6640625" style="37" customWidth="1"/>
    <col min="6390" max="6390" width="8.88671875" style="37" customWidth="1"/>
    <col min="6391" max="6391" width="8.6640625" style="37" customWidth="1"/>
    <col min="6392" max="6392" width="7.6640625" style="37" customWidth="1"/>
    <col min="6393" max="6394" width="8.109375" style="37" customWidth="1"/>
    <col min="6395" max="6395" width="6.44140625" style="37" customWidth="1"/>
    <col min="6396" max="6397" width="7.44140625" style="37" customWidth="1"/>
    <col min="6398" max="6398" width="6.33203125" style="37" customWidth="1"/>
    <col min="6399" max="6399" width="7.6640625" style="37" customWidth="1"/>
    <col min="6400" max="6400" width="7.33203125" style="37" customWidth="1"/>
    <col min="6401" max="6401" width="7.5546875" style="37" customWidth="1"/>
    <col min="6402" max="6402" width="8.33203125" style="37" customWidth="1"/>
    <col min="6403" max="6403" width="9.33203125" style="37" customWidth="1"/>
    <col min="6404" max="6404" width="7.33203125" style="37" customWidth="1"/>
    <col min="6405" max="6406" width="9.109375" style="37" customWidth="1"/>
    <col min="6407" max="6407" width="8" style="37" customWidth="1"/>
    <col min="6408" max="6409" width="9.109375" style="37" customWidth="1"/>
    <col min="6410" max="6410" width="8" style="37" customWidth="1"/>
    <col min="6411" max="6411" width="9" style="37" customWidth="1"/>
    <col min="6412" max="6412" width="9.33203125" style="37" customWidth="1"/>
    <col min="6413" max="6413" width="6.88671875" style="37" customWidth="1"/>
    <col min="6414" max="6638" width="8.88671875" style="37"/>
    <col min="6639" max="6639" width="19.33203125" style="37" customWidth="1"/>
    <col min="6640" max="6640" width="9.6640625" style="37" customWidth="1"/>
    <col min="6641" max="6641" width="9.44140625" style="37" customWidth="1"/>
    <col min="6642" max="6642" width="8.6640625" style="37" customWidth="1"/>
    <col min="6643" max="6644" width="9.44140625" style="37" customWidth="1"/>
    <col min="6645" max="6645" width="7.6640625" style="37" customWidth="1"/>
    <col min="6646" max="6646" width="8.88671875" style="37" customWidth="1"/>
    <col min="6647" max="6647" width="8.6640625" style="37" customWidth="1"/>
    <col min="6648" max="6648" width="7.6640625" style="37" customWidth="1"/>
    <col min="6649" max="6650" width="8.109375" style="37" customWidth="1"/>
    <col min="6651" max="6651" width="6.44140625" style="37" customWidth="1"/>
    <col min="6652" max="6653" width="7.44140625" style="37" customWidth="1"/>
    <col min="6654" max="6654" width="6.33203125" style="37" customWidth="1"/>
    <col min="6655" max="6655" width="7.6640625" style="37" customWidth="1"/>
    <col min="6656" max="6656" width="7.33203125" style="37" customWidth="1"/>
    <col min="6657" max="6657" width="7.5546875" style="37" customWidth="1"/>
    <col min="6658" max="6658" width="8.33203125" style="37" customWidth="1"/>
    <col min="6659" max="6659" width="9.33203125" style="37" customWidth="1"/>
    <col min="6660" max="6660" width="7.33203125" style="37" customWidth="1"/>
    <col min="6661" max="6662" width="9.109375" style="37" customWidth="1"/>
    <col min="6663" max="6663" width="8" style="37" customWidth="1"/>
    <col min="6664" max="6665" width="9.109375" style="37" customWidth="1"/>
    <col min="6666" max="6666" width="8" style="37" customWidth="1"/>
    <col min="6667" max="6667" width="9" style="37" customWidth="1"/>
    <col min="6668" max="6668" width="9.33203125" style="37" customWidth="1"/>
    <col min="6669" max="6669" width="6.88671875" style="37" customWidth="1"/>
    <col min="6670" max="6894" width="8.88671875" style="37"/>
    <col min="6895" max="6895" width="19.33203125" style="37" customWidth="1"/>
    <col min="6896" max="6896" width="9.6640625" style="37" customWidth="1"/>
    <col min="6897" max="6897" width="9.44140625" style="37" customWidth="1"/>
    <col min="6898" max="6898" width="8.6640625" style="37" customWidth="1"/>
    <col min="6899" max="6900" width="9.44140625" style="37" customWidth="1"/>
    <col min="6901" max="6901" width="7.6640625" style="37" customWidth="1"/>
    <col min="6902" max="6902" width="8.88671875" style="37" customWidth="1"/>
    <col min="6903" max="6903" width="8.6640625" style="37" customWidth="1"/>
    <col min="6904" max="6904" width="7.6640625" style="37" customWidth="1"/>
    <col min="6905" max="6906" width="8.109375" style="37" customWidth="1"/>
    <col min="6907" max="6907" width="6.44140625" style="37" customWidth="1"/>
    <col min="6908" max="6909" width="7.44140625" style="37" customWidth="1"/>
    <col min="6910" max="6910" width="6.33203125" style="37" customWidth="1"/>
    <col min="6911" max="6911" width="7.6640625" style="37" customWidth="1"/>
    <col min="6912" max="6912" width="7.33203125" style="37" customWidth="1"/>
    <col min="6913" max="6913" width="7.5546875" style="37" customWidth="1"/>
    <col min="6914" max="6914" width="8.33203125" style="37" customWidth="1"/>
    <col min="6915" max="6915" width="9.33203125" style="37" customWidth="1"/>
    <col min="6916" max="6916" width="7.33203125" style="37" customWidth="1"/>
    <col min="6917" max="6918" width="9.109375" style="37" customWidth="1"/>
    <col min="6919" max="6919" width="8" style="37" customWidth="1"/>
    <col min="6920" max="6921" width="9.109375" style="37" customWidth="1"/>
    <col min="6922" max="6922" width="8" style="37" customWidth="1"/>
    <col min="6923" max="6923" width="9" style="37" customWidth="1"/>
    <col min="6924" max="6924" width="9.33203125" style="37" customWidth="1"/>
    <col min="6925" max="6925" width="6.88671875" style="37" customWidth="1"/>
    <col min="6926" max="7150" width="8.88671875" style="37"/>
    <col min="7151" max="7151" width="19.33203125" style="37" customWidth="1"/>
    <col min="7152" max="7152" width="9.6640625" style="37" customWidth="1"/>
    <col min="7153" max="7153" width="9.44140625" style="37" customWidth="1"/>
    <col min="7154" max="7154" width="8.6640625" style="37" customWidth="1"/>
    <col min="7155" max="7156" width="9.44140625" style="37" customWidth="1"/>
    <col min="7157" max="7157" width="7.6640625" style="37" customWidth="1"/>
    <col min="7158" max="7158" width="8.88671875" style="37" customWidth="1"/>
    <col min="7159" max="7159" width="8.6640625" style="37" customWidth="1"/>
    <col min="7160" max="7160" width="7.6640625" style="37" customWidth="1"/>
    <col min="7161" max="7162" width="8.109375" style="37" customWidth="1"/>
    <col min="7163" max="7163" width="6.44140625" style="37" customWidth="1"/>
    <col min="7164" max="7165" width="7.44140625" style="37" customWidth="1"/>
    <col min="7166" max="7166" width="6.33203125" style="37" customWidth="1"/>
    <col min="7167" max="7167" width="7.6640625" style="37" customWidth="1"/>
    <col min="7168" max="7168" width="7.33203125" style="37" customWidth="1"/>
    <col min="7169" max="7169" width="7.5546875" style="37" customWidth="1"/>
    <col min="7170" max="7170" width="8.33203125" style="37" customWidth="1"/>
    <col min="7171" max="7171" width="9.33203125" style="37" customWidth="1"/>
    <col min="7172" max="7172" width="7.33203125" style="37" customWidth="1"/>
    <col min="7173" max="7174" width="9.109375" style="37" customWidth="1"/>
    <col min="7175" max="7175" width="8" style="37" customWidth="1"/>
    <col min="7176" max="7177" width="9.109375" style="37" customWidth="1"/>
    <col min="7178" max="7178" width="8" style="37" customWidth="1"/>
    <col min="7179" max="7179" width="9" style="37" customWidth="1"/>
    <col min="7180" max="7180" width="9.33203125" style="37" customWidth="1"/>
    <col min="7181" max="7181" width="6.88671875" style="37" customWidth="1"/>
    <col min="7182" max="7406" width="8.88671875" style="37"/>
    <col min="7407" max="7407" width="19.33203125" style="37" customWidth="1"/>
    <col min="7408" max="7408" width="9.6640625" style="37" customWidth="1"/>
    <col min="7409" max="7409" width="9.44140625" style="37" customWidth="1"/>
    <col min="7410" max="7410" width="8.6640625" style="37" customWidth="1"/>
    <col min="7411" max="7412" width="9.44140625" style="37" customWidth="1"/>
    <col min="7413" max="7413" width="7.6640625" style="37" customWidth="1"/>
    <col min="7414" max="7414" width="8.88671875" style="37" customWidth="1"/>
    <col min="7415" max="7415" width="8.6640625" style="37" customWidth="1"/>
    <col min="7416" max="7416" width="7.6640625" style="37" customWidth="1"/>
    <col min="7417" max="7418" width="8.109375" style="37" customWidth="1"/>
    <col min="7419" max="7419" width="6.44140625" style="37" customWidth="1"/>
    <col min="7420" max="7421" width="7.44140625" style="37" customWidth="1"/>
    <col min="7422" max="7422" width="6.33203125" style="37" customWidth="1"/>
    <col min="7423" max="7423" width="7.6640625" style="37" customWidth="1"/>
    <col min="7424" max="7424" width="7.33203125" style="37" customWidth="1"/>
    <col min="7425" max="7425" width="7.5546875" style="37" customWidth="1"/>
    <col min="7426" max="7426" width="8.33203125" style="37" customWidth="1"/>
    <col min="7427" max="7427" width="9.33203125" style="37" customWidth="1"/>
    <col min="7428" max="7428" width="7.33203125" style="37" customWidth="1"/>
    <col min="7429" max="7430" width="9.109375" style="37" customWidth="1"/>
    <col min="7431" max="7431" width="8" style="37" customWidth="1"/>
    <col min="7432" max="7433" width="9.109375" style="37" customWidth="1"/>
    <col min="7434" max="7434" width="8" style="37" customWidth="1"/>
    <col min="7435" max="7435" width="9" style="37" customWidth="1"/>
    <col min="7436" max="7436" width="9.33203125" style="37" customWidth="1"/>
    <col min="7437" max="7437" width="6.88671875" style="37" customWidth="1"/>
    <col min="7438" max="7662" width="8.88671875" style="37"/>
    <col min="7663" max="7663" width="19.33203125" style="37" customWidth="1"/>
    <col min="7664" max="7664" width="9.6640625" style="37" customWidth="1"/>
    <col min="7665" max="7665" width="9.44140625" style="37" customWidth="1"/>
    <col min="7666" max="7666" width="8.6640625" style="37" customWidth="1"/>
    <col min="7667" max="7668" width="9.44140625" style="37" customWidth="1"/>
    <col min="7669" max="7669" width="7.6640625" style="37" customWidth="1"/>
    <col min="7670" max="7670" width="8.88671875" style="37" customWidth="1"/>
    <col min="7671" max="7671" width="8.6640625" style="37" customWidth="1"/>
    <col min="7672" max="7672" width="7.6640625" style="37" customWidth="1"/>
    <col min="7673" max="7674" width="8.109375" style="37" customWidth="1"/>
    <col min="7675" max="7675" width="6.44140625" style="37" customWidth="1"/>
    <col min="7676" max="7677" width="7.44140625" style="37" customWidth="1"/>
    <col min="7678" max="7678" width="6.33203125" style="37" customWidth="1"/>
    <col min="7679" max="7679" width="7.6640625" style="37" customWidth="1"/>
    <col min="7680" max="7680" width="7.33203125" style="37" customWidth="1"/>
    <col min="7681" max="7681" width="7.5546875" style="37" customWidth="1"/>
    <col min="7682" max="7682" width="8.33203125" style="37" customWidth="1"/>
    <col min="7683" max="7683" width="9.33203125" style="37" customWidth="1"/>
    <col min="7684" max="7684" width="7.33203125" style="37" customWidth="1"/>
    <col min="7685" max="7686" width="9.109375" style="37" customWidth="1"/>
    <col min="7687" max="7687" width="8" style="37" customWidth="1"/>
    <col min="7688" max="7689" width="9.109375" style="37" customWidth="1"/>
    <col min="7690" max="7690" width="8" style="37" customWidth="1"/>
    <col min="7691" max="7691" width="9" style="37" customWidth="1"/>
    <col min="7692" max="7692" width="9.33203125" style="37" customWidth="1"/>
    <col min="7693" max="7693" width="6.88671875" style="37" customWidth="1"/>
    <col min="7694" max="7918" width="8.88671875" style="37"/>
    <col min="7919" max="7919" width="19.33203125" style="37" customWidth="1"/>
    <col min="7920" max="7920" width="9.6640625" style="37" customWidth="1"/>
    <col min="7921" max="7921" width="9.44140625" style="37" customWidth="1"/>
    <col min="7922" max="7922" width="8.6640625" style="37" customWidth="1"/>
    <col min="7923" max="7924" width="9.44140625" style="37" customWidth="1"/>
    <col min="7925" max="7925" width="7.6640625" style="37" customWidth="1"/>
    <col min="7926" max="7926" width="8.88671875" style="37" customWidth="1"/>
    <col min="7927" max="7927" width="8.6640625" style="37" customWidth="1"/>
    <col min="7928" max="7928" width="7.6640625" style="37" customWidth="1"/>
    <col min="7929" max="7930" width="8.109375" style="37" customWidth="1"/>
    <col min="7931" max="7931" width="6.44140625" style="37" customWidth="1"/>
    <col min="7932" max="7933" width="7.44140625" style="37" customWidth="1"/>
    <col min="7934" max="7934" width="6.33203125" style="37" customWidth="1"/>
    <col min="7935" max="7935" width="7.6640625" style="37" customWidth="1"/>
    <col min="7936" max="7936" width="7.33203125" style="37" customWidth="1"/>
    <col min="7937" max="7937" width="7.5546875" style="37" customWidth="1"/>
    <col min="7938" max="7938" width="8.33203125" style="37" customWidth="1"/>
    <col min="7939" max="7939" width="9.33203125" style="37" customWidth="1"/>
    <col min="7940" max="7940" width="7.33203125" style="37" customWidth="1"/>
    <col min="7941" max="7942" width="9.109375" style="37" customWidth="1"/>
    <col min="7943" max="7943" width="8" style="37" customWidth="1"/>
    <col min="7944" max="7945" width="9.109375" style="37" customWidth="1"/>
    <col min="7946" max="7946" width="8" style="37" customWidth="1"/>
    <col min="7947" max="7947" width="9" style="37" customWidth="1"/>
    <col min="7948" max="7948" width="9.33203125" style="37" customWidth="1"/>
    <col min="7949" max="7949" width="6.88671875" style="37" customWidth="1"/>
    <col min="7950" max="8174" width="8.88671875" style="37"/>
    <col min="8175" max="8175" width="19.33203125" style="37" customWidth="1"/>
    <col min="8176" max="8176" width="9.6640625" style="37" customWidth="1"/>
    <col min="8177" max="8177" width="9.44140625" style="37" customWidth="1"/>
    <col min="8178" max="8178" width="8.6640625" style="37" customWidth="1"/>
    <col min="8179" max="8180" width="9.44140625" style="37" customWidth="1"/>
    <col min="8181" max="8181" width="7.6640625" style="37" customWidth="1"/>
    <col min="8182" max="8182" width="8.88671875" style="37" customWidth="1"/>
    <col min="8183" max="8183" width="8.6640625" style="37" customWidth="1"/>
    <col min="8184" max="8184" width="7.6640625" style="37" customWidth="1"/>
    <col min="8185" max="8186" width="8.109375" style="37" customWidth="1"/>
    <col min="8187" max="8187" width="6.44140625" style="37" customWidth="1"/>
    <col min="8188" max="8189" width="7.44140625" style="37" customWidth="1"/>
    <col min="8190" max="8190" width="6.33203125" style="37" customWidth="1"/>
    <col min="8191" max="8191" width="7.6640625" style="37" customWidth="1"/>
    <col min="8192" max="8192" width="7.33203125" style="37" customWidth="1"/>
    <col min="8193" max="8193" width="7.5546875" style="37" customWidth="1"/>
    <col min="8194" max="8194" width="8.33203125" style="37" customWidth="1"/>
    <col min="8195" max="8195" width="9.33203125" style="37" customWidth="1"/>
    <col min="8196" max="8196" width="7.33203125" style="37" customWidth="1"/>
    <col min="8197" max="8198" width="9.109375" style="37" customWidth="1"/>
    <col min="8199" max="8199" width="8" style="37" customWidth="1"/>
    <col min="8200" max="8201" width="9.109375" style="37" customWidth="1"/>
    <col min="8202" max="8202" width="8" style="37" customWidth="1"/>
    <col min="8203" max="8203" width="9" style="37" customWidth="1"/>
    <col min="8204" max="8204" width="9.33203125" style="37" customWidth="1"/>
    <col min="8205" max="8205" width="6.88671875" style="37" customWidth="1"/>
    <col min="8206" max="8430" width="8.88671875" style="37"/>
    <col min="8431" max="8431" width="19.33203125" style="37" customWidth="1"/>
    <col min="8432" max="8432" width="9.6640625" style="37" customWidth="1"/>
    <col min="8433" max="8433" width="9.44140625" style="37" customWidth="1"/>
    <col min="8434" max="8434" width="8.6640625" style="37" customWidth="1"/>
    <col min="8435" max="8436" width="9.44140625" style="37" customWidth="1"/>
    <col min="8437" max="8437" width="7.6640625" style="37" customWidth="1"/>
    <col min="8438" max="8438" width="8.88671875" style="37" customWidth="1"/>
    <col min="8439" max="8439" width="8.6640625" style="37" customWidth="1"/>
    <col min="8440" max="8440" width="7.6640625" style="37" customWidth="1"/>
    <col min="8441" max="8442" width="8.109375" style="37" customWidth="1"/>
    <col min="8443" max="8443" width="6.44140625" style="37" customWidth="1"/>
    <col min="8444" max="8445" width="7.44140625" style="37" customWidth="1"/>
    <col min="8446" max="8446" width="6.33203125" style="37" customWidth="1"/>
    <col min="8447" max="8447" width="7.6640625" style="37" customWidth="1"/>
    <col min="8448" max="8448" width="7.33203125" style="37" customWidth="1"/>
    <col min="8449" max="8449" width="7.5546875" style="37" customWidth="1"/>
    <col min="8450" max="8450" width="8.33203125" style="37" customWidth="1"/>
    <col min="8451" max="8451" width="9.33203125" style="37" customWidth="1"/>
    <col min="8452" max="8452" width="7.33203125" style="37" customWidth="1"/>
    <col min="8453" max="8454" width="9.109375" style="37" customWidth="1"/>
    <col min="8455" max="8455" width="8" style="37" customWidth="1"/>
    <col min="8456" max="8457" width="9.109375" style="37" customWidth="1"/>
    <col min="8458" max="8458" width="8" style="37" customWidth="1"/>
    <col min="8459" max="8459" width="9" style="37" customWidth="1"/>
    <col min="8460" max="8460" width="9.33203125" style="37" customWidth="1"/>
    <col min="8461" max="8461" width="6.88671875" style="37" customWidth="1"/>
    <col min="8462" max="8686" width="8.88671875" style="37"/>
    <col min="8687" max="8687" width="19.33203125" style="37" customWidth="1"/>
    <col min="8688" max="8688" width="9.6640625" style="37" customWidth="1"/>
    <col min="8689" max="8689" width="9.44140625" style="37" customWidth="1"/>
    <col min="8690" max="8690" width="8.6640625" style="37" customWidth="1"/>
    <col min="8691" max="8692" width="9.44140625" style="37" customWidth="1"/>
    <col min="8693" max="8693" width="7.6640625" style="37" customWidth="1"/>
    <col min="8694" max="8694" width="8.88671875" style="37" customWidth="1"/>
    <col min="8695" max="8695" width="8.6640625" style="37" customWidth="1"/>
    <col min="8696" max="8696" width="7.6640625" style="37" customWidth="1"/>
    <col min="8697" max="8698" width="8.109375" style="37" customWidth="1"/>
    <col min="8699" max="8699" width="6.44140625" style="37" customWidth="1"/>
    <col min="8700" max="8701" width="7.44140625" style="37" customWidth="1"/>
    <col min="8702" max="8702" width="6.33203125" style="37" customWidth="1"/>
    <col min="8703" max="8703" width="7.6640625" style="37" customWidth="1"/>
    <col min="8704" max="8704" width="7.33203125" style="37" customWidth="1"/>
    <col min="8705" max="8705" width="7.5546875" style="37" customWidth="1"/>
    <col min="8706" max="8706" width="8.33203125" style="37" customWidth="1"/>
    <col min="8707" max="8707" width="9.33203125" style="37" customWidth="1"/>
    <col min="8708" max="8708" width="7.33203125" style="37" customWidth="1"/>
    <col min="8709" max="8710" width="9.109375" style="37" customWidth="1"/>
    <col min="8711" max="8711" width="8" style="37" customWidth="1"/>
    <col min="8712" max="8713" width="9.109375" style="37" customWidth="1"/>
    <col min="8714" max="8714" width="8" style="37" customWidth="1"/>
    <col min="8715" max="8715" width="9" style="37" customWidth="1"/>
    <col min="8716" max="8716" width="9.33203125" style="37" customWidth="1"/>
    <col min="8717" max="8717" width="6.88671875" style="37" customWidth="1"/>
    <col min="8718" max="8942" width="8.88671875" style="37"/>
    <col min="8943" max="8943" width="19.33203125" style="37" customWidth="1"/>
    <col min="8944" max="8944" width="9.6640625" style="37" customWidth="1"/>
    <col min="8945" max="8945" width="9.44140625" style="37" customWidth="1"/>
    <col min="8946" max="8946" width="8.6640625" style="37" customWidth="1"/>
    <col min="8947" max="8948" width="9.44140625" style="37" customWidth="1"/>
    <col min="8949" max="8949" width="7.6640625" style="37" customWidth="1"/>
    <col min="8950" max="8950" width="8.88671875" style="37" customWidth="1"/>
    <col min="8951" max="8951" width="8.6640625" style="37" customWidth="1"/>
    <col min="8952" max="8952" width="7.6640625" style="37" customWidth="1"/>
    <col min="8953" max="8954" width="8.109375" style="37" customWidth="1"/>
    <col min="8955" max="8955" width="6.44140625" style="37" customWidth="1"/>
    <col min="8956" max="8957" width="7.44140625" style="37" customWidth="1"/>
    <col min="8958" max="8958" width="6.33203125" style="37" customWidth="1"/>
    <col min="8959" max="8959" width="7.6640625" style="37" customWidth="1"/>
    <col min="8960" max="8960" width="7.33203125" style="37" customWidth="1"/>
    <col min="8961" max="8961" width="7.5546875" style="37" customWidth="1"/>
    <col min="8962" max="8962" width="8.33203125" style="37" customWidth="1"/>
    <col min="8963" max="8963" width="9.33203125" style="37" customWidth="1"/>
    <col min="8964" max="8964" width="7.33203125" style="37" customWidth="1"/>
    <col min="8965" max="8966" width="9.109375" style="37" customWidth="1"/>
    <col min="8967" max="8967" width="8" style="37" customWidth="1"/>
    <col min="8968" max="8969" width="9.109375" style="37" customWidth="1"/>
    <col min="8970" max="8970" width="8" style="37" customWidth="1"/>
    <col min="8971" max="8971" width="9" style="37" customWidth="1"/>
    <col min="8972" max="8972" width="9.33203125" style="37" customWidth="1"/>
    <col min="8973" max="8973" width="6.88671875" style="37" customWidth="1"/>
    <col min="8974" max="9198" width="8.88671875" style="37"/>
    <col min="9199" max="9199" width="19.33203125" style="37" customWidth="1"/>
    <col min="9200" max="9200" width="9.6640625" style="37" customWidth="1"/>
    <col min="9201" max="9201" width="9.44140625" style="37" customWidth="1"/>
    <col min="9202" max="9202" width="8.6640625" style="37" customWidth="1"/>
    <col min="9203" max="9204" width="9.44140625" style="37" customWidth="1"/>
    <col min="9205" max="9205" width="7.6640625" style="37" customWidth="1"/>
    <col min="9206" max="9206" width="8.88671875" style="37" customWidth="1"/>
    <col min="9207" max="9207" width="8.6640625" style="37" customWidth="1"/>
    <col min="9208" max="9208" width="7.6640625" style="37" customWidth="1"/>
    <col min="9209" max="9210" width="8.109375" style="37" customWidth="1"/>
    <col min="9211" max="9211" width="6.44140625" style="37" customWidth="1"/>
    <col min="9212" max="9213" width="7.44140625" style="37" customWidth="1"/>
    <col min="9214" max="9214" width="6.33203125" style="37" customWidth="1"/>
    <col min="9215" max="9215" width="7.6640625" style="37" customWidth="1"/>
    <col min="9216" max="9216" width="7.33203125" style="37" customWidth="1"/>
    <col min="9217" max="9217" width="7.5546875" style="37" customWidth="1"/>
    <col min="9218" max="9218" width="8.33203125" style="37" customWidth="1"/>
    <col min="9219" max="9219" width="9.33203125" style="37" customWidth="1"/>
    <col min="9220" max="9220" width="7.33203125" style="37" customWidth="1"/>
    <col min="9221" max="9222" width="9.109375" style="37" customWidth="1"/>
    <col min="9223" max="9223" width="8" style="37" customWidth="1"/>
    <col min="9224" max="9225" width="9.109375" style="37" customWidth="1"/>
    <col min="9226" max="9226" width="8" style="37" customWidth="1"/>
    <col min="9227" max="9227" width="9" style="37" customWidth="1"/>
    <col min="9228" max="9228" width="9.33203125" style="37" customWidth="1"/>
    <col min="9229" max="9229" width="6.88671875" style="37" customWidth="1"/>
    <col min="9230" max="9454" width="8.88671875" style="37"/>
    <col min="9455" max="9455" width="19.33203125" style="37" customWidth="1"/>
    <col min="9456" max="9456" width="9.6640625" style="37" customWidth="1"/>
    <col min="9457" max="9457" width="9.44140625" style="37" customWidth="1"/>
    <col min="9458" max="9458" width="8.6640625" style="37" customWidth="1"/>
    <col min="9459" max="9460" width="9.44140625" style="37" customWidth="1"/>
    <col min="9461" max="9461" width="7.6640625" style="37" customWidth="1"/>
    <col min="9462" max="9462" width="8.88671875" style="37" customWidth="1"/>
    <col min="9463" max="9463" width="8.6640625" style="37" customWidth="1"/>
    <col min="9464" max="9464" width="7.6640625" style="37" customWidth="1"/>
    <col min="9465" max="9466" width="8.109375" style="37" customWidth="1"/>
    <col min="9467" max="9467" width="6.44140625" style="37" customWidth="1"/>
    <col min="9468" max="9469" width="7.44140625" style="37" customWidth="1"/>
    <col min="9470" max="9470" width="6.33203125" style="37" customWidth="1"/>
    <col min="9471" max="9471" width="7.6640625" style="37" customWidth="1"/>
    <col min="9472" max="9472" width="7.33203125" style="37" customWidth="1"/>
    <col min="9473" max="9473" width="7.5546875" style="37" customWidth="1"/>
    <col min="9474" max="9474" width="8.33203125" style="37" customWidth="1"/>
    <col min="9475" max="9475" width="9.33203125" style="37" customWidth="1"/>
    <col min="9476" max="9476" width="7.33203125" style="37" customWidth="1"/>
    <col min="9477" max="9478" width="9.109375" style="37" customWidth="1"/>
    <col min="9479" max="9479" width="8" style="37" customWidth="1"/>
    <col min="9480" max="9481" width="9.109375" style="37" customWidth="1"/>
    <col min="9482" max="9482" width="8" style="37" customWidth="1"/>
    <col min="9483" max="9483" width="9" style="37" customWidth="1"/>
    <col min="9484" max="9484" width="9.33203125" style="37" customWidth="1"/>
    <col min="9485" max="9485" width="6.88671875" style="37" customWidth="1"/>
    <col min="9486" max="9710" width="8.88671875" style="37"/>
    <col min="9711" max="9711" width="19.33203125" style="37" customWidth="1"/>
    <col min="9712" max="9712" width="9.6640625" style="37" customWidth="1"/>
    <col min="9713" max="9713" width="9.44140625" style="37" customWidth="1"/>
    <col min="9714" max="9714" width="8.6640625" style="37" customWidth="1"/>
    <col min="9715" max="9716" width="9.44140625" style="37" customWidth="1"/>
    <col min="9717" max="9717" width="7.6640625" style="37" customWidth="1"/>
    <col min="9718" max="9718" width="8.88671875" style="37" customWidth="1"/>
    <col min="9719" max="9719" width="8.6640625" style="37" customWidth="1"/>
    <col min="9720" max="9720" width="7.6640625" style="37" customWidth="1"/>
    <col min="9721" max="9722" width="8.109375" style="37" customWidth="1"/>
    <col min="9723" max="9723" width="6.44140625" style="37" customWidth="1"/>
    <col min="9724" max="9725" width="7.44140625" style="37" customWidth="1"/>
    <col min="9726" max="9726" width="6.33203125" style="37" customWidth="1"/>
    <col min="9727" max="9727" width="7.6640625" style="37" customWidth="1"/>
    <col min="9728" max="9728" width="7.33203125" style="37" customWidth="1"/>
    <col min="9729" max="9729" width="7.5546875" style="37" customWidth="1"/>
    <col min="9730" max="9730" width="8.33203125" style="37" customWidth="1"/>
    <col min="9731" max="9731" width="9.33203125" style="37" customWidth="1"/>
    <col min="9732" max="9732" width="7.33203125" style="37" customWidth="1"/>
    <col min="9733" max="9734" width="9.109375" style="37" customWidth="1"/>
    <col min="9735" max="9735" width="8" style="37" customWidth="1"/>
    <col min="9736" max="9737" width="9.109375" style="37" customWidth="1"/>
    <col min="9738" max="9738" width="8" style="37" customWidth="1"/>
    <col min="9739" max="9739" width="9" style="37" customWidth="1"/>
    <col min="9740" max="9740" width="9.33203125" style="37" customWidth="1"/>
    <col min="9741" max="9741" width="6.88671875" style="37" customWidth="1"/>
    <col min="9742" max="9966" width="8.88671875" style="37"/>
    <col min="9967" max="9967" width="19.33203125" style="37" customWidth="1"/>
    <col min="9968" max="9968" width="9.6640625" style="37" customWidth="1"/>
    <col min="9969" max="9969" width="9.44140625" style="37" customWidth="1"/>
    <col min="9970" max="9970" width="8.6640625" style="37" customWidth="1"/>
    <col min="9971" max="9972" width="9.44140625" style="37" customWidth="1"/>
    <col min="9973" max="9973" width="7.6640625" style="37" customWidth="1"/>
    <col min="9974" max="9974" width="8.88671875" style="37" customWidth="1"/>
    <col min="9975" max="9975" width="8.6640625" style="37" customWidth="1"/>
    <col min="9976" max="9976" width="7.6640625" style="37" customWidth="1"/>
    <col min="9977" max="9978" width="8.109375" style="37" customWidth="1"/>
    <col min="9979" max="9979" width="6.44140625" style="37" customWidth="1"/>
    <col min="9980" max="9981" width="7.44140625" style="37" customWidth="1"/>
    <col min="9982" max="9982" width="6.33203125" style="37" customWidth="1"/>
    <col min="9983" max="9983" width="7.6640625" style="37" customWidth="1"/>
    <col min="9984" max="9984" width="7.33203125" style="37" customWidth="1"/>
    <col min="9985" max="9985" width="7.5546875" style="37" customWidth="1"/>
    <col min="9986" max="9986" width="8.33203125" style="37" customWidth="1"/>
    <col min="9987" max="9987" width="9.33203125" style="37" customWidth="1"/>
    <col min="9988" max="9988" width="7.33203125" style="37" customWidth="1"/>
    <col min="9989" max="9990" width="9.109375" style="37" customWidth="1"/>
    <col min="9991" max="9991" width="8" style="37" customWidth="1"/>
    <col min="9992" max="9993" width="9.109375" style="37" customWidth="1"/>
    <col min="9994" max="9994" width="8" style="37" customWidth="1"/>
    <col min="9995" max="9995" width="9" style="37" customWidth="1"/>
    <col min="9996" max="9996" width="9.33203125" style="37" customWidth="1"/>
    <col min="9997" max="9997" width="6.88671875" style="37" customWidth="1"/>
    <col min="9998" max="10222" width="8.88671875" style="37"/>
    <col min="10223" max="10223" width="19.33203125" style="37" customWidth="1"/>
    <col min="10224" max="10224" width="9.6640625" style="37" customWidth="1"/>
    <col min="10225" max="10225" width="9.44140625" style="37" customWidth="1"/>
    <col min="10226" max="10226" width="8.6640625" style="37" customWidth="1"/>
    <col min="10227" max="10228" width="9.44140625" style="37" customWidth="1"/>
    <col min="10229" max="10229" width="7.6640625" style="37" customWidth="1"/>
    <col min="10230" max="10230" width="8.88671875" style="37" customWidth="1"/>
    <col min="10231" max="10231" width="8.6640625" style="37" customWidth="1"/>
    <col min="10232" max="10232" width="7.6640625" style="37" customWidth="1"/>
    <col min="10233" max="10234" width="8.109375" style="37" customWidth="1"/>
    <col min="10235" max="10235" width="6.44140625" style="37" customWidth="1"/>
    <col min="10236" max="10237" width="7.44140625" style="37" customWidth="1"/>
    <col min="10238" max="10238" width="6.33203125" style="37" customWidth="1"/>
    <col min="10239" max="10239" width="7.6640625" style="37" customWidth="1"/>
    <col min="10240" max="10240" width="7.33203125" style="37" customWidth="1"/>
    <col min="10241" max="10241" width="7.5546875" style="37" customWidth="1"/>
    <col min="10242" max="10242" width="8.33203125" style="37" customWidth="1"/>
    <col min="10243" max="10243" width="9.33203125" style="37" customWidth="1"/>
    <col min="10244" max="10244" width="7.33203125" style="37" customWidth="1"/>
    <col min="10245" max="10246" width="9.109375" style="37" customWidth="1"/>
    <col min="10247" max="10247" width="8" style="37" customWidth="1"/>
    <col min="10248" max="10249" width="9.109375" style="37" customWidth="1"/>
    <col min="10250" max="10250" width="8" style="37" customWidth="1"/>
    <col min="10251" max="10251" width="9" style="37" customWidth="1"/>
    <col min="10252" max="10252" width="9.33203125" style="37" customWidth="1"/>
    <col min="10253" max="10253" width="6.88671875" style="37" customWidth="1"/>
    <col min="10254" max="10478" width="8.88671875" style="37"/>
    <col min="10479" max="10479" width="19.33203125" style="37" customWidth="1"/>
    <col min="10480" max="10480" width="9.6640625" style="37" customWidth="1"/>
    <col min="10481" max="10481" width="9.44140625" style="37" customWidth="1"/>
    <col min="10482" max="10482" width="8.6640625" style="37" customWidth="1"/>
    <col min="10483" max="10484" width="9.44140625" style="37" customWidth="1"/>
    <col min="10485" max="10485" width="7.6640625" style="37" customWidth="1"/>
    <col min="10486" max="10486" width="8.88671875" style="37" customWidth="1"/>
    <col min="10487" max="10487" width="8.6640625" style="37" customWidth="1"/>
    <col min="10488" max="10488" width="7.6640625" style="37" customWidth="1"/>
    <col min="10489" max="10490" width="8.109375" style="37" customWidth="1"/>
    <col min="10491" max="10491" width="6.44140625" style="37" customWidth="1"/>
    <col min="10492" max="10493" width="7.44140625" style="37" customWidth="1"/>
    <col min="10494" max="10494" width="6.33203125" style="37" customWidth="1"/>
    <col min="10495" max="10495" width="7.6640625" style="37" customWidth="1"/>
    <col min="10496" max="10496" width="7.33203125" style="37" customWidth="1"/>
    <col min="10497" max="10497" width="7.5546875" style="37" customWidth="1"/>
    <col min="10498" max="10498" width="8.33203125" style="37" customWidth="1"/>
    <col min="10499" max="10499" width="9.33203125" style="37" customWidth="1"/>
    <col min="10500" max="10500" width="7.33203125" style="37" customWidth="1"/>
    <col min="10501" max="10502" width="9.109375" style="37" customWidth="1"/>
    <col min="10503" max="10503" width="8" style="37" customWidth="1"/>
    <col min="10504" max="10505" width="9.109375" style="37" customWidth="1"/>
    <col min="10506" max="10506" width="8" style="37" customWidth="1"/>
    <col min="10507" max="10507" width="9" style="37" customWidth="1"/>
    <col min="10508" max="10508" width="9.33203125" style="37" customWidth="1"/>
    <col min="10509" max="10509" width="6.88671875" style="37" customWidth="1"/>
    <col min="10510" max="10734" width="8.88671875" style="37"/>
    <col min="10735" max="10735" width="19.33203125" style="37" customWidth="1"/>
    <col min="10736" max="10736" width="9.6640625" style="37" customWidth="1"/>
    <col min="10737" max="10737" width="9.44140625" style="37" customWidth="1"/>
    <col min="10738" max="10738" width="8.6640625" style="37" customWidth="1"/>
    <col min="10739" max="10740" width="9.44140625" style="37" customWidth="1"/>
    <col min="10741" max="10741" width="7.6640625" style="37" customWidth="1"/>
    <col min="10742" max="10742" width="8.88671875" style="37" customWidth="1"/>
    <col min="10743" max="10743" width="8.6640625" style="37" customWidth="1"/>
    <col min="10744" max="10744" width="7.6640625" style="37" customWidth="1"/>
    <col min="10745" max="10746" width="8.109375" style="37" customWidth="1"/>
    <col min="10747" max="10747" width="6.44140625" style="37" customWidth="1"/>
    <col min="10748" max="10749" width="7.44140625" style="37" customWidth="1"/>
    <col min="10750" max="10750" width="6.33203125" style="37" customWidth="1"/>
    <col min="10751" max="10751" width="7.6640625" style="37" customWidth="1"/>
    <col min="10752" max="10752" width="7.33203125" style="37" customWidth="1"/>
    <col min="10753" max="10753" width="7.5546875" style="37" customWidth="1"/>
    <col min="10754" max="10754" width="8.33203125" style="37" customWidth="1"/>
    <col min="10755" max="10755" width="9.33203125" style="37" customWidth="1"/>
    <col min="10756" max="10756" width="7.33203125" style="37" customWidth="1"/>
    <col min="10757" max="10758" width="9.109375" style="37" customWidth="1"/>
    <col min="10759" max="10759" width="8" style="37" customWidth="1"/>
    <col min="10760" max="10761" width="9.109375" style="37" customWidth="1"/>
    <col min="10762" max="10762" width="8" style="37" customWidth="1"/>
    <col min="10763" max="10763" width="9" style="37" customWidth="1"/>
    <col min="10764" max="10764" width="9.33203125" style="37" customWidth="1"/>
    <col min="10765" max="10765" width="6.88671875" style="37" customWidth="1"/>
    <col min="10766" max="10990" width="8.88671875" style="37"/>
    <col min="10991" max="10991" width="19.33203125" style="37" customWidth="1"/>
    <col min="10992" max="10992" width="9.6640625" style="37" customWidth="1"/>
    <col min="10993" max="10993" width="9.44140625" style="37" customWidth="1"/>
    <col min="10994" max="10994" width="8.6640625" style="37" customWidth="1"/>
    <col min="10995" max="10996" width="9.44140625" style="37" customWidth="1"/>
    <col min="10997" max="10997" width="7.6640625" style="37" customWidth="1"/>
    <col min="10998" max="10998" width="8.88671875" style="37" customWidth="1"/>
    <col min="10999" max="10999" width="8.6640625" style="37" customWidth="1"/>
    <col min="11000" max="11000" width="7.6640625" style="37" customWidth="1"/>
    <col min="11001" max="11002" width="8.109375" style="37" customWidth="1"/>
    <col min="11003" max="11003" width="6.44140625" style="37" customWidth="1"/>
    <col min="11004" max="11005" width="7.44140625" style="37" customWidth="1"/>
    <col min="11006" max="11006" width="6.33203125" style="37" customWidth="1"/>
    <col min="11007" max="11007" width="7.6640625" style="37" customWidth="1"/>
    <col min="11008" max="11008" width="7.33203125" style="37" customWidth="1"/>
    <col min="11009" max="11009" width="7.5546875" style="37" customWidth="1"/>
    <col min="11010" max="11010" width="8.33203125" style="37" customWidth="1"/>
    <col min="11011" max="11011" width="9.33203125" style="37" customWidth="1"/>
    <col min="11012" max="11012" width="7.33203125" style="37" customWidth="1"/>
    <col min="11013" max="11014" width="9.109375" style="37" customWidth="1"/>
    <col min="11015" max="11015" width="8" style="37" customWidth="1"/>
    <col min="11016" max="11017" width="9.109375" style="37" customWidth="1"/>
    <col min="11018" max="11018" width="8" style="37" customWidth="1"/>
    <col min="11019" max="11019" width="9" style="37" customWidth="1"/>
    <col min="11020" max="11020" width="9.33203125" style="37" customWidth="1"/>
    <col min="11021" max="11021" width="6.88671875" style="37" customWidth="1"/>
    <col min="11022" max="11246" width="8.88671875" style="37"/>
    <col min="11247" max="11247" width="19.33203125" style="37" customWidth="1"/>
    <col min="11248" max="11248" width="9.6640625" style="37" customWidth="1"/>
    <col min="11249" max="11249" width="9.44140625" style="37" customWidth="1"/>
    <col min="11250" max="11250" width="8.6640625" style="37" customWidth="1"/>
    <col min="11251" max="11252" width="9.44140625" style="37" customWidth="1"/>
    <col min="11253" max="11253" width="7.6640625" style="37" customWidth="1"/>
    <col min="11254" max="11254" width="8.88671875" style="37" customWidth="1"/>
    <col min="11255" max="11255" width="8.6640625" style="37" customWidth="1"/>
    <col min="11256" max="11256" width="7.6640625" style="37" customWidth="1"/>
    <col min="11257" max="11258" width="8.109375" style="37" customWidth="1"/>
    <col min="11259" max="11259" width="6.44140625" style="37" customWidth="1"/>
    <col min="11260" max="11261" width="7.44140625" style="37" customWidth="1"/>
    <col min="11262" max="11262" width="6.33203125" style="37" customWidth="1"/>
    <col min="11263" max="11263" width="7.6640625" style="37" customWidth="1"/>
    <col min="11264" max="11264" width="7.33203125" style="37" customWidth="1"/>
    <col min="11265" max="11265" width="7.5546875" style="37" customWidth="1"/>
    <col min="11266" max="11266" width="8.33203125" style="37" customWidth="1"/>
    <col min="11267" max="11267" width="9.33203125" style="37" customWidth="1"/>
    <col min="11268" max="11268" width="7.33203125" style="37" customWidth="1"/>
    <col min="11269" max="11270" width="9.109375" style="37" customWidth="1"/>
    <col min="11271" max="11271" width="8" style="37" customWidth="1"/>
    <col min="11272" max="11273" width="9.109375" style="37" customWidth="1"/>
    <col min="11274" max="11274" width="8" style="37" customWidth="1"/>
    <col min="11275" max="11275" width="9" style="37" customWidth="1"/>
    <col min="11276" max="11276" width="9.33203125" style="37" customWidth="1"/>
    <col min="11277" max="11277" width="6.88671875" style="37" customWidth="1"/>
    <col min="11278" max="11502" width="8.88671875" style="37"/>
    <col min="11503" max="11503" width="19.33203125" style="37" customWidth="1"/>
    <col min="11504" max="11504" width="9.6640625" style="37" customWidth="1"/>
    <col min="11505" max="11505" width="9.44140625" style="37" customWidth="1"/>
    <col min="11506" max="11506" width="8.6640625" style="37" customWidth="1"/>
    <col min="11507" max="11508" width="9.44140625" style="37" customWidth="1"/>
    <col min="11509" max="11509" width="7.6640625" style="37" customWidth="1"/>
    <col min="11510" max="11510" width="8.88671875" style="37" customWidth="1"/>
    <col min="11511" max="11511" width="8.6640625" style="37" customWidth="1"/>
    <col min="11512" max="11512" width="7.6640625" style="37" customWidth="1"/>
    <col min="11513" max="11514" width="8.109375" style="37" customWidth="1"/>
    <col min="11515" max="11515" width="6.44140625" style="37" customWidth="1"/>
    <col min="11516" max="11517" width="7.44140625" style="37" customWidth="1"/>
    <col min="11518" max="11518" width="6.33203125" style="37" customWidth="1"/>
    <col min="11519" max="11519" width="7.6640625" style="37" customWidth="1"/>
    <col min="11520" max="11520" width="7.33203125" style="37" customWidth="1"/>
    <col min="11521" max="11521" width="7.5546875" style="37" customWidth="1"/>
    <col min="11522" max="11522" width="8.33203125" style="37" customWidth="1"/>
    <col min="11523" max="11523" width="9.33203125" style="37" customWidth="1"/>
    <col min="11524" max="11524" width="7.33203125" style="37" customWidth="1"/>
    <col min="11525" max="11526" width="9.109375" style="37" customWidth="1"/>
    <col min="11527" max="11527" width="8" style="37" customWidth="1"/>
    <col min="11528" max="11529" width="9.109375" style="37" customWidth="1"/>
    <col min="11530" max="11530" width="8" style="37" customWidth="1"/>
    <col min="11531" max="11531" width="9" style="37" customWidth="1"/>
    <col min="11532" max="11532" width="9.33203125" style="37" customWidth="1"/>
    <col min="11533" max="11533" width="6.88671875" style="37" customWidth="1"/>
    <col min="11534" max="11758" width="8.88671875" style="37"/>
    <col min="11759" max="11759" width="19.33203125" style="37" customWidth="1"/>
    <col min="11760" max="11760" width="9.6640625" style="37" customWidth="1"/>
    <col min="11761" max="11761" width="9.44140625" style="37" customWidth="1"/>
    <col min="11762" max="11762" width="8.6640625" style="37" customWidth="1"/>
    <col min="11763" max="11764" width="9.44140625" style="37" customWidth="1"/>
    <col min="11765" max="11765" width="7.6640625" style="37" customWidth="1"/>
    <col min="11766" max="11766" width="8.88671875" style="37" customWidth="1"/>
    <col min="11767" max="11767" width="8.6640625" style="37" customWidth="1"/>
    <col min="11768" max="11768" width="7.6640625" style="37" customWidth="1"/>
    <col min="11769" max="11770" width="8.109375" style="37" customWidth="1"/>
    <col min="11771" max="11771" width="6.44140625" style="37" customWidth="1"/>
    <col min="11772" max="11773" width="7.44140625" style="37" customWidth="1"/>
    <col min="11774" max="11774" width="6.33203125" style="37" customWidth="1"/>
    <col min="11775" max="11775" width="7.6640625" style="37" customWidth="1"/>
    <col min="11776" max="11776" width="7.33203125" style="37" customWidth="1"/>
    <col min="11777" max="11777" width="7.5546875" style="37" customWidth="1"/>
    <col min="11778" max="11778" width="8.33203125" style="37" customWidth="1"/>
    <col min="11779" max="11779" width="9.33203125" style="37" customWidth="1"/>
    <col min="11780" max="11780" width="7.33203125" style="37" customWidth="1"/>
    <col min="11781" max="11782" width="9.109375" style="37" customWidth="1"/>
    <col min="11783" max="11783" width="8" style="37" customWidth="1"/>
    <col min="11784" max="11785" width="9.109375" style="37" customWidth="1"/>
    <col min="11786" max="11786" width="8" style="37" customWidth="1"/>
    <col min="11787" max="11787" width="9" style="37" customWidth="1"/>
    <col min="11788" max="11788" width="9.33203125" style="37" customWidth="1"/>
    <col min="11789" max="11789" width="6.88671875" style="37" customWidth="1"/>
    <col min="11790" max="12014" width="8.88671875" style="37"/>
    <col min="12015" max="12015" width="19.33203125" style="37" customWidth="1"/>
    <col min="12016" max="12016" width="9.6640625" style="37" customWidth="1"/>
    <col min="12017" max="12017" width="9.44140625" style="37" customWidth="1"/>
    <col min="12018" max="12018" width="8.6640625" style="37" customWidth="1"/>
    <col min="12019" max="12020" width="9.44140625" style="37" customWidth="1"/>
    <col min="12021" max="12021" width="7.6640625" style="37" customWidth="1"/>
    <col min="12022" max="12022" width="8.88671875" style="37" customWidth="1"/>
    <col min="12023" max="12023" width="8.6640625" style="37" customWidth="1"/>
    <col min="12024" max="12024" width="7.6640625" style="37" customWidth="1"/>
    <col min="12025" max="12026" width="8.109375" style="37" customWidth="1"/>
    <col min="12027" max="12027" width="6.44140625" style="37" customWidth="1"/>
    <col min="12028" max="12029" width="7.44140625" style="37" customWidth="1"/>
    <col min="12030" max="12030" width="6.33203125" style="37" customWidth="1"/>
    <col min="12031" max="12031" width="7.6640625" style="37" customWidth="1"/>
    <col min="12032" max="12032" width="7.33203125" style="37" customWidth="1"/>
    <col min="12033" max="12033" width="7.5546875" style="37" customWidth="1"/>
    <col min="12034" max="12034" width="8.33203125" style="37" customWidth="1"/>
    <col min="12035" max="12035" width="9.33203125" style="37" customWidth="1"/>
    <col min="12036" max="12036" width="7.33203125" style="37" customWidth="1"/>
    <col min="12037" max="12038" width="9.109375" style="37" customWidth="1"/>
    <col min="12039" max="12039" width="8" style="37" customWidth="1"/>
    <col min="12040" max="12041" width="9.109375" style="37" customWidth="1"/>
    <col min="12042" max="12042" width="8" style="37" customWidth="1"/>
    <col min="12043" max="12043" width="9" style="37" customWidth="1"/>
    <col min="12044" max="12044" width="9.33203125" style="37" customWidth="1"/>
    <col min="12045" max="12045" width="6.88671875" style="37" customWidth="1"/>
    <col min="12046" max="12270" width="8.88671875" style="37"/>
    <col min="12271" max="12271" width="19.33203125" style="37" customWidth="1"/>
    <col min="12272" max="12272" width="9.6640625" style="37" customWidth="1"/>
    <col min="12273" max="12273" width="9.44140625" style="37" customWidth="1"/>
    <col min="12274" max="12274" width="8.6640625" style="37" customWidth="1"/>
    <col min="12275" max="12276" width="9.44140625" style="37" customWidth="1"/>
    <col min="12277" max="12277" width="7.6640625" style="37" customWidth="1"/>
    <col min="12278" max="12278" width="8.88671875" style="37" customWidth="1"/>
    <col min="12279" max="12279" width="8.6640625" style="37" customWidth="1"/>
    <col min="12280" max="12280" width="7.6640625" style="37" customWidth="1"/>
    <col min="12281" max="12282" width="8.109375" style="37" customWidth="1"/>
    <col min="12283" max="12283" width="6.44140625" style="37" customWidth="1"/>
    <col min="12284" max="12285" width="7.44140625" style="37" customWidth="1"/>
    <col min="12286" max="12286" width="6.33203125" style="37" customWidth="1"/>
    <col min="12287" max="12287" width="7.6640625" style="37" customWidth="1"/>
    <col min="12288" max="12288" width="7.33203125" style="37" customWidth="1"/>
    <col min="12289" max="12289" width="7.5546875" style="37" customWidth="1"/>
    <col min="12290" max="12290" width="8.33203125" style="37" customWidth="1"/>
    <col min="12291" max="12291" width="9.33203125" style="37" customWidth="1"/>
    <col min="12292" max="12292" width="7.33203125" style="37" customWidth="1"/>
    <col min="12293" max="12294" width="9.109375" style="37" customWidth="1"/>
    <col min="12295" max="12295" width="8" style="37" customWidth="1"/>
    <col min="12296" max="12297" width="9.109375" style="37" customWidth="1"/>
    <col min="12298" max="12298" width="8" style="37" customWidth="1"/>
    <col min="12299" max="12299" width="9" style="37" customWidth="1"/>
    <col min="12300" max="12300" width="9.33203125" style="37" customWidth="1"/>
    <col min="12301" max="12301" width="6.88671875" style="37" customWidth="1"/>
    <col min="12302" max="12526" width="8.88671875" style="37"/>
    <col min="12527" max="12527" width="19.33203125" style="37" customWidth="1"/>
    <col min="12528" max="12528" width="9.6640625" style="37" customWidth="1"/>
    <col min="12529" max="12529" width="9.44140625" style="37" customWidth="1"/>
    <col min="12530" max="12530" width="8.6640625" style="37" customWidth="1"/>
    <col min="12531" max="12532" width="9.44140625" style="37" customWidth="1"/>
    <col min="12533" max="12533" width="7.6640625" style="37" customWidth="1"/>
    <col min="12534" max="12534" width="8.88671875" style="37" customWidth="1"/>
    <col min="12535" max="12535" width="8.6640625" style="37" customWidth="1"/>
    <col min="12536" max="12536" width="7.6640625" style="37" customWidth="1"/>
    <col min="12537" max="12538" width="8.109375" style="37" customWidth="1"/>
    <col min="12539" max="12539" width="6.44140625" style="37" customWidth="1"/>
    <col min="12540" max="12541" width="7.44140625" style="37" customWidth="1"/>
    <col min="12542" max="12542" width="6.33203125" style="37" customWidth="1"/>
    <col min="12543" max="12543" width="7.6640625" style="37" customWidth="1"/>
    <col min="12544" max="12544" width="7.33203125" style="37" customWidth="1"/>
    <col min="12545" max="12545" width="7.5546875" style="37" customWidth="1"/>
    <col min="12546" max="12546" width="8.33203125" style="37" customWidth="1"/>
    <col min="12547" max="12547" width="9.33203125" style="37" customWidth="1"/>
    <col min="12548" max="12548" width="7.33203125" style="37" customWidth="1"/>
    <col min="12549" max="12550" width="9.109375" style="37" customWidth="1"/>
    <col min="12551" max="12551" width="8" style="37" customWidth="1"/>
    <col min="12552" max="12553" width="9.109375" style="37" customWidth="1"/>
    <col min="12554" max="12554" width="8" style="37" customWidth="1"/>
    <col min="12555" max="12555" width="9" style="37" customWidth="1"/>
    <col min="12556" max="12556" width="9.33203125" style="37" customWidth="1"/>
    <col min="12557" max="12557" width="6.88671875" style="37" customWidth="1"/>
    <col min="12558" max="12782" width="8.88671875" style="37"/>
    <col min="12783" max="12783" width="19.33203125" style="37" customWidth="1"/>
    <col min="12784" max="12784" width="9.6640625" style="37" customWidth="1"/>
    <col min="12785" max="12785" width="9.44140625" style="37" customWidth="1"/>
    <col min="12786" max="12786" width="8.6640625" style="37" customWidth="1"/>
    <col min="12787" max="12788" width="9.44140625" style="37" customWidth="1"/>
    <col min="12789" max="12789" width="7.6640625" style="37" customWidth="1"/>
    <col min="12790" max="12790" width="8.88671875" style="37" customWidth="1"/>
    <col min="12791" max="12791" width="8.6640625" style="37" customWidth="1"/>
    <col min="12792" max="12792" width="7.6640625" style="37" customWidth="1"/>
    <col min="12793" max="12794" width="8.109375" style="37" customWidth="1"/>
    <col min="12795" max="12795" width="6.44140625" style="37" customWidth="1"/>
    <col min="12796" max="12797" width="7.44140625" style="37" customWidth="1"/>
    <col min="12798" max="12798" width="6.33203125" style="37" customWidth="1"/>
    <col min="12799" max="12799" width="7.6640625" style="37" customWidth="1"/>
    <col min="12800" max="12800" width="7.33203125" style="37" customWidth="1"/>
    <col min="12801" max="12801" width="7.5546875" style="37" customWidth="1"/>
    <col min="12802" max="12802" width="8.33203125" style="37" customWidth="1"/>
    <col min="12803" max="12803" width="9.33203125" style="37" customWidth="1"/>
    <col min="12804" max="12804" width="7.33203125" style="37" customWidth="1"/>
    <col min="12805" max="12806" width="9.109375" style="37" customWidth="1"/>
    <col min="12807" max="12807" width="8" style="37" customWidth="1"/>
    <col min="12808" max="12809" width="9.109375" style="37" customWidth="1"/>
    <col min="12810" max="12810" width="8" style="37" customWidth="1"/>
    <col min="12811" max="12811" width="9" style="37" customWidth="1"/>
    <col min="12812" max="12812" width="9.33203125" style="37" customWidth="1"/>
    <col min="12813" max="12813" width="6.88671875" style="37" customWidth="1"/>
    <col min="12814" max="13038" width="8.88671875" style="37"/>
    <col min="13039" max="13039" width="19.33203125" style="37" customWidth="1"/>
    <col min="13040" max="13040" width="9.6640625" style="37" customWidth="1"/>
    <col min="13041" max="13041" width="9.44140625" style="37" customWidth="1"/>
    <col min="13042" max="13042" width="8.6640625" style="37" customWidth="1"/>
    <col min="13043" max="13044" width="9.44140625" style="37" customWidth="1"/>
    <col min="13045" max="13045" width="7.6640625" style="37" customWidth="1"/>
    <col min="13046" max="13046" width="8.88671875" style="37" customWidth="1"/>
    <col min="13047" max="13047" width="8.6640625" style="37" customWidth="1"/>
    <col min="13048" max="13048" width="7.6640625" style="37" customWidth="1"/>
    <col min="13049" max="13050" width="8.109375" style="37" customWidth="1"/>
    <col min="13051" max="13051" width="6.44140625" style="37" customWidth="1"/>
    <col min="13052" max="13053" width="7.44140625" style="37" customWidth="1"/>
    <col min="13054" max="13054" width="6.33203125" style="37" customWidth="1"/>
    <col min="13055" max="13055" width="7.6640625" style="37" customWidth="1"/>
    <col min="13056" max="13056" width="7.33203125" style="37" customWidth="1"/>
    <col min="13057" max="13057" width="7.5546875" style="37" customWidth="1"/>
    <col min="13058" max="13058" width="8.33203125" style="37" customWidth="1"/>
    <col min="13059" max="13059" width="9.33203125" style="37" customWidth="1"/>
    <col min="13060" max="13060" width="7.33203125" style="37" customWidth="1"/>
    <col min="13061" max="13062" width="9.109375" style="37" customWidth="1"/>
    <col min="13063" max="13063" width="8" style="37" customWidth="1"/>
    <col min="13064" max="13065" width="9.109375" style="37" customWidth="1"/>
    <col min="13066" max="13066" width="8" style="37" customWidth="1"/>
    <col min="13067" max="13067" width="9" style="37" customWidth="1"/>
    <col min="13068" max="13068" width="9.33203125" style="37" customWidth="1"/>
    <col min="13069" max="13069" width="6.88671875" style="37" customWidth="1"/>
    <col min="13070" max="13294" width="8.88671875" style="37"/>
    <col min="13295" max="13295" width="19.33203125" style="37" customWidth="1"/>
    <col min="13296" max="13296" width="9.6640625" style="37" customWidth="1"/>
    <col min="13297" max="13297" width="9.44140625" style="37" customWidth="1"/>
    <col min="13298" max="13298" width="8.6640625" style="37" customWidth="1"/>
    <col min="13299" max="13300" width="9.44140625" style="37" customWidth="1"/>
    <col min="13301" max="13301" width="7.6640625" style="37" customWidth="1"/>
    <col min="13302" max="13302" width="8.88671875" style="37" customWidth="1"/>
    <col min="13303" max="13303" width="8.6640625" style="37" customWidth="1"/>
    <col min="13304" max="13304" width="7.6640625" style="37" customWidth="1"/>
    <col min="13305" max="13306" width="8.109375" style="37" customWidth="1"/>
    <col min="13307" max="13307" width="6.44140625" style="37" customWidth="1"/>
    <col min="13308" max="13309" width="7.44140625" style="37" customWidth="1"/>
    <col min="13310" max="13310" width="6.33203125" style="37" customWidth="1"/>
    <col min="13311" max="13311" width="7.6640625" style="37" customWidth="1"/>
    <col min="13312" max="13312" width="7.33203125" style="37" customWidth="1"/>
    <col min="13313" max="13313" width="7.5546875" style="37" customWidth="1"/>
    <col min="13314" max="13314" width="8.33203125" style="37" customWidth="1"/>
    <col min="13315" max="13315" width="9.33203125" style="37" customWidth="1"/>
    <col min="13316" max="13316" width="7.33203125" style="37" customWidth="1"/>
    <col min="13317" max="13318" width="9.109375" style="37" customWidth="1"/>
    <col min="13319" max="13319" width="8" style="37" customWidth="1"/>
    <col min="13320" max="13321" width="9.109375" style="37" customWidth="1"/>
    <col min="13322" max="13322" width="8" style="37" customWidth="1"/>
    <col min="13323" max="13323" width="9" style="37" customWidth="1"/>
    <col min="13324" max="13324" width="9.33203125" style="37" customWidth="1"/>
    <col min="13325" max="13325" width="6.88671875" style="37" customWidth="1"/>
    <col min="13326" max="13550" width="8.88671875" style="37"/>
    <col min="13551" max="13551" width="19.33203125" style="37" customWidth="1"/>
    <col min="13552" max="13552" width="9.6640625" style="37" customWidth="1"/>
    <col min="13553" max="13553" width="9.44140625" style="37" customWidth="1"/>
    <col min="13554" max="13554" width="8.6640625" style="37" customWidth="1"/>
    <col min="13555" max="13556" width="9.44140625" style="37" customWidth="1"/>
    <col min="13557" max="13557" width="7.6640625" style="37" customWidth="1"/>
    <col min="13558" max="13558" width="8.88671875" style="37" customWidth="1"/>
    <col min="13559" max="13559" width="8.6640625" style="37" customWidth="1"/>
    <col min="13560" max="13560" width="7.6640625" style="37" customWidth="1"/>
    <col min="13561" max="13562" width="8.109375" style="37" customWidth="1"/>
    <col min="13563" max="13563" width="6.44140625" style="37" customWidth="1"/>
    <col min="13564" max="13565" width="7.44140625" style="37" customWidth="1"/>
    <col min="13566" max="13566" width="6.33203125" style="37" customWidth="1"/>
    <col min="13567" max="13567" width="7.6640625" style="37" customWidth="1"/>
    <col min="13568" max="13568" width="7.33203125" style="37" customWidth="1"/>
    <col min="13569" max="13569" width="7.5546875" style="37" customWidth="1"/>
    <col min="13570" max="13570" width="8.33203125" style="37" customWidth="1"/>
    <col min="13571" max="13571" width="9.33203125" style="37" customWidth="1"/>
    <col min="13572" max="13572" width="7.33203125" style="37" customWidth="1"/>
    <col min="13573" max="13574" width="9.109375" style="37" customWidth="1"/>
    <col min="13575" max="13575" width="8" style="37" customWidth="1"/>
    <col min="13576" max="13577" width="9.109375" style="37" customWidth="1"/>
    <col min="13578" max="13578" width="8" style="37" customWidth="1"/>
    <col min="13579" max="13579" width="9" style="37" customWidth="1"/>
    <col min="13580" max="13580" width="9.33203125" style="37" customWidth="1"/>
    <col min="13581" max="13581" width="6.88671875" style="37" customWidth="1"/>
    <col min="13582" max="13806" width="8.88671875" style="37"/>
    <col min="13807" max="13807" width="19.33203125" style="37" customWidth="1"/>
    <col min="13808" max="13808" width="9.6640625" style="37" customWidth="1"/>
    <col min="13809" max="13809" width="9.44140625" style="37" customWidth="1"/>
    <col min="13810" max="13810" width="8.6640625" style="37" customWidth="1"/>
    <col min="13811" max="13812" width="9.44140625" style="37" customWidth="1"/>
    <col min="13813" max="13813" width="7.6640625" style="37" customWidth="1"/>
    <col min="13814" max="13814" width="8.88671875" style="37" customWidth="1"/>
    <col min="13815" max="13815" width="8.6640625" style="37" customWidth="1"/>
    <col min="13816" max="13816" width="7.6640625" style="37" customWidth="1"/>
    <col min="13817" max="13818" width="8.109375" style="37" customWidth="1"/>
    <col min="13819" max="13819" width="6.44140625" style="37" customWidth="1"/>
    <col min="13820" max="13821" width="7.44140625" style="37" customWidth="1"/>
    <col min="13822" max="13822" width="6.33203125" style="37" customWidth="1"/>
    <col min="13823" max="13823" width="7.6640625" style="37" customWidth="1"/>
    <col min="13824" max="13824" width="7.33203125" style="37" customWidth="1"/>
    <col min="13825" max="13825" width="7.5546875" style="37" customWidth="1"/>
    <col min="13826" max="13826" width="8.33203125" style="37" customWidth="1"/>
    <col min="13827" max="13827" width="9.33203125" style="37" customWidth="1"/>
    <col min="13828" max="13828" width="7.33203125" style="37" customWidth="1"/>
    <col min="13829" max="13830" width="9.109375" style="37" customWidth="1"/>
    <col min="13831" max="13831" width="8" style="37" customWidth="1"/>
    <col min="13832" max="13833" width="9.109375" style="37" customWidth="1"/>
    <col min="13834" max="13834" width="8" style="37" customWidth="1"/>
    <col min="13835" max="13835" width="9" style="37" customWidth="1"/>
    <col min="13836" max="13836" width="9.33203125" style="37" customWidth="1"/>
    <col min="13837" max="13837" width="6.88671875" style="37" customWidth="1"/>
    <col min="13838" max="14062" width="8.88671875" style="37"/>
    <col min="14063" max="14063" width="19.33203125" style="37" customWidth="1"/>
    <col min="14064" max="14064" width="9.6640625" style="37" customWidth="1"/>
    <col min="14065" max="14065" width="9.44140625" style="37" customWidth="1"/>
    <col min="14066" max="14066" width="8.6640625" style="37" customWidth="1"/>
    <col min="14067" max="14068" width="9.44140625" style="37" customWidth="1"/>
    <col min="14069" max="14069" width="7.6640625" style="37" customWidth="1"/>
    <col min="14070" max="14070" width="8.88671875" style="37" customWidth="1"/>
    <col min="14071" max="14071" width="8.6640625" style="37" customWidth="1"/>
    <col min="14072" max="14072" width="7.6640625" style="37" customWidth="1"/>
    <col min="14073" max="14074" width="8.109375" style="37" customWidth="1"/>
    <col min="14075" max="14075" width="6.44140625" style="37" customWidth="1"/>
    <col min="14076" max="14077" width="7.44140625" style="37" customWidth="1"/>
    <col min="14078" max="14078" width="6.33203125" style="37" customWidth="1"/>
    <col min="14079" max="14079" width="7.6640625" style="37" customWidth="1"/>
    <col min="14080" max="14080" width="7.33203125" style="37" customWidth="1"/>
    <col min="14081" max="14081" width="7.5546875" style="37" customWidth="1"/>
    <col min="14082" max="14082" width="8.33203125" style="37" customWidth="1"/>
    <col min="14083" max="14083" width="9.33203125" style="37" customWidth="1"/>
    <col min="14084" max="14084" width="7.33203125" style="37" customWidth="1"/>
    <col min="14085" max="14086" width="9.109375" style="37" customWidth="1"/>
    <col min="14087" max="14087" width="8" style="37" customWidth="1"/>
    <col min="14088" max="14089" width="9.109375" style="37" customWidth="1"/>
    <col min="14090" max="14090" width="8" style="37" customWidth="1"/>
    <col min="14091" max="14091" width="9" style="37" customWidth="1"/>
    <col min="14092" max="14092" width="9.33203125" style="37" customWidth="1"/>
    <col min="14093" max="14093" width="6.88671875" style="37" customWidth="1"/>
    <col min="14094" max="14318" width="8.88671875" style="37"/>
    <col min="14319" max="14319" width="19.33203125" style="37" customWidth="1"/>
    <col min="14320" max="14320" width="9.6640625" style="37" customWidth="1"/>
    <col min="14321" max="14321" width="9.44140625" style="37" customWidth="1"/>
    <col min="14322" max="14322" width="8.6640625" style="37" customWidth="1"/>
    <col min="14323" max="14324" width="9.44140625" style="37" customWidth="1"/>
    <col min="14325" max="14325" width="7.6640625" style="37" customWidth="1"/>
    <col min="14326" max="14326" width="8.88671875" style="37" customWidth="1"/>
    <col min="14327" max="14327" width="8.6640625" style="37" customWidth="1"/>
    <col min="14328" max="14328" width="7.6640625" style="37" customWidth="1"/>
    <col min="14329" max="14330" width="8.109375" style="37" customWidth="1"/>
    <col min="14331" max="14331" width="6.44140625" style="37" customWidth="1"/>
    <col min="14332" max="14333" width="7.44140625" style="37" customWidth="1"/>
    <col min="14334" max="14334" width="6.33203125" style="37" customWidth="1"/>
    <col min="14335" max="14335" width="7.6640625" style="37" customWidth="1"/>
    <col min="14336" max="14336" width="7.33203125" style="37" customWidth="1"/>
    <col min="14337" max="14337" width="7.5546875" style="37" customWidth="1"/>
    <col min="14338" max="14338" width="8.33203125" style="37" customWidth="1"/>
    <col min="14339" max="14339" width="9.33203125" style="37" customWidth="1"/>
    <col min="14340" max="14340" width="7.33203125" style="37" customWidth="1"/>
    <col min="14341" max="14342" width="9.109375" style="37" customWidth="1"/>
    <col min="14343" max="14343" width="8" style="37" customWidth="1"/>
    <col min="14344" max="14345" width="9.109375" style="37" customWidth="1"/>
    <col min="14346" max="14346" width="8" style="37" customWidth="1"/>
    <col min="14347" max="14347" width="9" style="37" customWidth="1"/>
    <col min="14348" max="14348" width="9.33203125" style="37" customWidth="1"/>
    <col min="14349" max="14349" width="6.88671875" style="37" customWidth="1"/>
    <col min="14350" max="14574" width="8.88671875" style="37"/>
    <col min="14575" max="14575" width="19.33203125" style="37" customWidth="1"/>
    <col min="14576" max="14576" width="9.6640625" style="37" customWidth="1"/>
    <col min="14577" max="14577" width="9.44140625" style="37" customWidth="1"/>
    <col min="14578" max="14578" width="8.6640625" style="37" customWidth="1"/>
    <col min="14579" max="14580" width="9.44140625" style="37" customWidth="1"/>
    <col min="14581" max="14581" width="7.6640625" style="37" customWidth="1"/>
    <col min="14582" max="14582" width="8.88671875" style="37" customWidth="1"/>
    <col min="14583" max="14583" width="8.6640625" style="37" customWidth="1"/>
    <col min="14584" max="14584" width="7.6640625" style="37" customWidth="1"/>
    <col min="14585" max="14586" width="8.109375" style="37" customWidth="1"/>
    <col min="14587" max="14587" width="6.44140625" style="37" customWidth="1"/>
    <col min="14588" max="14589" width="7.44140625" style="37" customWidth="1"/>
    <col min="14590" max="14590" width="6.33203125" style="37" customWidth="1"/>
    <col min="14591" max="14591" width="7.6640625" style="37" customWidth="1"/>
    <col min="14592" max="14592" width="7.33203125" style="37" customWidth="1"/>
    <col min="14593" max="14593" width="7.5546875" style="37" customWidth="1"/>
    <col min="14594" max="14594" width="8.33203125" style="37" customWidth="1"/>
    <col min="14595" max="14595" width="9.33203125" style="37" customWidth="1"/>
    <col min="14596" max="14596" width="7.33203125" style="37" customWidth="1"/>
    <col min="14597" max="14598" width="9.109375" style="37" customWidth="1"/>
    <col min="14599" max="14599" width="8" style="37" customWidth="1"/>
    <col min="14600" max="14601" width="9.109375" style="37" customWidth="1"/>
    <col min="14602" max="14602" width="8" style="37" customWidth="1"/>
    <col min="14603" max="14603" width="9" style="37" customWidth="1"/>
    <col min="14604" max="14604" width="9.33203125" style="37" customWidth="1"/>
    <col min="14605" max="14605" width="6.88671875" style="37" customWidth="1"/>
    <col min="14606" max="14830" width="8.88671875" style="37"/>
    <col min="14831" max="14831" width="19.33203125" style="37" customWidth="1"/>
    <col min="14832" max="14832" width="9.6640625" style="37" customWidth="1"/>
    <col min="14833" max="14833" width="9.44140625" style="37" customWidth="1"/>
    <col min="14834" max="14834" width="8.6640625" style="37" customWidth="1"/>
    <col min="14835" max="14836" width="9.44140625" style="37" customWidth="1"/>
    <col min="14837" max="14837" width="7.6640625" style="37" customWidth="1"/>
    <col min="14838" max="14838" width="8.88671875" style="37" customWidth="1"/>
    <col min="14839" max="14839" width="8.6640625" style="37" customWidth="1"/>
    <col min="14840" max="14840" width="7.6640625" style="37" customWidth="1"/>
    <col min="14841" max="14842" width="8.109375" style="37" customWidth="1"/>
    <col min="14843" max="14843" width="6.44140625" style="37" customWidth="1"/>
    <col min="14844" max="14845" width="7.44140625" style="37" customWidth="1"/>
    <col min="14846" max="14846" width="6.33203125" style="37" customWidth="1"/>
    <col min="14847" max="14847" width="7.6640625" style="37" customWidth="1"/>
    <col min="14848" max="14848" width="7.33203125" style="37" customWidth="1"/>
    <col min="14849" max="14849" width="7.5546875" style="37" customWidth="1"/>
    <col min="14850" max="14850" width="8.33203125" style="37" customWidth="1"/>
    <col min="14851" max="14851" width="9.33203125" style="37" customWidth="1"/>
    <col min="14852" max="14852" width="7.33203125" style="37" customWidth="1"/>
    <col min="14853" max="14854" width="9.109375" style="37" customWidth="1"/>
    <col min="14855" max="14855" width="8" style="37" customWidth="1"/>
    <col min="14856" max="14857" width="9.109375" style="37" customWidth="1"/>
    <col min="14858" max="14858" width="8" style="37" customWidth="1"/>
    <col min="14859" max="14859" width="9" style="37" customWidth="1"/>
    <col min="14860" max="14860" width="9.33203125" style="37" customWidth="1"/>
    <col min="14861" max="14861" width="6.88671875" style="37" customWidth="1"/>
    <col min="14862" max="15086" width="8.88671875" style="37"/>
    <col min="15087" max="15087" width="19.33203125" style="37" customWidth="1"/>
    <col min="15088" max="15088" width="9.6640625" style="37" customWidth="1"/>
    <col min="15089" max="15089" width="9.44140625" style="37" customWidth="1"/>
    <col min="15090" max="15090" width="8.6640625" style="37" customWidth="1"/>
    <col min="15091" max="15092" width="9.44140625" style="37" customWidth="1"/>
    <col min="15093" max="15093" width="7.6640625" style="37" customWidth="1"/>
    <col min="15094" max="15094" width="8.88671875" style="37" customWidth="1"/>
    <col min="15095" max="15095" width="8.6640625" style="37" customWidth="1"/>
    <col min="15096" max="15096" width="7.6640625" style="37" customWidth="1"/>
    <col min="15097" max="15098" width="8.109375" style="37" customWidth="1"/>
    <col min="15099" max="15099" width="6.44140625" style="37" customWidth="1"/>
    <col min="15100" max="15101" width="7.44140625" style="37" customWidth="1"/>
    <col min="15102" max="15102" width="6.33203125" style="37" customWidth="1"/>
    <col min="15103" max="15103" width="7.6640625" style="37" customWidth="1"/>
    <col min="15104" max="15104" width="7.33203125" style="37" customWidth="1"/>
    <col min="15105" max="15105" width="7.5546875" style="37" customWidth="1"/>
    <col min="15106" max="15106" width="8.33203125" style="37" customWidth="1"/>
    <col min="15107" max="15107" width="9.33203125" style="37" customWidth="1"/>
    <col min="15108" max="15108" width="7.33203125" style="37" customWidth="1"/>
    <col min="15109" max="15110" width="9.109375" style="37" customWidth="1"/>
    <col min="15111" max="15111" width="8" style="37" customWidth="1"/>
    <col min="15112" max="15113" width="9.109375" style="37" customWidth="1"/>
    <col min="15114" max="15114" width="8" style="37" customWidth="1"/>
    <col min="15115" max="15115" width="9" style="37" customWidth="1"/>
    <col min="15116" max="15116" width="9.33203125" style="37" customWidth="1"/>
    <col min="15117" max="15117" width="6.88671875" style="37" customWidth="1"/>
    <col min="15118" max="15342" width="8.88671875" style="37"/>
    <col min="15343" max="15343" width="19.33203125" style="37" customWidth="1"/>
    <col min="15344" max="15344" width="9.6640625" style="37" customWidth="1"/>
    <col min="15345" max="15345" width="9.44140625" style="37" customWidth="1"/>
    <col min="15346" max="15346" width="8.6640625" style="37" customWidth="1"/>
    <col min="15347" max="15348" width="9.44140625" style="37" customWidth="1"/>
    <col min="15349" max="15349" width="7.6640625" style="37" customWidth="1"/>
    <col min="15350" max="15350" width="8.88671875" style="37" customWidth="1"/>
    <col min="15351" max="15351" width="8.6640625" style="37" customWidth="1"/>
    <col min="15352" max="15352" width="7.6640625" style="37" customWidth="1"/>
    <col min="15353" max="15354" width="8.109375" style="37" customWidth="1"/>
    <col min="15355" max="15355" width="6.44140625" style="37" customWidth="1"/>
    <col min="15356" max="15357" width="7.44140625" style="37" customWidth="1"/>
    <col min="15358" max="15358" width="6.33203125" style="37" customWidth="1"/>
    <col min="15359" max="15359" width="7.6640625" style="37" customWidth="1"/>
    <col min="15360" max="15360" width="7.33203125" style="37" customWidth="1"/>
    <col min="15361" max="15361" width="7.5546875" style="37" customWidth="1"/>
    <col min="15362" max="15362" width="8.33203125" style="37" customWidth="1"/>
    <col min="15363" max="15363" width="9.33203125" style="37" customWidth="1"/>
    <col min="15364" max="15364" width="7.33203125" style="37" customWidth="1"/>
    <col min="15365" max="15366" width="9.109375" style="37" customWidth="1"/>
    <col min="15367" max="15367" width="8" style="37" customWidth="1"/>
    <col min="15368" max="15369" width="9.109375" style="37" customWidth="1"/>
    <col min="15370" max="15370" width="8" style="37" customWidth="1"/>
    <col min="15371" max="15371" width="9" style="37" customWidth="1"/>
    <col min="15372" max="15372" width="9.33203125" style="37" customWidth="1"/>
    <col min="15373" max="15373" width="6.88671875" style="37" customWidth="1"/>
    <col min="15374" max="15598" width="8.88671875" style="37"/>
    <col min="15599" max="15599" width="19.33203125" style="37" customWidth="1"/>
    <col min="15600" max="15600" width="9.6640625" style="37" customWidth="1"/>
    <col min="15601" max="15601" width="9.44140625" style="37" customWidth="1"/>
    <col min="15602" max="15602" width="8.6640625" style="37" customWidth="1"/>
    <col min="15603" max="15604" width="9.44140625" style="37" customWidth="1"/>
    <col min="15605" max="15605" width="7.6640625" style="37" customWidth="1"/>
    <col min="15606" max="15606" width="8.88671875" style="37" customWidth="1"/>
    <col min="15607" max="15607" width="8.6640625" style="37" customWidth="1"/>
    <col min="15608" max="15608" width="7.6640625" style="37" customWidth="1"/>
    <col min="15609" max="15610" width="8.109375" style="37" customWidth="1"/>
    <col min="15611" max="15611" width="6.44140625" style="37" customWidth="1"/>
    <col min="15612" max="15613" width="7.44140625" style="37" customWidth="1"/>
    <col min="15614" max="15614" width="6.33203125" style="37" customWidth="1"/>
    <col min="15615" max="15615" width="7.6640625" style="37" customWidth="1"/>
    <col min="15616" max="15616" width="7.33203125" style="37" customWidth="1"/>
    <col min="15617" max="15617" width="7.5546875" style="37" customWidth="1"/>
    <col min="15618" max="15618" width="8.33203125" style="37" customWidth="1"/>
    <col min="15619" max="15619" width="9.33203125" style="37" customWidth="1"/>
    <col min="15620" max="15620" width="7.33203125" style="37" customWidth="1"/>
    <col min="15621" max="15622" width="9.109375" style="37" customWidth="1"/>
    <col min="15623" max="15623" width="8" style="37" customWidth="1"/>
    <col min="15624" max="15625" width="9.109375" style="37" customWidth="1"/>
    <col min="15626" max="15626" width="8" style="37" customWidth="1"/>
    <col min="15627" max="15627" width="9" style="37" customWidth="1"/>
    <col min="15628" max="15628" width="9.33203125" style="37" customWidth="1"/>
    <col min="15629" max="15629" width="6.88671875" style="37" customWidth="1"/>
    <col min="15630" max="15854" width="8.88671875" style="37"/>
    <col min="15855" max="15855" width="19.33203125" style="37" customWidth="1"/>
    <col min="15856" max="15856" width="9.6640625" style="37" customWidth="1"/>
    <col min="15857" max="15857" width="9.44140625" style="37" customWidth="1"/>
    <col min="15858" max="15858" width="8.6640625" style="37" customWidth="1"/>
    <col min="15859" max="15860" width="9.44140625" style="37" customWidth="1"/>
    <col min="15861" max="15861" width="7.6640625" style="37" customWidth="1"/>
    <col min="15862" max="15862" width="8.88671875" style="37" customWidth="1"/>
    <col min="15863" max="15863" width="8.6640625" style="37" customWidth="1"/>
    <col min="15864" max="15864" width="7.6640625" style="37" customWidth="1"/>
    <col min="15865" max="15866" width="8.109375" style="37" customWidth="1"/>
    <col min="15867" max="15867" width="6.44140625" style="37" customWidth="1"/>
    <col min="15868" max="15869" width="7.44140625" style="37" customWidth="1"/>
    <col min="15870" max="15870" width="6.33203125" style="37" customWidth="1"/>
    <col min="15871" max="15871" width="7.6640625" style="37" customWidth="1"/>
    <col min="15872" max="15872" width="7.33203125" style="37" customWidth="1"/>
    <col min="15873" max="15873" width="7.5546875" style="37" customWidth="1"/>
    <col min="15874" max="15874" width="8.33203125" style="37" customWidth="1"/>
    <col min="15875" max="15875" width="9.33203125" style="37" customWidth="1"/>
    <col min="15876" max="15876" width="7.33203125" style="37" customWidth="1"/>
    <col min="15877" max="15878" width="9.109375" style="37" customWidth="1"/>
    <col min="15879" max="15879" width="8" style="37" customWidth="1"/>
    <col min="15880" max="15881" width="9.109375" style="37" customWidth="1"/>
    <col min="15882" max="15882" width="8" style="37" customWidth="1"/>
    <col min="15883" max="15883" width="9" style="37" customWidth="1"/>
    <col min="15884" max="15884" width="9.33203125" style="37" customWidth="1"/>
    <col min="15885" max="15885" width="6.88671875" style="37" customWidth="1"/>
    <col min="15886" max="16110" width="8.88671875" style="37"/>
    <col min="16111" max="16111" width="19.33203125" style="37" customWidth="1"/>
    <col min="16112" max="16112" width="9.6640625" style="37" customWidth="1"/>
    <col min="16113" max="16113" width="9.44140625" style="37" customWidth="1"/>
    <col min="16114" max="16114" width="8.6640625" style="37" customWidth="1"/>
    <col min="16115" max="16116" width="9.44140625" style="37" customWidth="1"/>
    <col min="16117" max="16117" width="7.6640625" style="37" customWidth="1"/>
    <col min="16118" max="16118" width="8.88671875" style="37" customWidth="1"/>
    <col min="16119" max="16119" width="8.6640625" style="37" customWidth="1"/>
    <col min="16120" max="16120" width="7.6640625" style="37" customWidth="1"/>
    <col min="16121" max="16122" width="8.109375" style="37" customWidth="1"/>
    <col min="16123" max="16123" width="6.44140625" style="37" customWidth="1"/>
    <col min="16124" max="16125" width="7.44140625" style="37" customWidth="1"/>
    <col min="16126" max="16126" width="6.33203125" style="37" customWidth="1"/>
    <col min="16127" max="16127" width="7.6640625" style="37" customWidth="1"/>
    <col min="16128" max="16128" width="7.33203125" style="37" customWidth="1"/>
    <col min="16129" max="16129" width="7.5546875" style="37" customWidth="1"/>
    <col min="16130" max="16130" width="8.33203125" style="37" customWidth="1"/>
    <col min="16131" max="16131" width="9.33203125" style="37" customWidth="1"/>
    <col min="16132" max="16132" width="7.33203125" style="37" customWidth="1"/>
    <col min="16133" max="16134" width="9.109375" style="37" customWidth="1"/>
    <col min="16135" max="16135" width="8" style="37" customWidth="1"/>
    <col min="16136" max="16137" width="9.109375" style="37" customWidth="1"/>
    <col min="16138" max="16138" width="8" style="37" customWidth="1"/>
    <col min="16139" max="16139" width="9" style="37" customWidth="1"/>
    <col min="16140" max="16140" width="9.33203125" style="37" customWidth="1"/>
    <col min="16141" max="16141" width="6.88671875" style="37" customWidth="1"/>
    <col min="16142" max="16369" width="8.88671875" style="37"/>
    <col min="16370" max="16384" width="9.109375" style="37" customWidth="1"/>
  </cols>
  <sheetData>
    <row r="1" spans="1:13" ht="7.2" customHeight="1"/>
    <row r="2" spans="1:13" s="28" customFormat="1" ht="31.2" customHeight="1">
      <c r="A2" s="126"/>
      <c r="B2" s="267" t="s">
        <v>96</v>
      </c>
      <c r="C2" s="267"/>
      <c r="D2" s="267"/>
      <c r="E2" s="267"/>
      <c r="F2" s="267"/>
      <c r="G2" s="267"/>
      <c r="H2" s="267"/>
      <c r="I2" s="267"/>
      <c r="J2" s="267"/>
      <c r="K2" s="267"/>
      <c r="L2" s="267"/>
      <c r="M2" s="267"/>
    </row>
    <row r="3" spans="1:13" s="28" customFormat="1" ht="15" customHeight="1">
      <c r="C3" s="120"/>
      <c r="D3" s="120"/>
      <c r="E3" s="120"/>
      <c r="F3" s="120"/>
      <c r="I3" s="120"/>
      <c r="J3" s="120"/>
      <c r="K3" s="120"/>
      <c r="L3" s="121"/>
      <c r="M3" s="122" t="s">
        <v>41</v>
      </c>
    </row>
    <row r="4" spans="1:13" s="58" customFormat="1" ht="86.4" customHeight="1">
      <c r="A4" s="115"/>
      <c r="B4" s="123" t="s">
        <v>57</v>
      </c>
      <c r="C4" s="117" t="s">
        <v>45</v>
      </c>
      <c r="D4" s="117" t="s">
        <v>86</v>
      </c>
      <c r="E4" s="117" t="s">
        <v>42</v>
      </c>
      <c r="F4" s="117" t="s">
        <v>40</v>
      </c>
      <c r="G4" s="117" t="s">
        <v>19</v>
      </c>
      <c r="H4" s="117" t="s">
        <v>70</v>
      </c>
      <c r="I4" s="117" t="s">
        <v>24</v>
      </c>
      <c r="J4" s="117" t="s">
        <v>14</v>
      </c>
      <c r="K4" s="117" t="s">
        <v>56</v>
      </c>
      <c r="L4" s="123" t="s">
        <v>21</v>
      </c>
      <c r="M4" s="117" t="s">
        <v>15</v>
      </c>
    </row>
    <row r="5" spans="1:13" s="34" customFormat="1" ht="12" customHeight="1">
      <c r="A5" s="33" t="s">
        <v>3</v>
      </c>
      <c r="B5" s="33">
        <v>1</v>
      </c>
      <c r="C5" s="33">
        <v>2</v>
      </c>
      <c r="D5" s="33">
        <v>3</v>
      </c>
      <c r="E5" s="33">
        <v>4</v>
      </c>
      <c r="F5" s="33">
        <v>5</v>
      </c>
      <c r="G5" s="33">
        <v>6</v>
      </c>
      <c r="H5" s="33">
        <v>7</v>
      </c>
      <c r="I5" s="33">
        <v>8</v>
      </c>
      <c r="J5" s="33">
        <v>9</v>
      </c>
      <c r="K5" s="33">
        <v>10</v>
      </c>
      <c r="L5" s="33">
        <v>11</v>
      </c>
      <c r="M5" s="33">
        <v>12</v>
      </c>
    </row>
    <row r="6" spans="1:13" s="35" customFormat="1" ht="24" customHeight="1">
      <c r="A6" s="124" t="s">
        <v>16</v>
      </c>
      <c r="B6" s="174">
        <f t="shared" ref="B6:M6" si="0">SUM(B7:B10)</f>
        <v>4918</v>
      </c>
      <c r="C6" s="175">
        <f t="shared" si="0"/>
        <v>3647</v>
      </c>
      <c r="D6" s="175">
        <f t="shared" si="0"/>
        <v>1940</v>
      </c>
      <c r="E6" s="176">
        <f t="shared" si="0"/>
        <v>1678</v>
      </c>
      <c r="F6" s="176">
        <f t="shared" si="0"/>
        <v>1044</v>
      </c>
      <c r="G6" s="175">
        <f t="shared" si="0"/>
        <v>209</v>
      </c>
      <c r="H6" s="175">
        <f t="shared" si="0"/>
        <v>78</v>
      </c>
      <c r="I6" s="176">
        <f t="shared" si="0"/>
        <v>368</v>
      </c>
      <c r="J6" s="175">
        <f t="shared" si="0"/>
        <v>2574</v>
      </c>
      <c r="K6" s="175">
        <f t="shared" si="0"/>
        <v>758</v>
      </c>
      <c r="L6" s="175">
        <f t="shared" si="0"/>
        <v>529</v>
      </c>
      <c r="M6" s="175">
        <f t="shared" si="0"/>
        <v>294</v>
      </c>
    </row>
    <row r="7" spans="1:13" s="166" customFormat="1" ht="36" customHeight="1">
      <c r="A7" s="44" t="s">
        <v>61</v>
      </c>
      <c r="B7" s="177">
        <v>2235</v>
      </c>
      <c r="C7" s="178">
        <v>1450</v>
      </c>
      <c r="D7" s="178">
        <v>835</v>
      </c>
      <c r="E7" s="179">
        <v>765</v>
      </c>
      <c r="F7" s="179">
        <v>423</v>
      </c>
      <c r="G7" s="178">
        <v>85</v>
      </c>
      <c r="H7" s="178">
        <v>53</v>
      </c>
      <c r="I7" s="179">
        <v>97</v>
      </c>
      <c r="J7" s="179">
        <v>1022</v>
      </c>
      <c r="K7" s="179">
        <v>374</v>
      </c>
      <c r="L7" s="178">
        <v>228</v>
      </c>
      <c r="M7" s="178">
        <v>116</v>
      </c>
    </row>
    <row r="8" spans="1:13" s="166" customFormat="1" ht="36" customHeight="1">
      <c r="A8" s="44" t="s">
        <v>62</v>
      </c>
      <c r="B8" s="177">
        <v>1069</v>
      </c>
      <c r="C8" s="178">
        <v>965</v>
      </c>
      <c r="D8" s="178">
        <v>425</v>
      </c>
      <c r="E8" s="179">
        <v>320</v>
      </c>
      <c r="F8" s="179">
        <v>278</v>
      </c>
      <c r="G8" s="178">
        <v>35</v>
      </c>
      <c r="H8" s="178">
        <v>11</v>
      </c>
      <c r="I8" s="179">
        <v>106</v>
      </c>
      <c r="J8" s="179">
        <v>628</v>
      </c>
      <c r="K8" s="179">
        <v>138</v>
      </c>
      <c r="L8" s="178">
        <v>123</v>
      </c>
      <c r="M8" s="178">
        <v>70</v>
      </c>
    </row>
    <row r="9" spans="1:13" s="166" customFormat="1" ht="36" customHeight="1">
      <c r="A9" s="44" t="s">
        <v>63</v>
      </c>
      <c r="B9" s="177">
        <v>739</v>
      </c>
      <c r="C9" s="178">
        <v>557</v>
      </c>
      <c r="D9" s="178">
        <v>332</v>
      </c>
      <c r="E9" s="179">
        <v>283</v>
      </c>
      <c r="F9" s="179">
        <v>149</v>
      </c>
      <c r="G9" s="178">
        <v>46</v>
      </c>
      <c r="H9" s="178">
        <v>8</v>
      </c>
      <c r="I9" s="179">
        <v>64</v>
      </c>
      <c r="J9" s="179">
        <v>441</v>
      </c>
      <c r="K9" s="179">
        <v>122</v>
      </c>
      <c r="L9" s="178">
        <v>83</v>
      </c>
      <c r="M9" s="178">
        <v>49</v>
      </c>
    </row>
    <row r="10" spans="1:13" s="166" customFormat="1" ht="36" customHeight="1">
      <c r="A10" s="44" t="s">
        <v>64</v>
      </c>
      <c r="B10" s="177">
        <v>875</v>
      </c>
      <c r="C10" s="178">
        <v>675</v>
      </c>
      <c r="D10" s="178">
        <v>348</v>
      </c>
      <c r="E10" s="179">
        <v>310</v>
      </c>
      <c r="F10" s="179">
        <v>194</v>
      </c>
      <c r="G10" s="178">
        <v>43</v>
      </c>
      <c r="H10" s="178">
        <v>6</v>
      </c>
      <c r="I10" s="179">
        <v>101</v>
      </c>
      <c r="J10" s="179">
        <v>483</v>
      </c>
      <c r="K10" s="179">
        <v>124</v>
      </c>
      <c r="L10" s="178">
        <v>95</v>
      </c>
      <c r="M10" s="178">
        <v>59</v>
      </c>
    </row>
    <row r="11" spans="1:13">
      <c r="J11" s="125"/>
      <c r="K11" s="125"/>
    </row>
  </sheetData>
  <mergeCells count="1">
    <mergeCell ref="B2:M2"/>
  </mergeCells>
  <printOptions horizontalCentered="1"/>
  <pageMargins left="0" right="0" top="0" bottom="0" header="0" footer="0"/>
  <pageSetup paperSize="9" scale="55" orientation="landscape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O24"/>
  <sheetViews>
    <sheetView view="pageBreakPreview" topLeftCell="A7" zoomScale="80" zoomScaleNormal="70" zoomScaleSheetLayoutView="80" workbookViewId="0">
      <selection activeCell="O15" sqref="O15"/>
    </sheetView>
  </sheetViews>
  <sheetFormatPr defaultColWidth="8" defaultRowHeight="13.2"/>
  <cols>
    <col min="1" max="1" width="61.33203125" style="62" customWidth="1"/>
    <col min="2" max="2" width="15.109375" style="14" customWidth="1"/>
    <col min="3" max="3" width="14.21875" style="14" customWidth="1"/>
    <col min="4" max="4" width="13.33203125" style="62" customWidth="1"/>
    <col min="5" max="5" width="10.88671875" style="62" customWidth="1"/>
    <col min="6" max="6" width="15.33203125" style="62" customWidth="1"/>
    <col min="7" max="7" width="14.109375" style="62" customWidth="1"/>
    <col min="8" max="8" width="10.44140625" style="62" customWidth="1"/>
    <col min="9" max="9" width="10.88671875" style="62" customWidth="1"/>
    <col min="10" max="10" width="12" style="62" customWidth="1"/>
    <col min="11" max="11" width="14.33203125" style="62" customWidth="1"/>
    <col min="12" max="16384" width="8" style="62"/>
  </cols>
  <sheetData>
    <row r="1" spans="1:15" ht="27" customHeight="1">
      <c r="A1" s="288" t="s">
        <v>25</v>
      </c>
      <c r="B1" s="288"/>
      <c r="C1" s="288"/>
      <c r="D1" s="288"/>
      <c r="E1" s="288"/>
      <c r="F1" s="288"/>
      <c r="G1" s="288"/>
      <c r="H1" s="288"/>
      <c r="I1" s="288"/>
      <c r="J1" s="61"/>
    </row>
    <row r="2" spans="1:15" ht="23.25" customHeight="1">
      <c r="A2" s="289" t="s">
        <v>26</v>
      </c>
      <c r="B2" s="288"/>
      <c r="C2" s="288"/>
      <c r="D2" s="288"/>
      <c r="E2" s="288"/>
      <c r="F2" s="288"/>
      <c r="G2" s="288"/>
      <c r="H2" s="288"/>
      <c r="I2" s="288"/>
      <c r="J2" s="61"/>
    </row>
    <row r="3" spans="1:15" ht="13.5" customHeight="1">
      <c r="A3" s="290"/>
      <c r="B3" s="290"/>
      <c r="C3" s="290"/>
      <c r="D3" s="290"/>
      <c r="E3" s="290"/>
    </row>
    <row r="4" spans="1:15" s="64" customFormat="1" ht="30.75" customHeight="1">
      <c r="A4" s="291" t="s">
        <v>0</v>
      </c>
      <c r="B4" s="294" t="s">
        <v>27</v>
      </c>
      <c r="C4" s="295"/>
      <c r="D4" s="295"/>
      <c r="E4" s="296"/>
      <c r="F4" s="294" t="s">
        <v>28</v>
      </c>
      <c r="G4" s="295"/>
      <c r="H4" s="295"/>
      <c r="I4" s="296"/>
      <c r="J4" s="63"/>
    </row>
    <row r="5" spans="1:15" s="64" customFormat="1" ht="23.25" customHeight="1">
      <c r="A5" s="292"/>
      <c r="B5" s="272" t="s">
        <v>87</v>
      </c>
      <c r="C5" s="272" t="s">
        <v>88</v>
      </c>
      <c r="D5" s="297" t="s">
        <v>1</v>
      </c>
      <c r="E5" s="298"/>
      <c r="F5" s="272" t="s">
        <v>87</v>
      </c>
      <c r="G5" s="272" t="s">
        <v>88</v>
      </c>
      <c r="H5" s="297" t="s">
        <v>1</v>
      </c>
      <c r="I5" s="298"/>
      <c r="J5" s="65"/>
    </row>
    <row r="6" spans="1:15" s="64" customFormat="1" ht="36.75" customHeight="1">
      <c r="A6" s="293"/>
      <c r="B6" s="273"/>
      <c r="C6" s="273"/>
      <c r="D6" s="66" t="s">
        <v>2</v>
      </c>
      <c r="E6" s="67" t="s">
        <v>18</v>
      </c>
      <c r="F6" s="273"/>
      <c r="G6" s="273"/>
      <c r="H6" s="66" t="s">
        <v>2</v>
      </c>
      <c r="I6" s="67" t="s">
        <v>18</v>
      </c>
      <c r="J6" s="68"/>
    </row>
    <row r="7" spans="1:15" s="70" customFormat="1" ht="13.8" customHeight="1">
      <c r="A7" s="6" t="s">
        <v>3</v>
      </c>
      <c r="B7" s="158">
        <v>1</v>
      </c>
      <c r="C7" s="158">
        <v>2</v>
      </c>
      <c r="D7" s="158">
        <v>3</v>
      </c>
      <c r="E7" s="158">
        <v>4</v>
      </c>
      <c r="F7" s="158">
        <v>5</v>
      </c>
      <c r="G7" s="158">
        <v>6</v>
      </c>
      <c r="H7" s="158">
        <v>7</v>
      </c>
      <c r="I7" s="158">
        <v>8</v>
      </c>
      <c r="J7" s="69"/>
    </row>
    <row r="8" spans="1:15" s="70" customFormat="1" ht="25.2" customHeight="1">
      <c r="A8" s="145" t="s">
        <v>55</v>
      </c>
      <c r="B8" s="144">
        <v>20061</v>
      </c>
      <c r="C8" s="144">
        <v>11117</v>
      </c>
      <c r="D8" s="148">
        <f>C8/B8*100</f>
        <v>55.415981257165647</v>
      </c>
      <c r="E8" s="156">
        <f>C8-B8</f>
        <v>-8944</v>
      </c>
      <c r="F8" s="144">
        <v>15671</v>
      </c>
      <c r="G8" s="144">
        <v>7573</v>
      </c>
      <c r="H8" s="148">
        <f>G8/F8*100</f>
        <v>48.324931401952654</v>
      </c>
      <c r="I8" s="146">
        <f>G8-F8</f>
        <v>-8098</v>
      </c>
    </row>
    <row r="9" spans="1:15" s="64" customFormat="1" ht="37.950000000000003" customHeight="1">
      <c r="A9" s="71" t="s">
        <v>4</v>
      </c>
      <c r="B9" s="18">
        <v>17321</v>
      </c>
      <c r="C9" s="18">
        <v>9134</v>
      </c>
      <c r="D9" s="200">
        <f t="shared" ref="D9:D15" si="0">C9/B9*100</f>
        <v>52.733675884764168</v>
      </c>
      <c r="E9" s="19">
        <f t="shared" ref="E9:E15" si="1">C9-B9</f>
        <v>-8187</v>
      </c>
      <c r="F9" s="18">
        <v>14383</v>
      </c>
      <c r="G9" s="18">
        <v>6297</v>
      </c>
      <c r="H9" s="200">
        <f t="shared" ref="H9:H15" si="2">G9/F9*100</f>
        <v>43.780852395188759</v>
      </c>
      <c r="I9" s="19">
        <f t="shared" ref="I9:I15" si="3">G9-F9</f>
        <v>-8086</v>
      </c>
      <c r="J9" s="52"/>
      <c r="N9" s="72"/>
      <c r="O9" s="72"/>
    </row>
    <row r="10" spans="1:15" s="64" customFormat="1" ht="28.2" customHeight="1">
      <c r="A10" s="228" t="s">
        <v>75</v>
      </c>
      <c r="B10" s="18">
        <v>11702</v>
      </c>
      <c r="C10" s="18">
        <v>5252</v>
      </c>
      <c r="D10" s="200">
        <f t="shared" si="0"/>
        <v>44.881216886002392</v>
      </c>
      <c r="E10" s="19">
        <f t="shared" si="1"/>
        <v>-6450</v>
      </c>
      <c r="F10" s="18">
        <v>7807</v>
      </c>
      <c r="G10" s="18">
        <v>3585</v>
      </c>
      <c r="H10" s="200">
        <f t="shared" si="2"/>
        <v>45.920327910849238</v>
      </c>
      <c r="I10" s="19">
        <f t="shared" si="3"/>
        <v>-4222</v>
      </c>
      <c r="J10" s="52"/>
      <c r="N10" s="72"/>
      <c r="O10" s="72"/>
    </row>
    <row r="11" spans="1:15" s="64" customFormat="1" ht="45" customHeight="1">
      <c r="A11" s="73" t="s">
        <v>5</v>
      </c>
      <c r="B11" s="18">
        <v>4644</v>
      </c>
      <c r="C11" s="18">
        <v>3514</v>
      </c>
      <c r="D11" s="200">
        <f t="shared" si="0"/>
        <v>75.667527993109388</v>
      </c>
      <c r="E11" s="19">
        <f t="shared" si="1"/>
        <v>-1130</v>
      </c>
      <c r="F11" s="18">
        <v>5268</v>
      </c>
      <c r="G11" s="18">
        <v>2465</v>
      </c>
      <c r="H11" s="200">
        <f t="shared" si="2"/>
        <v>46.791951404707675</v>
      </c>
      <c r="I11" s="19">
        <f t="shared" si="3"/>
        <v>-2803</v>
      </c>
      <c r="J11" s="52"/>
      <c r="N11" s="72"/>
      <c r="O11" s="72"/>
    </row>
    <row r="12" spans="1:15" s="64" customFormat="1" ht="37.950000000000003" customHeight="1">
      <c r="A12" s="71" t="s">
        <v>6</v>
      </c>
      <c r="B12" s="18">
        <v>865</v>
      </c>
      <c r="C12" s="18">
        <v>601</v>
      </c>
      <c r="D12" s="200">
        <f t="shared" si="0"/>
        <v>69.479768786127167</v>
      </c>
      <c r="E12" s="19">
        <f t="shared" si="1"/>
        <v>-264</v>
      </c>
      <c r="F12" s="18">
        <v>971</v>
      </c>
      <c r="G12" s="18">
        <v>535</v>
      </c>
      <c r="H12" s="200">
        <f t="shared" si="2"/>
        <v>55.097837281153453</v>
      </c>
      <c r="I12" s="19">
        <f t="shared" si="3"/>
        <v>-436</v>
      </c>
      <c r="J12" s="52"/>
      <c r="N12" s="72"/>
      <c r="O12" s="72"/>
    </row>
    <row r="13" spans="1:15" s="64" customFormat="1" ht="37.950000000000003" customHeight="1">
      <c r="A13" s="71" t="s">
        <v>71</v>
      </c>
      <c r="B13" s="18">
        <v>1</v>
      </c>
      <c r="C13" s="18">
        <v>277</v>
      </c>
      <c r="D13" s="200" t="s">
        <v>98</v>
      </c>
      <c r="E13" s="19">
        <f t="shared" si="1"/>
        <v>276</v>
      </c>
      <c r="F13" s="18">
        <v>0</v>
      </c>
      <c r="G13" s="18">
        <v>123</v>
      </c>
      <c r="H13" s="200">
        <v>0</v>
      </c>
      <c r="I13" s="19">
        <f t="shared" si="3"/>
        <v>123</v>
      </c>
      <c r="J13" s="52"/>
      <c r="N13" s="72"/>
      <c r="O13" s="72"/>
    </row>
    <row r="14" spans="1:15" s="64" customFormat="1" ht="45.75" customHeight="1">
      <c r="A14" s="71" t="s">
        <v>29</v>
      </c>
      <c r="B14" s="18">
        <v>1076</v>
      </c>
      <c r="C14" s="48">
        <v>944</v>
      </c>
      <c r="D14" s="200">
        <f t="shared" si="0"/>
        <v>87.732342007434951</v>
      </c>
      <c r="E14" s="19">
        <f t="shared" si="1"/>
        <v>-132</v>
      </c>
      <c r="F14" s="18">
        <v>983</v>
      </c>
      <c r="G14" s="48">
        <v>867</v>
      </c>
      <c r="H14" s="200">
        <f t="shared" si="2"/>
        <v>88.19938962360122</v>
      </c>
      <c r="I14" s="19">
        <f t="shared" si="3"/>
        <v>-116</v>
      </c>
      <c r="J14" s="52"/>
      <c r="N14" s="72"/>
      <c r="O14" s="72"/>
    </row>
    <row r="15" spans="1:15" s="64" customFormat="1" ht="49.5" customHeight="1">
      <c r="A15" s="71" t="s">
        <v>8</v>
      </c>
      <c r="B15" s="18">
        <v>14843</v>
      </c>
      <c r="C15" s="18">
        <v>6878</v>
      </c>
      <c r="D15" s="200">
        <f t="shared" si="0"/>
        <v>46.338341305665971</v>
      </c>
      <c r="E15" s="19">
        <f t="shared" si="1"/>
        <v>-7965</v>
      </c>
      <c r="F15" s="18">
        <v>11798</v>
      </c>
      <c r="G15" s="18">
        <v>4946</v>
      </c>
      <c r="H15" s="200">
        <f t="shared" si="2"/>
        <v>41.92235972198678</v>
      </c>
      <c r="I15" s="19">
        <f t="shared" si="3"/>
        <v>-6852</v>
      </c>
      <c r="J15" s="52"/>
      <c r="N15" s="72"/>
      <c r="O15" s="72"/>
    </row>
    <row r="16" spans="1:15" s="64" customFormat="1" ht="12.75" customHeight="1">
      <c r="A16" s="300" t="s">
        <v>97</v>
      </c>
      <c r="B16" s="301"/>
      <c r="C16" s="301"/>
      <c r="D16" s="301"/>
      <c r="E16" s="301"/>
      <c r="F16" s="301"/>
      <c r="G16" s="301"/>
      <c r="H16" s="301"/>
      <c r="I16" s="302"/>
      <c r="J16" s="52"/>
    </row>
    <row r="17" spans="1:11" s="64" customFormat="1" ht="18" customHeight="1">
      <c r="A17" s="303"/>
      <c r="B17" s="304"/>
      <c r="C17" s="304"/>
      <c r="D17" s="304"/>
      <c r="E17" s="304"/>
      <c r="F17" s="304"/>
      <c r="G17" s="304"/>
      <c r="H17" s="304"/>
      <c r="I17" s="305"/>
      <c r="J17" s="52"/>
    </row>
    <row r="18" spans="1:11" s="64" customFormat="1" ht="20.25" customHeight="1">
      <c r="A18" s="291" t="s">
        <v>0</v>
      </c>
      <c r="B18" s="291" t="s">
        <v>54</v>
      </c>
      <c r="C18" s="291" t="s">
        <v>60</v>
      </c>
      <c r="D18" s="297" t="s">
        <v>1</v>
      </c>
      <c r="E18" s="298"/>
      <c r="F18" s="291" t="s">
        <v>54</v>
      </c>
      <c r="G18" s="291" t="s">
        <v>60</v>
      </c>
      <c r="H18" s="297" t="s">
        <v>1</v>
      </c>
      <c r="I18" s="298"/>
      <c r="J18" s="52"/>
    </row>
    <row r="19" spans="1:11" ht="27" customHeight="1">
      <c r="A19" s="293"/>
      <c r="B19" s="293"/>
      <c r="C19" s="293"/>
      <c r="D19" s="74" t="s">
        <v>2</v>
      </c>
      <c r="E19" s="67" t="s">
        <v>10</v>
      </c>
      <c r="F19" s="293"/>
      <c r="G19" s="293"/>
      <c r="H19" s="74" t="s">
        <v>2</v>
      </c>
      <c r="I19" s="67" t="s">
        <v>10</v>
      </c>
      <c r="J19" s="75"/>
    </row>
    <row r="20" spans="1:11" ht="27" customHeight="1">
      <c r="A20" s="157" t="s">
        <v>55</v>
      </c>
      <c r="B20" s="231">
        <v>5141</v>
      </c>
      <c r="C20" s="231">
        <v>1891</v>
      </c>
      <c r="D20" s="46">
        <f>C20/B20*100</f>
        <v>36.782727095895737</v>
      </c>
      <c r="E20" s="201">
        <f>C20-B20</f>
        <v>-3250</v>
      </c>
      <c r="F20" s="231">
        <v>3106</v>
      </c>
      <c r="G20" s="231">
        <v>1559</v>
      </c>
      <c r="H20" s="46">
        <f>G20/F20*100</f>
        <v>50.193174500965874</v>
      </c>
      <c r="I20" s="201">
        <f>G20-F20</f>
        <v>-1547</v>
      </c>
      <c r="J20" s="75"/>
    </row>
    <row r="21" spans="1:11" ht="31.5" customHeight="1">
      <c r="A21" s="76" t="s">
        <v>4</v>
      </c>
      <c r="B21" s="49">
        <v>4819</v>
      </c>
      <c r="C21" s="49">
        <v>1554</v>
      </c>
      <c r="D21" s="46">
        <f>C21/B21*100</f>
        <v>32.247354222867813</v>
      </c>
      <c r="E21" s="51">
        <f>C21-B21</f>
        <v>-3265</v>
      </c>
      <c r="F21" s="50">
        <v>2955</v>
      </c>
      <c r="G21" s="50">
        <v>1292</v>
      </c>
      <c r="H21" s="46">
        <f>G21/F21*100</f>
        <v>43.722504230118439</v>
      </c>
      <c r="I21" s="51">
        <f>G21-F21</f>
        <v>-1663</v>
      </c>
      <c r="J21" s="75"/>
    </row>
    <row r="22" spans="1:11" ht="38.25" customHeight="1">
      <c r="A22" s="76" t="s">
        <v>11</v>
      </c>
      <c r="B22" s="49">
        <v>2581</v>
      </c>
      <c r="C22" s="49">
        <v>755</v>
      </c>
      <c r="D22" s="46">
        <f>C22/B22*100</f>
        <v>29.252227818674932</v>
      </c>
      <c r="E22" s="51">
        <f>C22-B22</f>
        <v>-1826</v>
      </c>
      <c r="F22" s="50">
        <v>1436</v>
      </c>
      <c r="G22" s="50">
        <v>591</v>
      </c>
      <c r="H22" s="46">
        <f>G22/F22*100</f>
        <v>41.155988857938716</v>
      </c>
      <c r="I22" s="51">
        <f>G22-F22</f>
        <v>-845</v>
      </c>
      <c r="J22" s="75"/>
    </row>
    <row r="23" spans="1:11" ht="16.8" customHeight="1">
      <c r="A23" s="299"/>
      <c r="B23" s="299"/>
      <c r="C23" s="299"/>
      <c r="D23" s="299"/>
      <c r="E23" s="299"/>
      <c r="F23" s="299"/>
      <c r="G23" s="299"/>
      <c r="H23" s="299"/>
      <c r="I23" s="299"/>
      <c r="K23" s="75"/>
    </row>
    <row r="24" spans="1:11">
      <c r="K24" s="14"/>
    </row>
  </sheetData>
  <mergeCells count="21">
    <mergeCell ref="A23:I23"/>
    <mergeCell ref="A16:I17"/>
    <mergeCell ref="A18:A19"/>
    <mergeCell ref="B18:B19"/>
    <mergeCell ref="C18:C19"/>
    <mergeCell ref="D18:E18"/>
    <mergeCell ref="F18:F19"/>
    <mergeCell ref="G18:G19"/>
    <mergeCell ref="H18:I18"/>
    <mergeCell ref="A1:I1"/>
    <mergeCell ref="A2:I2"/>
    <mergeCell ref="A3:E3"/>
    <mergeCell ref="A4:A6"/>
    <mergeCell ref="B4:E4"/>
    <mergeCell ref="F4:I4"/>
    <mergeCell ref="B5:B6"/>
    <mergeCell ref="C5:C6"/>
    <mergeCell ref="D5:E5"/>
    <mergeCell ref="F5:F6"/>
    <mergeCell ref="G5:G6"/>
    <mergeCell ref="H5:I5"/>
  </mergeCells>
  <printOptions horizontalCentered="1"/>
  <pageMargins left="0.31496062992125984" right="0.31496062992125984" top="0.32" bottom="0.17" header="0.31496062992125984" footer="0.31496062992125984"/>
  <pageSetup paperSize="9" scale="83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AK13"/>
  <sheetViews>
    <sheetView view="pageBreakPreview" zoomScale="81" zoomScaleNormal="80" zoomScaleSheetLayoutView="81" workbookViewId="0">
      <selection activeCell="N18" sqref="N18"/>
    </sheetView>
  </sheetViews>
  <sheetFormatPr defaultColWidth="9.109375" defaultRowHeight="15.6"/>
  <cols>
    <col min="1" max="1" width="43.21875" style="109" customWidth="1"/>
    <col min="2" max="2" width="9.6640625" style="109" customWidth="1"/>
    <col min="3" max="3" width="9.5546875" style="109" customWidth="1"/>
    <col min="4" max="4" width="8.88671875" style="109" customWidth="1"/>
    <col min="5" max="5" width="10.77734375" style="107" customWidth="1"/>
    <col min="6" max="10" width="9.44140625" style="107" customWidth="1"/>
    <col min="11" max="11" width="9.88671875" style="107" customWidth="1"/>
    <col min="12" max="12" width="10.109375" style="107" customWidth="1"/>
    <col min="13" max="13" width="9.44140625" style="107" customWidth="1"/>
    <col min="14" max="14" width="10.33203125" style="107" customWidth="1"/>
    <col min="15" max="15" width="10.109375" style="107" customWidth="1"/>
    <col min="16" max="16" width="9.88671875" style="107" customWidth="1"/>
    <col min="17" max="17" width="8.88671875" style="107" customWidth="1"/>
    <col min="18" max="18" width="8.6640625" style="107" customWidth="1"/>
    <col min="19" max="20" width="9.33203125" style="107" customWidth="1"/>
    <col min="21" max="21" width="8.44140625" style="107" customWidth="1"/>
    <col min="22" max="23" width="9.33203125" style="107" customWidth="1"/>
    <col min="24" max="24" width="9" style="107" customWidth="1"/>
    <col min="25" max="25" width="10.5546875" style="107" customWidth="1"/>
    <col min="26" max="26" width="10.33203125" style="107" customWidth="1"/>
    <col min="27" max="27" width="9.77734375" style="107" customWidth="1"/>
    <col min="28" max="29" width="9.33203125" style="107" customWidth="1"/>
    <col min="30" max="30" width="9" style="107" customWidth="1"/>
    <col min="31" max="32" width="9.33203125" style="108" customWidth="1"/>
    <col min="33" max="33" width="9.109375" style="108" customWidth="1"/>
    <col min="34" max="16384" width="9.109375" style="108"/>
  </cols>
  <sheetData>
    <row r="1" spans="1:37" s="80" customFormat="1" ht="24.6" customHeight="1">
      <c r="A1" s="77"/>
      <c r="B1" s="312" t="s">
        <v>23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78"/>
      <c r="W1" s="78"/>
      <c r="X1" s="78"/>
      <c r="Y1" s="78"/>
      <c r="Z1" s="78"/>
      <c r="AA1" s="78"/>
      <c r="AB1" s="79"/>
      <c r="AC1" s="79"/>
      <c r="AD1" s="78"/>
      <c r="AG1" s="81" t="s">
        <v>12</v>
      </c>
    </row>
    <row r="2" spans="1:37" s="80" customFormat="1" ht="31.8" customHeight="1">
      <c r="B2" s="312" t="s">
        <v>99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82"/>
      <c r="W2" s="82"/>
      <c r="X2" s="82"/>
      <c r="Y2" s="82"/>
      <c r="Z2" s="82"/>
      <c r="AA2" s="82"/>
      <c r="AB2" s="83"/>
      <c r="AC2" s="83"/>
      <c r="AD2" s="82"/>
    </row>
    <row r="3" spans="1:37" s="80" customFormat="1" ht="15" customHeight="1"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29" t="s">
        <v>13</v>
      </c>
      <c r="Q3" s="29"/>
      <c r="R3" s="29"/>
      <c r="S3" s="84"/>
      <c r="T3" s="84"/>
      <c r="U3" s="84"/>
      <c r="V3" s="84"/>
      <c r="W3" s="84"/>
      <c r="X3" s="85"/>
      <c r="Y3" s="85"/>
      <c r="Z3" s="85"/>
      <c r="AA3" s="85"/>
      <c r="AB3" s="86"/>
      <c r="AC3" s="87"/>
      <c r="AD3" s="85"/>
      <c r="AG3" s="29" t="s">
        <v>13</v>
      </c>
    </row>
    <row r="4" spans="1:37" s="91" customFormat="1" ht="21.6" customHeight="1">
      <c r="A4" s="88"/>
      <c r="B4" s="328" t="s">
        <v>55</v>
      </c>
      <c r="C4" s="329"/>
      <c r="D4" s="330"/>
      <c r="E4" s="306" t="s">
        <v>46</v>
      </c>
      <c r="F4" s="307"/>
      <c r="G4" s="308"/>
      <c r="H4" s="306" t="s">
        <v>84</v>
      </c>
      <c r="I4" s="307"/>
      <c r="J4" s="308"/>
      <c r="K4" s="320" t="s">
        <v>30</v>
      </c>
      <c r="L4" s="320"/>
      <c r="M4" s="320"/>
      <c r="N4" s="306" t="s">
        <v>19</v>
      </c>
      <c r="O4" s="307"/>
      <c r="P4" s="308"/>
      <c r="Q4" s="306" t="s">
        <v>73</v>
      </c>
      <c r="R4" s="308"/>
      <c r="S4" s="306" t="s">
        <v>24</v>
      </c>
      <c r="T4" s="307"/>
      <c r="U4" s="307"/>
      <c r="V4" s="306" t="s">
        <v>14</v>
      </c>
      <c r="W4" s="307"/>
      <c r="X4" s="308"/>
      <c r="Y4" s="321" t="s">
        <v>59</v>
      </c>
      <c r="Z4" s="322"/>
      <c r="AA4" s="323"/>
      <c r="AB4" s="306" t="s">
        <v>21</v>
      </c>
      <c r="AC4" s="307"/>
      <c r="AD4" s="307"/>
      <c r="AE4" s="313" t="s">
        <v>15</v>
      </c>
      <c r="AF4" s="314"/>
      <c r="AG4" s="315"/>
      <c r="AH4" s="89"/>
      <c r="AI4" s="90"/>
      <c r="AJ4" s="90"/>
      <c r="AK4" s="90"/>
    </row>
    <row r="5" spans="1:37" s="93" customFormat="1" ht="56.4" customHeight="1">
      <c r="A5" s="92"/>
      <c r="B5" s="331"/>
      <c r="C5" s="332"/>
      <c r="D5" s="333"/>
      <c r="E5" s="309"/>
      <c r="F5" s="310"/>
      <c r="G5" s="311"/>
      <c r="H5" s="309"/>
      <c r="I5" s="310"/>
      <c r="J5" s="311"/>
      <c r="K5" s="320"/>
      <c r="L5" s="320"/>
      <c r="M5" s="320"/>
      <c r="N5" s="309"/>
      <c r="O5" s="310"/>
      <c r="P5" s="311"/>
      <c r="Q5" s="309"/>
      <c r="R5" s="311"/>
      <c r="S5" s="309"/>
      <c r="T5" s="310"/>
      <c r="U5" s="310"/>
      <c r="V5" s="309"/>
      <c r="W5" s="310"/>
      <c r="X5" s="311"/>
      <c r="Y5" s="324"/>
      <c r="Z5" s="325"/>
      <c r="AA5" s="326"/>
      <c r="AB5" s="309"/>
      <c r="AC5" s="310"/>
      <c r="AD5" s="310"/>
      <c r="AE5" s="316"/>
      <c r="AF5" s="317"/>
      <c r="AG5" s="318"/>
      <c r="AH5" s="89"/>
      <c r="AI5" s="90"/>
      <c r="AJ5" s="90"/>
      <c r="AK5" s="90"/>
    </row>
    <row r="6" spans="1:37" s="97" customFormat="1" ht="25.2" customHeight="1">
      <c r="A6" s="94"/>
      <c r="B6" s="151">
        <v>2022</v>
      </c>
      <c r="C6" s="151">
        <v>2023</v>
      </c>
      <c r="D6" s="151" t="s">
        <v>2</v>
      </c>
      <c r="E6" s="152">
        <v>2022</v>
      </c>
      <c r="F6" s="152">
        <v>2023</v>
      </c>
      <c r="G6" s="153" t="s">
        <v>2</v>
      </c>
      <c r="H6" s="152">
        <v>2022</v>
      </c>
      <c r="I6" s="152">
        <v>2023</v>
      </c>
      <c r="J6" s="153" t="s">
        <v>2</v>
      </c>
      <c r="K6" s="152">
        <v>2022</v>
      </c>
      <c r="L6" s="152">
        <v>2023</v>
      </c>
      <c r="M6" s="153" t="s">
        <v>2</v>
      </c>
      <c r="N6" s="152">
        <v>2022</v>
      </c>
      <c r="O6" s="152">
        <v>2023</v>
      </c>
      <c r="P6" s="153" t="s">
        <v>2</v>
      </c>
      <c r="Q6" s="152">
        <v>2022</v>
      </c>
      <c r="R6" s="152">
        <v>2023</v>
      </c>
      <c r="S6" s="152">
        <v>2022</v>
      </c>
      <c r="T6" s="152">
        <v>2023</v>
      </c>
      <c r="U6" s="153" t="s">
        <v>2</v>
      </c>
      <c r="V6" s="152">
        <v>2022</v>
      </c>
      <c r="W6" s="152">
        <v>2023</v>
      </c>
      <c r="X6" s="153" t="s">
        <v>2</v>
      </c>
      <c r="Y6" s="152">
        <v>2022</v>
      </c>
      <c r="Z6" s="152">
        <v>2023</v>
      </c>
      <c r="AA6" s="152"/>
      <c r="AB6" s="152">
        <v>2022</v>
      </c>
      <c r="AC6" s="152">
        <v>2023</v>
      </c>
      <c r="AD6" s="153" t="s">
        <v>2</v>
      </c>
      <c r="AE6" s="152">
        <v>2022</v>
      </c>
      <c r="AF6" s="152">
        <v>2023</v>
      </c>
      <c r="AG6" s="153" t="s">
        <v>2</v>
      </c>
      <c r="AH6" s="95"/>
      <c r="AI6" s="96"/>
      <c r="AJ6" s="96"/>
      <c r="AK6" s="96"/>
    </row>
    <row r="7" spans="1:37" s="91" customFormat="1" ht="12.75" customHeight="1">
      <c r="A7" s="98" t="s">
        <v>3</v>
      </c>
      <c r="B7" s="98">
        <v>1</v>
      </c>
      <c r="C7" s="98">
        <v>2</v>
      </c>
      <c r="D7" s="98">
        <v>3</v>
      </c>
      <c r="E7" s="99">
        <v>4</v>
      </c>
      <c r="F7" s="99">
        <v>5</v>
      </c>
      <c r="G7" s="99">
        <v>6</v>
      </c>
      <c r="H7" s="99"/>
      <c r="I7" s="99"/>
      <c r="J7" s="99"/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/>
      <c r="R7" s="99"/>
      <c r="S7" s="99">
        <v>13</v>
      </c>
      <c r="T7" s="99">
        <v>14</v>
      </c>
      <c r="U7" s="99">
        <v>15</v>
      </c>
      <c r="V7" s="99">
        <v>16</v>
      </c>
      <c r="W7" s="99">
        <v>17</v>
      </c>
      <c r="X7" s="99">
        <v>18</v>
      </c>
      <c r="Y7" s="99">
        <v>19</v>
      </c>
      <c r="Z7" s="99">
        <v>20</v>
      </c>
      <c r="AA7" s="99">
        <v>21</v>
      </c>
      <c r="AB7" s="99">
        <v>22</v>
      </c>
      <c r="AC7" s="99">
        <v>23</v>
      </c>
      <c r="AD7" s="99">
        <v>24</v>
      </c>
      <c r="AE7" s="99">
        <v>25</v>
      </c>
      <c r="AF7" s="99">
        <v>26</v>
      </c>
      <c r="AG7" s="99">
        <v>27</v>
      </c>
      <c r="AH7" s="100"/>
      <c r="AI7" s="101"/>
      <c r="AJ7" s="101"/>
      <c r="AK7" s="101"/>
    </row>
    <row r="8" spans="1:37" s="104" customFormat="1" ht="22.5" customHeight="1">
      <c r="A8" s="110" t="s">
        <v>32</v>
      </c>
      <c r="B8" s="159">
        <f>SUM(B9:B12)</f>
        <v>20061</v>
      </c>
      <c r="C8" s="159">
        <f>SUM(C9:C12)</f>
        <v>11117</v>
      </c>
      <c r="D8" s="202">
        <f>C8/B8*100</f>
        <v>55.415981257165647</v>
      </c>
      <c r="E8" s="138">
        <f>SUM(E9:E12)</f>
        <v>17321</v>
      </c>
      <c r="F8" s="138">
        <f>SUM(F9:F12)</f>
        <v>9134</v>
      </c>
      <c r="G8" s="203">
        <f>F8/E8*100</f>
        <v>52.733675884764168</v>
      </c>
      <c r="H8" s="138">
        <f>SUM(H9:H12)</f>
        <v>11706</v>
      </c>
      <c r="I8" s="138">
        <f>SUM(I9:I12)</f>
        <v>5252</v>
      </c>
      <c r="J8" s="203">
        <f>I8/H8*100</f>
        <v>44.865880744917135</v>
      </c>
      <c r="K8" s="138">
        <f>SUM(K9:K12)</f>
        <v>4644</v>
      </c>
      <c r="L8" s="138">
        <f>SUM(L9:L12)</f>
        <v>3514</v>
      </c>
      <c r="M8" s="203">
        <f>L8/K8*100</f>
        <v>75.667527993109388</v>
      </c>
      <c r="N8" s="138">
        <f>SUM(N9:N12)</f>
        <v>865</v>
      </c>
      <c r="O8" s="138">
        <f>SUM(O9:O12)</f>
        <v>601</v>
      </c>
      <c r="P8" s="203">
        <f>O8/N8*100</f>
        <v>69.479768786127167</v>
      </c>
      <c r="Q8" s="138">
        <v>1</v>
      </c>
      <c r="R8" s="138">
        <f>SUM(R9:R12)</f>
        <v>277</v>
      </c>
      <c r="S8" s="138">
        <f>SUM(S9:S13)</f>
        <v>1076</v>
      </c>
      <c r="T8" s="138">
        <f>SUM(T9:T12)</f>
        <v>944</v>
      </c>
      <c r="U8" s="203">
        <f>T8/S8*100</f>
        <v>87.732342007434951</v>
      </c>
      <c r="V8" s="138">
        <f>SUM(V9:V12)</f>
        <v>14843</v>
      </c>
      <c r="W8" s="138">
        <f>SUM(W9:W12)</f>
        <v>6878</v>
      </c>
      <c r="X8" s="203">
        <f>W8/V8*100</f>
        <v>46.338341305665971</v>
      </c>
      <c r="Y8" s="138">
        <f>SUM(Y9:Y12)</f>
        <v>5141</v>
      </c>
      <c r="Z8" s="138">
        <f>SUM(Z9:Z12)</f>
        <v>1891</v>
      </c>
      <c r="AA8" s="203">
        <f>Z8/Y8*100</f>
        <v>36.782727095895737</v>
      </c>
      <c r="AB8" s="139">
        <f>SUM(AB9:AB12)</f>
        <v>4819</v>
      </c>
      <c r="AC8" s="139">
        <f>SUM(AC9:AC12)</f>
        <v>1554</v>
      </c>
      <c r="AD8" s="203">
        <f t="shared" ref="AD8:AD12" si="0">AC8/AB8*100</f>
        <v>32.247354222867813</v>
      </c>
      <c r="AE8" s="138">
        <f>SUM(AE9:AE12)</f>
        <v>2581</v>
      </c>
      <c r="AF8" s="138">
        <f>SUM(AF9:AF12)</f>
        <v>755</v>
      </c>
      <c r="AG8" s="203">
        <f>AF8/AE8*100</f>
        <v>29.252227818674932</v>
      </c>
      <c r="AH8" s="102"/>
      <c r="AI8" s="103"/>
      <c r="AJ8" s="103"/>
      <c r="AK8" s="103"/>
    </row>
    <row r="9" spans="1:37" s="172" customFormat="1" ht="36" customHeight="1">
      <c r="A9" s="44" t="s">
        <v>61</v>
      </c>
      <c r="B9" s="221">
        <v>9410</v>
      </c>
      <c r="C9" s="221">
        <v>5084</v>
      </c>
      <c r="D9" s="202">
        <f t="shared" ref="D9:D12" si="1">C9/B9*100</f>
        <v>54.027630180658868</v>
      </c>
      <c r="E9" s="167">
        <v>7514</v>
      </c>
      <c r="F9" s="167">
        <v>3790</v>
      </c>
      <c r="G9" s="204">
        <f t="shared" ref="G9:G12" si="2">F9/E9*100</f>
        <v>50.439180196965658</v>
      </c>
      <c r="H9" s="197">
        <v>5304</v>
      </c>
      <c r="I9" s="197">
        <v>2409</v>
      </c>
      <c r="J9" s="203">
        <f t="shared" ref="J9:J12" si="3">I9/H9*100</f>
        <v>45.418552036199095</v>
      </c>
      <c r="K9" s="167">
        <v>2390</v>
      </c>
      <c r="L9" s="167">
        <v>1735</v>
      </c>
      <c r="M9" s="204">
        <f t="shared" ref="M9:M12" si="4">L9/K9*100</f>
        <v>72.594142259414227</v>
      </c>
      <c r="N9" s="167">
        <v>443</v>
      </c>
      <c r="O9" s="167">
        <v>271</v>
      </c>
      <c r="P9" s="204">
        <f t="shared" ref="P9:P12" si="5">O9/N9*100</f>
        <v>61.173814898419863</v>
      </c>
      <c r="Q9" s="197">
        <v>1</v>
      </c>
      <c r="R9" s="197">
        <v>160</v>
      </c>
      <c r="S9" s="167">
        <v>228</v>
      </c>
      <c r="T9" s="167">
        <v>140</v>
      </c>
      <c r="U9" s="204">
        <f t="shared" ref="U9:U12" si="6">T9/S9*100</f>
        <v>61.403508771929829</v>
      </c>
      <c r="V9" s="167">
        <v>6418</v>
      </c>
      <c r="W9" s="167">
        <v>2911</v>
      </c>
      <c r="X9" s="204">
        <f t="shared" ref="X9:X12" si="7">W9/V9*100</f>
        <v>45.356808974758486</v>
      </c>
      <c r="Y9" s="197">
        <v>1979</v>
      </c>
      <c r="Z9" s="197">
        <v>802</v>
      </c>
      <c r="AA9" s="203">
        <f t="shared" ref="AA9:AA12" si="8">Z9/Y9*100</f>
        <v>40.525517938352699</v>
      </c>
      <c r="AB9" s="167">
        <v>1739</v>
      </c>
      <c r="AC9" s="167">
        <v>593</v>
      </c>
      <c r="AD9" s="204">
        <f t="shared" si="0"/>
        <v>34.100057504312822</v>
      </c>
      <c r="AE9" s="223">
        <v>958</v>
      </c>
      <c r="AF9" s="167">
        <v>302</v>
      </c>
      <c r="AG9" s="204">
        <f t="shared" ref="AG9:AG12" si="9">AF9/AE9*100</f>
        <v>31.524008350730686</v>
      </c>
      <c r="AH9" s="168"/>
      <c r="AI9" s="169"/>
      <c r="AJ9" s="169"/>
      <c r="AK9" s="169"/>
    </row>
    <row r="10" spans="1:37" s="172" customFormat="1" ht="36" customHeight="1">
      <c r="A10" s="44" t="s">
        <v>62</v>
      </c>
      <c r="B10" s="221">
        <v>6250</v>
      </c>
      <c r="C10" s="221">
        <v>3332</v>
      </c>
      <c r="D10" s="202">
        <f t="shared" si="1"/>
        <v>53.312000000000005</v>
      </c>
      <c r="E10" s="167">
        <v>5722</v>
      </c>
      <c r="F10" s="167">
        <v>3080</v>
      </c>
      <c r="G10" s="204">
        <f t="shared" si="2"/>
        <v>53.827333100314576</v>
      </c>
      <c r="H10" s="197">
        <v>3902</v>
      </c>
      <c r="I10" s="197">
        <v>1549</v>
      </c>
      <c r="J10" s="203">
        <f t="shared" si="3"/>
        <v>39.69759097898514</v>
      </c>
      <c r="K10" s="167">
        <v>1360</v>
      </c>
      <c r="L10" s="167">
        <v>991</v>
      </c>
      <c r="M10" s="204">
        <f t="shared" si="4"/>
        <v>72.867647058823522</v>
      </c>
      <c r="N10" s="167">
        <v>244</v>
      </c>
      <c r="O10" s="167">
        <v>195</v>
      </c>
      <c r="P10" s="204">
        <f t="shared" si="5"/>
        <v>79.918032786885249</v>
      </c>
      <c r="Q10" s="204"/>
      <c r="R10" s="197">
        <v>44</v>
      </c>
      <c r="S10" s="167">
        <v>561</v>
      </c>
      <c r="T10" s="167">
        <v>473</v>
      </c>
      <c r="U10" s="204">
        <f t="shared" si="6"/>
        <v>84.313725490196077</v>
      </c>
      <c r="V10" s="167">
        <v>4983</v>
      </c>
      <c r="W10" s="167">
        <v>2189</v>
      </c>
      <c r="X10" s="204">
        <f t="shared" si="7"/>
        <v>43.929359823399558</v>
      </c>
      <c r="Y10" s="197">
        <v>1949</v>
      </c>
      <c r="Z10" s="197">
        <v>581</v>
      </c>
      <c r="AA10" s="203">
        <f t="shared" si="8"/>
        <v>29.810159055926118</v>
      </c>
      <c r="AB10" s="167">
        <v>1900</v>
      </c>
      <c r="AC10" s="167">
        <v>535</v>
      </c>
      <c r="AD10" s="204">
        <f t="shared" si="0"/>
        <v>28.157894736842103</v>
      </c>
      <c r="AE10" s="223">
        <v>1045</v>
      </c>
      <c r="AF10" s="167">
        <v>255</v>
      </c>
      <c r="AG10" s="204">
        <f t="shared" si="9"/>
        <v>24.401913875598087</v>
      </c>
      <c r="AH10" s="168"/>
      <c r="AI10" s="169"/>
      <c r="AJ10" s="169"/>
      <c r="AK10" s="169"/>
    </row>
    <row r="11" spans="1:37" s="172" customFormat="1" ht="36" customHeight="1">
      <c r="A11" s="44" t="s">
        <v>63</v>
      </c>
      <c r="B11" s="221">
        <v>1790</v>
      </c>
      <c r="C11" s="221">
        <v>1199</v>
      </c>
      <c r="D11" s="202">
        <f t="shared" si="1"/>
        <v>66.983240223463696</v>
      </c>
      <c r="E11" s="167">
        <v>1669</v>
      </c>
      <c r="F11" s="167">
        <v>999</v>
      </c>
      <c r="G11" s="204">
        <f t="shared" si="2"/>
        <v>59.856201318154575</v>
      </c>
      <c r="H11" s="197">
        <v>1039</v>
      </c>
      <c r="I11" s="197">
        <v>618</v>
      </c>
      <c r="J11" s="203">
        <f t="shared" si="3"/>
        <v>59.480269489894134</v>
      </c>
      <c r="K11" s="167">
        <v>362</v>
      </c>
      <c r="L11" s="167">
        <v>376</v>
      </c>
      <c r="M11" s="204">
        <f t="shared" si="4"/>
        <v>103.86740331491713</v>
      </c>
      <c r="N11" s="167">
        <v>92</v>
      </c>
      <c r="O11" s="167">
        <v>67</v>
      </c>
      <c r="P11" s="204">
        <f t="shared" si="5"/>
        <v>72.826086956521735</v>
      </c>
      <c r="Q11" s="204"/>
      <c r="R11" s="197">
        <v>32</v>
      </c>
      <c r="S11" s="167">
        <v>89</v>
      </c>
      <c r="T11" s="167">
        <v>75</v>
      </c>
      <c r="U11" s="204">
        <f t="shared" si="6"/>
        <v>84.269662921348313</v>
      </c>
      <c r="V11" s="167">
        <v>1464</v>
      </c>
      <c r="W11" s="167">
        <v>804</v>
      </c>
      <c r="X11" s="204">
        <f t="shared" si="7"/>
        <v>54.918032786885249</v>
      </c>
      <c r="Y11" s="197">
        <v>492</v>
      </c>
      <c r="Z11" s="197">
        <v>206</v>
      </c>
      <c r="AA11" s="203">
        <f t="shared" si="8"/>
        <v>41.869918699186989</v>
      </c>
      <c r="AB11" s="167">
        <v>482</v>
      </c>
      <c r="AC11" s="167">
        <v>167</v>
      </c>
      <c r="AD11" s="204">
        <f t="shared" si="0"/>
        <v>34.647302904564313</v>
      </c>
      <c r="AE11" s="223">
        <v>232</v>
      </c>
      <c r="AF11" s="167">
        <v>88</v>
      </c>
      <c r="AG11" s="204">
        <f t="shared" si="9"/>
        <v>37.931034482758619</v>
      </c>
      <c r="AH11" s="168"/>
      <c r="AI11" s="169"/>
      <c r="AJ11" s="169"/>
      <c r="AK11" s="169"/>
    </row>
    <row r="12" spans="1:37" s="170" customFormat="1" ht="36" customHeight="1">
      <c r="A12" s="44" t="s">
        <v>64</v>
      </c>
      <c r="B12" s="221">
        <v>2611</v>
      </c>
      <c r="C12" s="221">
        <v>1502</v>
      </c>
      <c r="D12" s="202">
        <f t="shared" si="1"/>
        <v>57.525852163921861</v>
      </c>
      <c r="E12" s="167">
        <v>2416</v>
      </c>
      <c r="F12" s="167">
        <v>1265</v>
      </c>
      <c r="G12" s="204">
        <f t="shared" si="2"/>
        <v>52.359271523178805</v>
      </c>
      <c r="H12" s="197">
        <v>1461</v>
      </c>
      <c r="I12" s="197">
        <v>676</v>
      </c>
      <c r="J12" s="203">
        <f t="shared" si="3"/>
        <v>46.269678302532512</v>
      </c>
      <c r="K12" s="167">
        <v>532</v>
      </c>
      <c r="L12" s="167">
        <v>412</v>
      </c>
      <c r="M12" s="204">
        <f t="shared" si="4"/>
        <v>77.443609022556387</v>
      </c>
      <c r="N12" s="167">
        <v>86</v>
      </c>
      <c r="O12" s="167">
        <v>68</v>
      </c>
      <c r="P12" s="204">
        <f t="shared" si="5"/>
        <v>79.069767441860463</v>
      </c>
      <c r="Q12" s="204"/>
      <c r="R12" s="197">
        <v>41</v>
      </c>
      <c r="S12" s="167">
        <v>198</v>
      </c>
      <c r="T12" s="167">
        <v>256</v>
      </c>
      <c r="U12" s="204">
        <f t="shared" si="6"/>
        <v>129.2929292929293</v>
      </c>
      <c r="V12" s="167">
        <v>1978</v>
      </c>
      <c r="W12" s="167">
        <v>974</v>
      </c>
      <c r="X12" s="204">
        <f t="shared" si="7"/>
        <v>49.241658240647119</v>
      </c>
      <c r="Y12" s="197">
        <v>721</v>
      </c>
      <c r="Z12" s="197">
        <v>302</v>
      </c>
      <c r="AA12" s="203">
        <f t="shared" si="8"/>
        <v>41.886269070735089</v>
      </c>
      <c r="AB12" s="167">
        <v>698</v>
      </c>
      <c r="AC12" s="167">
        <v>259</v>
      </c>
      <c r="AD12" s="204">
        <f t="shared" si="0"/>
        <v>37.106017191977074</v>
      </c>
      <c r="AE12" s="223">
        <v>346</v>
      </c>
      <c r="AF12" s="167">
        <v>110</v>
      </c>
      <c r="AG12" s="204">
        <f t="shared" si="9"/>
        <v>31.79190751445087</v>
      </c>
      <c r="AH12" s="168"/>
      <c r="AI12" s="169"/>
      <c r="AJ12" s="169"/>
      <c r="AK12" s="169"/>
    </row>
    <row r="13" spans="1:37" ht="12.6" customHeight="1"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X13" s="140"/>
      <c r="Y13" s="140"/>
      <c r="Z13" s="140"/>
      <c r="AA13" s="140"/>
      <c r="AC13" s="319"/>
      <c r="AD13" s="319"/>
    </row>
  </sheetData>
  <mergeCells count="15">
    <mergeCell ref="H4:J5"/>
    <mergeCell ref="B1:U1"/>
    <mergeCell ref="B2:U2"/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B13:U13"/>
    <mergeCell ref="B4:D5"/>
    <mergeCell ref="Q4:R5"/>
  </mergeCells>
  <printOptions horizontalCentered="1"/>
  <pageMargins left="0.19685039370078741" right="0.19685039370078741" top="0.15748031496062992" bottom="0" header="0.15748031496062992" footer="0.15748031496062992"/>
  <pageSetup paperSize="9" scale="61" orientation="landscape" r:id="rId1"/>
  <headerFooter alignWithMargins="0"/>
  <colBreaks count="1" manualBreakCount="1">
    <brk id="21" max="29" man="1"/>
  </col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AK13"/>
  <sheetViews>
    <sheetView view="pageBreakPreview" zoomScale="74" zoomScaleNormal="80" zoomScaleSheetLayoutView="74" workbookViewId="0">
      <selection activeCell="AC21" sqref="AC21"/>
    </sheetView>
  </sheetViews>
  <sheetFormatPr defaultColWidth="9.109375" defaultRowHeight="15.6"/>
  <cols>
    <col min="1" max="1" width="44.33203125" style="109" customWidth="1"/>
    <col min="2" max="3" width="10" style="109" customWidth="1"/>
    <col min="4" max="4" width="10.5546875" style="109" customWidth="1"/>
    <col min="5" max="5" width="10.109375" style="107" customWidth="1"/>
    <col min="6" max="6" width="9.6640625" style="107" customWidth="1"/>
    <col min="7" max="7" width="9.5546875" style="107" customWidth="1"/>
    <col min="8" max="10" width="8.77734375" style="107" customWidth="1"/>
    <col min="11" max="11" width="9.6640625" style="107" customWidth="1"/>
    <col min="12" max="12" width="10" style="107" customWidth="1"/>
    <col min="13" max="13" width="9.6640625" style="107" customWidth="1"/>
    <col min="14" max="14" width="9.33203125" style="107" customWidth="1"/>
    <col min="15" max="15" width="9.44140625" style="107" customWidth="1"/>
    <col min="16" max="18" width="10.6640625" style="107" customWidth="1"/>
    <col min="19" max="19" width="9.33203125" style="107" customWidth="1"/>
    <col min="20" max="21" width="8.6640625" style="107" customWidth="1"/>
    <col min="22" max="23" width="9.44140625" style="107" customWidth="1"/>
    <col min="24" max="24" width="9.33203125" style="107" customWidth="1"/>
    <col min="25" max="25" width="10.33203125" style="107" customWidth="1"/>
    <col min="26" max="26" width="9.77734375" style="107" customWidth="1"/>
    <col min="27" max="27" width="9.88671875" style="107" customWidth="1"/>
    <col min="28" max="28" width="9.6640625" style="107" customWidth="1"/>
    <col min="29" max="29" width="8.6640625" style="107" customWidth="1"/>
    <col min="30" max="30" width="9" style="107" customWidth="1"/>
    <col min="31" max="32" width="9.33203125" style="108" customWidth="1"/>
    <col min="33" max="33" width="9.44140625" style="108" customWidth="1"/>
    <col min="34" max="16384" width="9.109375" style="108"/>
  </cols>
  <sheetData>
    <row r="1" spans="1:37" s="80" customFormat="1" ht="27" customHeight="1">
      <c r="A1" s="77"/>
      <c r="B1" s="312" t="s">
        <v>31</v>
      </c>
      <c r="C1" s="312"/>
      <c r="D1" s="312"/>
      <c r="E1" s="312"/>
      <c r="F1" s="312"/>
      <c r="G1" s="312"/>
      <c r="H1" s="312"/>
      <c r="I1" s="312"/>
      <c r="J1" s="312"/>
      <c r="K1" s="312"/>
      <c r="L1" s="312"/>
      <c r="M1" s="312"/>
      <c r="N1" s="312"/>
      <c r="O1" s="312"/>
      <c r="P1" s="312"/>
      <c r="Q1" s="312"/>
      <c r="R1" s="312"/>
      <c r="S1" s="312"/>
      <c r="T1" s="312"/>
      <c r="U1" s="312"/>
      <c r="V1" s="78"/>
      <c r="W1" s="78"/>
      <c r="X1" s="78"/>
      <c r="Y1" s="78"/>
      <c r="Z1" s="78"/>
      <c r="AA1" s="78"/>
      <c r="AB1" s="79"/>
      <c r="AC1" s="79"/>
      <c r="AD1" s="78"/>
      <c r="AG1" s="81" t="s">
        <v>12</v>
      </c>
    </row>
    <row r="2" spans="1:37" s="80" customFormat="1" ht="27.6" customHeight="1">
      <c r="B2" s="312" t="s">
        <v>100</v>
      </c>
      <c r="C2" s="312"/>
      <c r="D2" s="312"/>
      <c r="E2" s="312"/>
      <c r="F2" s="312"/>
      <c r="G2" s="312"/>
      <c r="H2" s="312"/>
      <c r="I2" s="312"/>
      <c r="J2" s="312"/>
      <c r="K2" s="312"/>
      <c r="L2" s="312"/>
      <c r="M2" s="312"/>
      <c r="N2" s="312"/>
      <c r="O2" s="312"/>
      <c r="P2" s="312"/>
      <c r="Q2" s="312"/>
      <c r="R2" s="312"/>
      <c r="S2" s="312"/>
      <c r="T2" s="312"/>
      <c r="U2" s="312"/>
      <c r="V2" s="82"/>
      <c r="W2" s="82"/>
      <c r="X2" s="82"/>
      <c r="Y2" s="82"/>
      <c r="Z2" s="82"/>
      <c r="AA2" s="82"/>
      <c r="AB2" s="83"/>
      <c r="AC2" s="83"/>
      <c r="AD2" s="82"/>
      <c r="AF2" s="80" t="s">
        <v>43</v>
      </c>
    </row>
    <row r="3" spans="1:37" s="80" customFormat="1" ht="26.4" customHeight="1"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S3" s="84"/>
      <c r="T3" s="334" t="s">
        <v>13</v>
      </c>
      <c r="U3" s="334"/>
      <c r="V3" s="84"/>
      <c r="W3" s="84"/>
      <c r="X3" s="85"/>
      <c r="Y3" s="85"/>
      <c r="Z3" s="85"/>
      <c r="AA3" s="85"/>
      <c r="AB3" s="86"/>
      <c r="AC3" s="87"/>
      <c r="AD3" s="85"/>
      <c r="AG3" s="29" t="s">
        <v>13</v>
      </c>
    </row>
    <row r="4" spans="1:37" s="91" customFormat="1" ht="21.6" customHeight="1">
      <c r="A4" s="88"/>
      <c r="B4" s="328" t="s">
        <v>57</v>
      </c>
      <c r="C4" s="329"/>
      <c r="D4" s="330"/>
      <c r="E4" s="306" t="s">
        <v>46</v>
      </c>
      <c r="F4" s="307"/>
      <c r="G4" s="308"/>
      <c r="H4" s="306" t="s">
        <v>85</v>
      </c>
      <c r="I4" s="307"/>
      <c r="J4" s="308"/>
      <c r="K4" s="320" t="s">
        <v>30</v>
      </c>
      <c r="L4" s="320"/>
      <c r="M4" s="320"/>
      <c r="N4" s="306" t="s">
        <v>19</v>
      </c>
      <c r="O4" s="307"/>
      <c r="P4" s="308"/>
      <c r="Q4" s="306" t="s">
        <v>73</v>
      </c>
      <c r="R4" s="308"/>
      <c r="S4" s="306" t="s">
        <v>24</v>
      </c>
      <c r="T4" s="307"/>
      <c r="U4" s="307"/>
      <c r="V4" s="306" t="s">
        <v>14</v>
      </c>
      <c r="W4" s="307"/>
      <c r="X4" s="308"/>
      <c r="Y4" s="306" t="str">
        <f>'15'!$Y$4</f>
        <v>Всього отримують послуги на кінець періоду*</v>
      </c>
      <c r="Z4" s="307"/>
      <c r="AA4" s="308"/>
      <c r="AB4" s="306" t="s">
        <v>21</v>
      </c>
      <c r="AC4" s="307"/>
      <c r="AD4" s="307"/>
      <c r="AE4" s="313" t="s">
        <v>15</v>
      </c>
      <c r="AF4" s="314"/>
      <c r="AG4" s="315"/>
      <c r="AH4" s="89"/>
      <c r="AI4" s="90"/>
      <c r="AJ4" s="90"/>
      <c r="AK4" s="90"/>
    </row>
    <row r="5" spans="1:37" s="93" customFormat="1" ht="61.95" customHeight="1">
      <c r="A5" s="92"/>
      <c r="B5" s="331"/>
      <c r="C5" s="332"/>
      <c r="D5" s="333"/>
      <c r="E5" s="309"/>
      <c r="F5" s="310"/>
      <c r="G5" s="311"/>
      <c r="H5" s="309"/>
      <c r="I5" s="310"/>
      <c r="J5" s="311"/>
      <c r="K5" s="320"/>
      <c r="L5" s="320"/>
      <c r="M5" s="320"/>
      <c r="N5" s="309"/>
      <c r="O5" s="310"/>
      <c r="P5" s="311"/>
      <c r="Q5" s="309"/>
      <c r="R5" s="311"/>
      <c r="S5" s="309"/>
      <c r="T5" s="310"/>
      <c r="U5" s="310"/>
      <c r="V5" s="309"/>
      <c r="W5" s="310"/>
      <c r="X5" s="311"/>
      <c r="Y5" s="309"/>
      <c r="Z5" s="310"/>
      <c r="AA5" s="311"/>
      <c r="AB5" s="309"/>
      <c r="AC5" s="310"/>
      <c r="AD5" s="310"/>
      <c r="AE5" s="316"/>
      <c r="AF5" s="317"/>
      <c r="AG5" s="318"/>
      <c r="AH5" s="89"/>
      <c r="AI5" s="90"/>
      <c r="AJ5" s="90"/>
      <c r="AK5" s="90"/>
    </row>
    <row r="6" spans="1:37" s="97" customFormat="1" ht="25.2" customHeight="1">
      <c r="A6" s="94"/>
      <c r="B6" s="151" t="s">
        <v>58</v>
      </c>
      <c r="C6" s="151">
        <v>2023</v>
      </c>
      <c r="D6" s="151" t="s">
        <v>2</v>
      </c>
      <c r="E6" s="152" t="s">
        <v>58</v>
      </c>
      <c r="F6" s="152">
        <v>2023</v>
      </c>
      <c r="G6" s="153" t="s">
        <v>2</v>
      </c>
      <c r="H6" s="152" t="s">
        <v>58</v>
      </c>
      <c r="I6" s="152">
        <v>2023</v>
      </c>
      <c r="J6" s="153" t="s">
        <v>2</v>
      </c>
      <c r="K6" s="152" t="s">
        <v>58</v>
      </c>
      <c r="L6" s="152">
        <v>2023</v>
      </c>
      <c r="M6" s="153" t="s">
        <v>2</v>
      </c>
      <c r="N6" s="152" t="s">
        <v>58</v>
      </c>
      <c r="O6" s="152">
        <v>2023</v>
      </c>
      <c r="P6" s="153" t="s">
        <v>2</v>
      </c>
      <c r="Q6" s="153" t="s">
        <v>58</v>
      </c>
      <c r="R6" s="153">
        <v>2023</v>
      </c>
      <c r="S6" s="152" t="s">
        <v>58</v>
      </c>
      <c r="T6" s="152">
        <v>2023</v>
      </c>
      <c r="U6" s="171" t="s">
        <v>2</v>
      </c>
      <c r="V6" s="152" t="s">
        <v>58</v>
      </c>
      <c r="W6" s="152">
        <v>2023</v>
      </c>
      <c r="X6" s="153" t="s">
        <v>2</v>
      </c>
      <c r="Y6" s="152" t="s">
        <v>58</v>
      </c>
      <c r="Z6" s="152">
        <v>2023</v>
      </c>
      <c r="AA6" s="152" t="s">
        <v>2</v>
      </c>
      <c r="AB6" s="152" t="s">
        <v>58</v>
      </c>
      <c r="AC6" s="152">
        <v>2023</v>
      </c>
      <c r="AD6" s="153" t="s">
        <v>2</v>
      </c>
      <c r="AE6" s="152" t="s">
        <v>58</v>
      </c>
      <c r="AF6" s="152">
        <v>2023</v>
      </c>
      <c r="AG6" s="153" t="s">
        <v>2</v>
      </c>
      <c r="AH6" s="95"/>
      <c r="AI6" s="96"/>
      <c r="AJ6" s="96"/>
      <c r="AK6" s="96"/>
    </row>
    <row r="7" spans="1:37" s="91" customFormat="1" ht="12.75" customHeight="1">
      <c r="A7" s="98" t="s">
        <v>3</v>
      </c>
      <c r="B7" s="98">
        <v>1</v>
      </c>
      <c r="C7" s="98">
        <v>2</v>
      </c>
      <c r="D7" s="98">
        <v>3</v>
      </c>
      <c r="E7" s="99">
        <v>4</v>
      </c>
      <c r="F7" s="99">
        <v>5</v>
      </c>
      <c r="G7" s="99">
        <v>6</v>
      </c>
      <c r="H7" s="99"/>
      <c r="I7" s="99"/>
      <c r="J7" s="99"/>
      <c r="K7" s="99">
        <v>7</v>
      </c>
      <c r="L7" s="99">
        <v>8</v>
      </c>
      <c r="M7" s="99">
        <v>9</v>
      </c>
      <c r="N7" s="99">
        <v>10</v>
      </c>
      <c r="O7" s="99">
        <v>11</v>
      </c>
      <c r="P7" s="99">
        <v>12</v>
      </c>
      <c r="Q7" s="99"/>
      <c r="R7" s="99"/>
      <c r="S7" s="99">
        <v>13</v>
      </c>
      <c r="T7" s="99">
        <v>14</v>
      </c>
      <c r="U7" s="98">
        <v>15</v>
      </c>
      <c r="V7" s="99">
        <v>16</v>
      </c>
      <c r="W7" s="99">
        <v>17</v>
      </c>
      <c r="X7" s="99">
        <v>18</v>
      </c>
      <c r="Y7" s="99">
        <v>19</v>
      </c>
      <c r="Z7" s="99">
        <v>20</v>
      </c>
      <c r="AA7" s="99">
        <v>21</v>
      </c>
      <c r="AB7" s="99">
        <v>22</v>
      </c>
      <c r="AC7" s="99">
        <v>23</v>
      </c>
      <c r="AD7" s="99">
        <v>24</v>
      </c>
      <c r="AE7" s="99">
        <v>25</v>
      </c>
      <c r="AF7" s="99">
        <v>26</v>
      </c>
      <c r="AG7" s="99">
        <v>27</v>
      </c>
      <c r="AH7" s="100"/>
      <c r="AI7" s="101"/>
      <c r="AJ7" s="101"/>
      <c r="AK7" s="101"/>
    </row>
    <row r="8" spans="1:37" s="104" customFormat="1" ht="22.95" customHeight="1">
      <c r="A8" s="110" t="s">
        <v>32</v>
      </c>
      <c r="B8" s="160">
        <f>SUM(B9:B12)</f>
        <v>15671</v>
      </c>
      <c r="C8" s="160">
        <f>SUM(C9:C12)</f>
        <v>7573</v>
      </c>
      <c r="D8" s="205">
        <f>C8/B8*100</f>
        <v>48.324931401952654</v>
      </c>
      <c r="E8" s="138">
        <f>SUM(E9:E12)</f>
        <v>14383</v>
      </c>
      <c r="F8" s="138">
        <f>SUM(F9:F12)</f>
        <v>6297</v>
      </c>
      <c r="G8" s="203">
        <f>F8/E8*100</f>
        <v>43.780852395188759</v>
      </c>
      <c r="H8" s="138">
        <f>SUM(H9:H12)</f>
        <v>7807</v>
      </c>
      <c r="I8" s="138">
        <f>SUM(I9:I12)</f>
        <v>3585</v>
      </c>
      <c r="J8" s="203">
        <f>I8/H8*100</f>
        <v>45.920327910849238</v>
      </c>
      <c r="K8" s="138">
        <f>SUM(K9:K12)</f>
        <v>5268</v>
      </c>
      <c r="L8" s="138">
        <f>SUM(L9:L12)</f>
        <v>2465</v>
      </c>
      <c r="M8" s="203">
        <f>L8/K8*100</f>
        <v>46.791951404707675</v>
      </c>
      <c r="N8" s="138">
        <f>SUM(N9:N12)</f>
        <v>971</v>
      </c>
      <c r="O8" s="138">
        <f>SUM(O9:O12)</f>
        <v>535</v>
      </c>
      <c r="P8" s="203">
        <f>O8/N8*100</f>
        <v>55.097837281153453</v>
      </c>
      <c r="Q8" s="138">
        <v>0</v>
      </c>
      <c r="R8" s="138">
        <f>SUM(R9:R12)</f>
        <v>123</v>
      </c>
      <c r="S8" s="138">
        <f>SUM(S9:S12)</f>
        <v>983</v>
      </c>
      <c r="T8" s="138">
        <f>SUM(T9:T12)</f>
        <v>867</v>
      </c>
      <c r="U8" s="206">
        <f>T8/S8*100</f>
        <v>88.19938962360122</v>
      </c>
      <c r="V8" s="138">
        <f>SUM(V9:V12)</f>
        <v>11798</v>
      </c>
      <c r="W8" s="138">
        <f>SUM(W9:W12)</f>
        <v>4946</v>
      </c>
      <c r="X8" s="203">
        <f>W8/V8*100</f>
        <v>41.92235972198678</v>
      </c>
      <c r="Y8" s="138">
        <f>SUM(Y9:Y12)</f>
        <v>3106</v>
      </c>
      <c r="Z8" s="138">
        <f>SUM(Z9:Z12)</f>
        <v>1559</v>
      </c>
      <c r="AA8" s="203">
        <f>Z8/Y8*100</f>
        <v>50.193174500965874</v>
      </c>
      <c r="AB8" s="139">
        <f>SUM(AB9:AB12)</f>
        <v>3106</v>
      </c>
      <c r="AC8" s="139">
        <f>SUM(AC9:AC12)</f>
        <v>1292</v>
      </c>
      <c r="AD8" s="203">
        <f>AC8/AB8*100</f>
        <v>41.596909207984545</v>
      </c>
      <c r="AE8" s="138">
        <f>SUM(AE9:AE12)</f>
        <v>1436</v>
      </c>
      <c r="AF8" s="138">
        <f>SUM(AF9:AF12)</f>
        <v>591</v>
      </c>
      <c r="AG8" s="203">
        <f>AF8/AE8*100</f>
        <v>41.155988857938716</v>
      </c>
      <c r="AH8" s="102"/>
      <c r="AI8" s="103"/>
      <c r="AJ8" s="103"/>
      <c r="AK8" s="103"/>
    </row>
    <row r="9" spans="1:37" s="107" customFormat="1" ht="36" customHeight="1">
      <c r="A9" s="44" t="s">
        <v>61</v>
      </c>
      <c r="B9" s="221">
        <v>5891</v>
      </c>
      <c r="C9" s="221">
        <v>3070</v>
      </c>
      <c r="D9" s="205">
        <f t="shared" ref="D9:D12" si="0">C9/B9*100</f>
        <v>52.113393311831615</v>
      </c>
      <c r="E9" s="137">
        <v>5162</v>
      </c>
      <c r="F9" s="137">
        <v>2311</v>
      </c>
      <c r="G9" s="203">
        <f t="shared" ref="G9:G12" si="1">F9/E9*100</f>
        <v>44.769469197985281</v>
      </c>
      <c r="H9" s="162">
        <v>2999</v>
      </c>
      <c r="I9" s="162">
        <v>1379</v>
      </c>
      <c r="J9" s="203">
        <f t="shared" ref="J9:J12" si="2">I9/H9*100</f>
        <v>45.981993997999332</v>
      </c>
      <c r="K9" s="162">
        <v>1804</v>
      </c>
      <c r="L9" s="162">
        <v>972</v>
      </c>
      <c r="M9" s="203">
        <f t="shared" ref="M9:M12" si="3">L9/K9*100</f>
        <v>53.880266075388029</v>
      </c>
      <c r="N9" s="137">
        <v>362</v>
      </c>
      <c r="O9" s="137">
        <v>203</v>
      </c>
      <c r="P9" s="203">
        <f t="shared" ref="P9:P12" si="4">O9/N9*100</f>
        <v>56.077348066298342</v>
      </c>
      <c r="Q9" s="203"/>
      <c r="R9" s="162">
        <v>68</v>
      </c>
      <c r="S9" s="162">
        <v>464</v>
      </c>
      <c r="T9" s="162">
        <v>362</v>
      </c>
      <c r="U9" s="206">
        <f t="shared" ref="U9:U12" si="5">T9/S9*100</f>
        <v>78.017241379310349</v>
      </c>
      <c r="V9" s="162">
        <v>4322</v>
      </c>
      <c r="W9" s="162">
        <v>1795</v>
      </c>
      <c r="X9" s="203">
        <f t="shared" ref="X9:X12" si="6">W9/V9*100</f>
        <v>41.531698287829713</v>
      </c>
      <c r="Y9" s="162">
        <v>1144</v>
      </c>
      <c r="Z9" s="162">
        <v>694</v>
      </c>
      <c r="AA9" s="203">
        <f t="shared" ref="AA9:AA12" si="7">Z9/Y9*100</f>
        <v>60.664335664335667</v>
      </c>
      <c r="AB9" s="161">
        <v>1144</v>
      </c>
      <c r="AC9" s="161">
        <v>522</v>
      </c>
      <c r="AD9" s="203">
        <f t="shared" ref="AD9:AD12" si="8">AC9/AB9*100</f>
        <v>45.629370629370634</v>
      </c>
      <c r="AE9" s="162">
        <v>504</v>
      </c>
      <c r="AF9" s="162">
        <v>228</v>
      </c>
      <c r="AG9" s="203">
        <f t="shared" ref="AG9:AG12" si="9">AF9/AE9*100</f>
        <v>45.238095238095241</v>
      </c>
      <c r="AH9" s="105"/>
      <c r="AI9" s="106"/>
      <c r="AJ9" s="106"/>
      <c r="AK9" s="106"/>
    </row>
    <row r="10" spans="1:37" s="107" customFormat="1" ht="36" customHeight="1">
      <c r="A10" s="44" t="s">
        <v>62</v>
      </c>
      <c r="B10" s="221">
        <v>2708</v>
      </c>
      <c r="C10" s="221">
        <v>1320</v>
      </c>
      <c r="D10" s="205">
        <f t="shared" si="0"/>
        <v>48.744460856720828</v>
      </c>
      <c r="E10" s="137">
        <v>2537</v>
      </c>
      <c r="F10" s="137">
        <v>1240</v>
      </c>
      <c r="G10" s="203">
        <f t="shared" si="1"/>
        <v>48.876625936145054</v>
      </c>
      <c r="H10" s="162">
        <v>1356</v>
      </c>
      <c r="I10" s="162">
        <v>717</v>
      </c>
      <c r="J10" s="203">
        <f t="shared" si="2"/>
        <v>52.876106194690266</v>
      </c>
      <c r="K10" s="162">
        <v>873</v>
      </c>
      <c r="L10" s="162">
        <v>464</v>
      </c>
      <c r="M10" s="203">
        <f t="shared" si="3"/>
        <v>53.150057273768617</v>
      </c>
      <c r="N10" s="137">
        <v>196</v>
      </c>
      <c r="O10" s="137">
        <v>131</v>
      </c>
      <c r="P10" s="203">
        <f t="shared" si="4"/>
        <v>66.83673469387756</v>
      </c>
      <c r="Q10" s="203"/>
      <c r="R10" s="162">
        <v>5</v>
      </c>
      <c r="S10" s="162">
        <v>161</v>
      </c>
      <c r="T10" s="162">
        <v>159</v>
      </c>
      <c r="U10" s="206">
        <f t="shared" si="5"/>
        <v>98.757763975155271</v>
      </c>
      <c r="V10" s="162">
        <v>2118</v>
      </c>
      <c r="W10" s="162">
        <v>958</v>
      </c>
      <c r="X10" s="203">
        <f t="shared" si="6"/>
        <v>45.231350330500469</v>
      </c>
      <c r="Y10" s="162">
        <v>587</v>
      </c>
      <c r="Z10" s="162">
        <v>230</v>
      </c>
      <c r="AA10" s="203">
        <f t="shared" si="7"/>
        <v>39.182282793867124</v>
      </c>
      <c r="AB10" s="161">
        <v>587</v>
      </c>
      <c r="AC10" s="161">
        <v>214</v>
      </c>
      <c r="AD10" s="203">
        <f t="shared" si="8"/>
        <v>36.456558773424192</v>
      </c>
      <c r="AE10" s="162">
        <v>321</v>
      </c>
      <c r="AF10" s="162">
        <v>110</v>
      </c>
      <c r="AG10" s="203">
        <f t="shared" si="9"/>
        <v>34.267912772585667</v>
      </c>
      <c r="AH10" s="105"/>
      <c r="AI10" s="106"/>
      <c r="AJ10" s="106"/>
      <c r="AK10" s="106"/>
    </row>
    <row r="11" spans="1:37" s="107" customFormat="1" ht="36" customHeight="1">
      <c r="A11" s="44" t="s">
        <v>65</v>
      </c>
      <c r="B11" s="222">
        <v>2770</v>
      </c>
      <c r="C11" s="222">
        <v>1334</v>
      </c>
      <c r="D11" s="205">
        <f t="shared" si="0"/>
        <v>48.158844765342963</v>
      </c>
      <c r="E11" s="137">
        <v>2606</v>
      </c>
      <c r="F11" s="137">
        <v>1117</v>
      </c>
      <c r="G11" s="203">
        <f t="shared" si="1"/>
        <v>42.86262471220261</v>
      </c>
      <c r="H11" s="162">
        <v>1328</v>
      </c>
      <c r="I11" s="162">
        <v>636</v>
      </c>
      <c r="J11" s="203">
        <f t="shared" si="2"/>
        <v>47.891566265060241</v>
      </c>
      <c r="K11" s="162">
        <v>1000</v>
      </c>
      <c r="L11" s="162">
        <v>435</v>
      </c>
      <c r="M11" s="203">
        <f t="shared" si="3"/>
        <v>43.5</v>
      </c>
      <c r="N11" s="137">
        <v>201</v>
      </c>
      <c r="O11" s="137">
        <v>82</v>
      </c>
      <c r="P11" s="203">
        <f t="shared" si="4"/>
        <v>40.796019900497512</v>
      </c>
      <c r="Q11" s="203"/>
      <c r="R11" s="162">
        <v>13</v>
      </c>
      <c r="S11" s="162">
        <v>209</v>
      </c>
      <c r="T11" s="162">
        <v>148</v>
      </c>
      <c r="U11" s="206">
        <f t="shared" si="5"/>
        <v>70.813397129186612</v>
      </c>
      <c r="V11" s="162">
        <v>2261</v>
      </c>
      <c r="W11" s="162">
        <v>900</v>
      </c>
      <c r="X11" s="203">
        <f t="shared" si="6"/>
        <v>39.805395842547547</v>
      </c>
      <c r="Y11" s="162">
        <v>595</v>
      </c>
      <c r="Z11" s="162">
        <v>252</v>
      </c>
      <c r="AA11" s="203">
        <f t="shared" si="7"/>
        <v>42.352941176470587</v>
      </c>
      <c r="AB11" s="161">
        <v>595</v>
      </c>
      <c r="AC11" s="161">
        <v>207</v>
      </c>
      <c r="AD11" s="203">
        <f t="shared" si="8"/>
        <v>34.789915966386552</v>
      </c>
      <c r="AE11" s="162">
        <v>259</v>
      </c>
      <c r="AF11" s="162">
        <v>115</v>
      </c>
      <c r="AG11" s="203">
        <f t="shared" si="9"/>
        <v>44.401544401544399</v>
      </c>
      <c r="AH11" s="105"/>
      <c r="AI11" s="106"/>
      <c r="AJ11" s="106"/>
      <c r="AK11" s="106"/>
    </row>
    <row r="12" spans="1:37" s="107" customFormat="1" ht="36" customHeight="1">
      <c r="A12" s="44" t="s">
        <v>66</v>
      </c>
      <c r="B12" s="222">
        <v>4302</v>
      </c>
      <c r="C12" s="222">
        <v>1849</v>
      </c>
      <c r="D12" s="205">
        <f t="shared" si="0"/>
        <v>42.98000929800093</v>
      </c>
      <c r="E12" s="137">
        <v>4078</v>
      </c>
      <c r="F12" s="137">
        <v>1629</v>
      </c>
      <c r="G12" s="203">
        <f t="shared" si="1"/>
        <v>39.946051986267776</v>
      </c>
      <c r="H12" s="162">
        <v>2124</v>
      </c>
      <c r="I12" s="162">
        <v>853</v>
      </c>
      <c r="J12" s="203">
        <f t="shared" si="2"/>
        <v>40.160075329566851</v>
      </c>
      <c r="K12" s="162">
        <v>1591</v>
      </c>
      <c r="L12" s="162">
        <v>594</v>
      </c>
      <c r="M12" s="203">
        <f t="shared" si="3"/>
        <v>37.335009428032684</v>
      </c>
      <c r="N12" s="137">
        <v>212</v>
      </c>
      <c r="O12" s="137">
        <v>119</v>
      </c>
      <c r="P12" s="203">
        <f t="shared" si="4"/>
        <v>56.132075471698116</v>
      </c>
      <c r="Q12" s="203"/>
      <c r="R12" s="162">
        <v>37</v>
      </c>
      <c r="S12" s="162">
        <v>149</v>
      </c>
      <c r="T12" s="162">
        <v>198</v>
      </c>
      <c r="U12" s="206">
        <f t="shared" si="5"/>
        <v>132.88590604026845</v>
      </c>
      <c r="V12" s="162">
        <v>3097</v>
      </c>
      <c r="W12" s="162">
        <v>1293</v>
      </c>
      <c r="X12" s="203">
        <f t="shared" si="6"/>
        <v>41.75008072328059</v>
      </c>
      <c r="Y12" s="162">
        <v>780</v>
      </c>
      <c r="Z12" s="162">
        <v>383</v>
      </c>
      <c r="AA12" s="203">
        <f t="shared" si="7"/>
        <v>49.102564102564102</v>
      </c>
      <c r="AB12" s="161">
        <v>780</v>
      </c>
      <c r="AC12" s="161">
        <v>349</v>
      </c>
      <c r="AD12" s="203">
        <f t="shared" si="8"/>
        <v>44.743589743589745</v>
      </c>
      <c r="AE12" s="162">
        <v>352</v>
      </c>
      <c r="AF12" s="162">
        <v>138</v>
      </c>
      <c r="AG12" s="203">
        <f t="shared" si="9"/>
        <v>39.204545454545453</v>
      </c>
      <c r="AH12" s="105"/>
      <c r="AI12" s="106"/>
      <c r="AJ12" s="106"/>
      <c r="AK12" s="106"/>
    </row>
    <row r="13" spans="1:37" ht="20.399999999999999" customHeight="1">
      <c r="B13" s="327"/>
      <c r="C13" s="327"/>
      <c r="D13" s="327"/>
      <c r="E13" s="327"/>
      <c r="F13" s="327"/>
      <c r="G13" s="327"/>
      <c r="H13" s="327"/>
      <c r="I13" s="327"/>
      <c r="J13" s="327"/>
      <c r="K13" s="327"/>
      <c r="L13" s="327"/>
      <c r="M13" s="327"/>
      <c r="N13" s="327"/>
      <c r="O13" s="327"/>
      <c r="P13" s="327"/>
      <c r="Q13" s="327"/>
      <c r="R13" s="327"/>
      <c r="S13" s="327"/>
      <c r="T13" s="327"/>
      <c r="U13" s="327"/>
      <c r="AC13" s="319"/>
      <c r="AD13" s="319"/>
    </row>
  </sheetData>
  <mergeCells count="16">
    <mergeCell ref="AE4:AG5"/>
    <mergeCell ref="AC13:AD13"/>
    <mergeCell ref="E4:G5"/>
    <mergeCell ref="K4:M5"/>
    <mergeCell ref="N4:P5"/>
    <mergeCell ref="S4:U5"/>
    <mergeCell ref="V4:X5"/>
    <mergeCell ref="AB4:AD5"/>
    <mergeCell ref="Y4:AA5"/>
    <mergeCell ref="H4:J5"/>
    <mergeCell ref="Q4:R5"/>
    <mergeCell ref="B1:U1"/>
    <mergeCell ref="B2:U2"/>
    <mergeCell ref="B13:U13"/>
    <mergeCell ref="B4:D5"/>
    <mergeCell ref="T3:U3"/>
  </mergeCells>
  <printOptions horizontalCentered="1"/>
  <pageMargins left="0.19685039370078741" right="0.19685039370078741" top="0.15748031496062992" bottom="0" header="0.15748031496062992" footer="0.15748031496062992"/>
  <pageSetup paperSize="9" scale="63" orientation="landscape" r:id="rId1"/>
  <headerFooter alignWithMargins="0"/>
  <colBreaks count="1" manualBreakCount="1">
    <brk id="18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K62"/>
  <sheetViews>
    <sheetView view="pageBreakPreview" zoomScale="75" zoomScaleNormal="75" zoomScaleSheetLayoutView="75" workbookViewId="0">
      <pane xSplit="1" ySplit="5" topLeftCell="B18" activePane="bottomRight" state="frozen"/>
      <selection activeCell="A4" sqref="A4:A6"/>
      <selection pane="topRight" activeCell="A4" sqref="A4:A6"/>
      <selection pane="bottomLeft" activeCell="A4" sqref="A4:A6"/>
      <selection pane="bottomRight" activeCell="D36" sqref="D36:D37"/>
    </sheetView>
  </sheetViews>
  <sheetFormatPr defaultColWidth="9.109375" defaultRowHeight="13.8"/>
  <cols>
    <col min="1" max="1" width="32" style="405" customWidth="1"/>
    <col min="2" max="2" width="9.5546875" style="405" customWidth="1"/>
    <col min="3" max="3" width="9.33203125" style="405" customWidth="1"/>
    <col min="4" max="4" width="9.109375" style="405" customWidth="1"/>
    <col min="5" max="6" width="11.6640625" style="405" customWidth="1"/>
    <col min="7" max="7" width="7.44140625" style="405" customWidth="1"/>
    <col min="8" max="10" width="9.6640625" style="405" customWidth="1"/>
    <col min="11" max="11" width="11.88671875" style="405" customWidth="1"/>
    <col min="12" max="12" width="11" style="405" customWidth="1"/>
    <col min="13" max="13" width="7.44140625" style="405" customWidth="1"/>
    <col min="14" max="15" width="9.44140625" style="405" customWidth="1"/>
    <col min="16" max="16" width="9" style="405" customWidth="1"/>
    <col min="17" max="18" width="9.6640625" style="405" customWidth="1"/>
    <col min="19" max="19" width="10" style="405" customWidth="1"/>
    <col min="20" max="20" width="9.109375" style="405" customWidth="1"/>
    <col min="21" max="21" width="8.109375" style="405" customWidth="1"/>
    <col min="22" max="23" width="9.5546875" style="405" customWidth="1"/>
    <col min="24" max="24" width="8.109375" style="405" customWidth="1"/>
    <col min="25" max="25" width="9.5546875" style="405" customWidth="1"/>
    <col min="26" max="26" width="9.33203125" style="405" customWidth="1"/>
    <col min="27" max="27" width="9.109375" style="405" customWidth="1"/>
    <col min="28" max="28" width="8.33203125" style="411" customWidth="1"/>
    <col min="29" max="29" width="8.44140625" style="405" customWidth="1"/>
    <col min="30" max="30" width="8.33203125" style="405" customWidth="1"/>
    <col min="31" max="16384" width="9.109375" style="405"/>
  </cols>
  <sheetData>
    <row r="1" spans="1:37" s="347" customFormat="1" ht="87.75" customHeight="1">
      <c r="A1" s="343"/>
      <c r="B1" s="344" t="s">
        <v>113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5"/>
      <c r="R1" s="345"/>
      <c r="S1" s="343"/>
      <c r="T1" s="343"/>
      <c r="U1" s="343"/>
      <c r="V1" s="343"/>
      <c r="W1" s="343"/>
      <c r="X1" s="343"/>
      <c r="Y1" s="346"/>
      <c r="Z1" s="346"/>
      <c r="AA1" s="346"/>
      <c r="AB1" s="343"/>
      <c r="AC1" s="343"/>
      <c r="AD1" s="343"/>
      <c r="AE1" s="343"/>
      <c r="AF1" s="343"/>
      <c r="AG1" s="343"/>
    </row>
    <row r="2" spans="1:37" s="350" customFormat="1" ht="14.25" customHeight="1">
      <c r="A2" s="348"/>
      <c r="B2" s="348"/>
      <c r="C2" s="348"/>
      <c r="D2" s="348"/>
      <c r="E2" s="348"/>
      <c r="F2" s="349"/>
      <c r="G2" s="348"/>
      <c r="H2" s="349"/>
      <c r="I2" s="348"/>
      <c r="J2" s="348"/>
      <c r="K2" s="348"/>
      <c r="L2" s="349"/>
      <c r="M2" s="348"/>
      <c r="N2" s="348"/>
      <c r="O2" s="349"/>
      <c r="Q2" s="349"/>
      <c r="R2" s="349"/>
      <c r="S2" s="351"/>
      <c r="T2" s="349"/>
      <c r="U2" s="348"/>
      <c r="V2" s="352"/>
      <c r="W2" s="352"/>
      <c r="X2" s="352"/>
      <c r="Y2" s="348"/>
      <c r="Z2" s="348"/>
      <c r="AA2" s="348"/>
      <c r="AB2" s="353"/>
      <c r="AC2" s="354"/>
      <c r="AD2" s="354"/>
      <c r="AE2" s="355"/>
      <c r="AF2" s="355"/>
      <c r="AG2" s="351" t="s">
        <v>13</v>
      </c>
    </row>
    <row r="3" spans="1:37" s="362" customFormat="1" ht="67.5" customHeight="1">
      <c r="A3" s="356"/>
      <c r="B3" s="357" t="s">
        <v>114</v>
      </c>
      <c r="C3" s="358"/>
      <c r="D3" s="359"/>
      <c r="E3" s="360" t="s">
        <v>17</v>
      </c>
      <c r="F3" s="360"/>
      <c r="G3" s="360"/>
      <c r="H3" s="360" t="s">
        <v>115</v>
      </c>
      <c r="I3" s="360"/>
      <c r="J3" s="360"/>
      <c r="K3" s="360" t="s">
        <v>116</v>
      </c>
      <c r="L3" s="360"/>
      <c r="M3" s="360"/>
      <c r="N3" s="360" t="s">
        <v>117</v>
      </c>
      <c r="O3" s="360"/>
      <c r="P3" s="360"/>
      <c r="Q3" s="361" t="s">
        <v>70</v>
      </c>
      <c r="R3" s="361"/>
      <c r="S3" s="360" t="s">
        <v>118</v>
      </c>
      <c r="T3" s="360"/>
      <c r="U3" s="360"/>
      <c r="V3" s="357" t="s">
        <v>14</v>
      </c>
      <c r="W3" s="358"/>
      <c r="X3" s="359"/>
      <c r="Y3" s="357" t="s">
        <v>119</v>
      </c>
      <c r="Z3" s="358"/>
      <c r="AA3" s="359"/>
      <c r="AB3" s="360" t="s">
        <v>120</v>
      </c>
      <c r="AC3" s="360"/>
      <c r="AD3" s="360"/>
      <c r="AE3" s="360" t="s">
        <v>15</v>
      </c>
      <c r="AF3" s="360"/>
      <c r="AG3" s="360"/>
    </row>
    <row r="4" spans="1:37" s="369" customFormat="1" ht="19.5" customHeight="1">
      <c r="A4" s="356"/>
      <c r="B4" s="363" t="s">
        <v>58</v>
      </c>
      <c r="C4" s="363" t="s">
        <v>121</v>
      </c>
      <c r="D4" s="363" t="s">
        <v>2</v>
      </c>
      <c r="E4" s="364" t="s">
        <v>58</v>
      </c>
      <c r="F4" s="364" t="s">
        <v>121</v>
      </c>
      <c r="G4" s="365" t="s">
        <v>2</v>
      </c>
      <c r="H4" s="366" t="s">
        <v>58</v>
      </c>
      <c r="I4" s="366" t="s">
        <v>121</v>
      </c>
      <c r="J4" s="367" t="s">
        <v>2</v>
      </c>
      <c r="K4" s="364" t="s">
        <v>58</v>
      </c>
      <c r="L4" s="364" t="s">
        <v>121</v>
      </c>
      <c r="M4" s="365" t="s">
        <v>2</v>
      </c>
      <c r="N4" s="364" t="s">
        <v>58</v>
      </c>
      <c r="O4" s="364" t="s">
        <v>121</v>
      </c>
      <c r="P4" s="365" t="s">
        <v>2</v>
      </c>
      <c r="Q4" s="366" t="s">
        <v>58</v>
      </c>
      <c r="R4" s="366" t="s">
        <v>121</v>
      </c>
      <c r="S4" s="364" t="s">
        <v>58</v>
      </c>
      <c r="T4" s="364" t="s">
        <v>121</v>
      </c>
      <c r="U4" s="365" t="s">
        <v>2</v>
      </c>
      <c r="V4" s="364" t="s">
        <v>58</v>
      </c>
      <c r="W4" s="364" t="s">
        <v>121</v>
      </c>
      <c r="X4" s="365" t="s">
        <v>2</v>
      </c>
      <c r="Y4" s="363" t="s">
        <v>58</v>
      </c>
      <c r="Z4" s="363" t="s">
        <v>121</v>
      </c>
      <c r="AA4" s="363" t="s">
        <v>2</v>
      </c>
      <c r="AB4" s="368" t="s">
        <v>58</v>
      </c>
      <c r="AC4" s="364" t="s">
        <v>121</v>
      </c>
      <c r="AD4" s="365" t="s">
        <v>2</v>
      </c>
      <c r="AE4" s="364" t="s">
        <v>58</v>
      </c>
      <c r="AF4" s="364" t="s">
        <v>121</v>
      </c>
      <c r="AG4" s="365" t="s">
        <v>2</v>
      </c>
    </row>
    <row r="5" spans="1:37" s="377" customFormat="1" ht="11.25" customHeight="1">
      <c r="A5" s="370" t="s">
        <v>3</v>
      </c>
      <c r="B5" s="371">
        <v>1</v>
      </c>
      <c r="C5" s="372">
        <v>2</v>
      </c>
      <c r="D5" s="372">
        <v>3</v>
      </c>
      <c r="E5" s="373">
        <v>4</v>
      </c>
      <c r="F5" s="374">
        <v>5</v>
      </c>
      <c r="G5" s="373">
        <v>6</v>
      </c>
      <c r="H5" s="375">
        <v>7</v>
      </c>
      <c r="I5" s="372">
        <v>8</v>
      </c>
      <c r="J5" s="372">
        <v>9</v>
      </c>
      <c r="K5" s="373">
        <v>10</v>
      </c>
      <c r="L5" s="374">
        <v>11</v>
      </c>
      <c r="M5" s="373">
        <v>12</v>
      </c>
      <c r="N5" s="373">
        <v>13</v>
      </c>
      <c r="O5" s="374">
        <v>14</v>
      </c>
      <c r="P5" s="373">
        <v>15</v>
      </c>
      <c r="Q5" s="375">
        <v>16</v>
      </c>
      <c r="R5" s="375">
        <v>17</v>
      </c>
      <c r="S5" s="373">
        <v>18</v>
      </c>
      <c r="T5" s="374">
        <v>19</v>
      </c>
      <c r="U5" s="373">
        <v>20</v>
      </c>
      <c r="V5" s="373">
        <v>21</v>
      </c>
      <c r="W5" s="373">
        <v>22</v>
      </c>
      <c r="X5" s="373">
        <v>23</v>
      </c>
      <c r="Y5" s="371">
        <v>24</v>
      </c>
      <c r="Z5" s="372">
        <v>25</v>
      </c>
      <c r="AA5" s="372">
        <v>26</v>
      </c>
      <c r="AB5" s="376">
        <v>27</v>
      </c>
      <c r="AC5" s="373">
        <v>28</v>
      </c>
      <c r="AD5" s="373">
        <v>29</v>
      </c>
      <c r="AE5" s="373">
        <v>30</v>
      </c>
      <c r="AF5" s="373">
        <v>31</v>
      </c>
      <c r="AG5" s="373">
        <v>32</v>
      </c>
    </row>
    <row r="6" spans="1:37" s="386" customFormat="1" ht="18" customHeight="1">
      <c r="A6" s="378" t="s">
        <v>16</v>
      </c>
      <c r="B6" s="379">
        <f>SUM(B7:B10)</f>
        <v>7601</v>
      </c>
      <c r="C6" s="380">
        <f>SUM(C7:C10)</f>
        <v>4272</v>
      </c>
      <c r="D6" s="381">
        <f>C6/B6*100</f>
        <v>56.203131166951714</v>
      </c>
      <c r="E6" s="382">
        <f>SUM(E7:E10)</f>
        <v>7182</v>
      </c>
      <c r="F6" s="379">
        <f>SUM(F7:F10)</f>
        <v>4051</v>
      </c>
      <c r="G6" s="383">
        <f>F6/E6*100</f>
        <v>56.404901141743245</v>
      </c>
      <c r="H6" s="379">
        <f>SUM(H7:H10)</f>
        <v>4379</v>
      </c>
      <c r="I6" s="382">
        <f>SUM(I7:I10)</f>
        <v>2461</v>
      </c>
      <c r="J6" s="383">
        <f>I6/H6*100</f>
        <v>56.200045672527978</v>
      </c>
      <c r="K6" s="382">
        <f>SUM(K7:K10)</f>
        <v>1285</v>
      </c>
      <c r="L6" s="379">
        <f>SUM(L7:L10)</f>
        <v>883</v>
      </c>
      <c r="M6" s="383">
        <f t="shared" ref="M6:M10" si="0">L6/K6*100</f>
        <v>68.715953307392994</v>
      </c>
      <c r="N6" s="382">
        <f>SUM(N7:N10)</f>
        <v>295</v>
      </c>
      <c r="O6" s="379">
        <f>SUM(O7:O10)</f>
        <v>211</v>
      </c>
      <c r="P6" s="383">
        <f>O6/N6*100</f>
        <v>71.525423728813564</v>
      </c>
      <c r="Q6" s="379">
        <f>SUM(Q7:Q10)</f>
        <v>0</v>
      </c>
      <c r="R6" s="379">
        <f>SUM(R7:R10)</f>
        <v>7</v>
      </c>
      <c r="S6" s="382">
        <f>SUM(S7:S10)</f>
        <v>356</v>
      </c>
      <c r="T6" s="379">
        <f>SUM(T7:T10)</f>
        <v>367</v>
      </c>
      <c r="U6" s="383">
        <f>T6/S6*100</f>
        <v>103.08988764044943</v>
      </c>
      <c r="V6" s="382">
        <f>SUM(V7:V10)</f>
        <v>5992</v>
      </c>
      <c r="W6" s="382">
        <f>SUM(W7:W10)</f>
        <v>3161</v>
      </c>
      <c r="X6" s="383">
        <f>W6/V6*100</f>
        <v>52.753671562082779</v>
      </c>
      <c r="Y6" s="379">
        <f>SUM(Y7:Y10)</f>
        <v>1983</v>
      </c>
      <c r="Z6" s="380">
        <f>SUM(Z7:Z10)</f>
        <v>826</v>
      </c>
      <c r="AA6" s="381">
        <f>Z6/Y6*100</f>
        <v>41.654059505799296</v>
      </c>
      <c r="AB6" s="384">
        <f>SUM(AB7:AB10)</f>
        <v>1947</v>
      </c>
      <c r="AC6" s="382">
        <f>SUM(AC7:AC10)</f>
        <v>784</v>
      </c>
      <c r="AD6" s="383">
        <f>AC6/AB6*100</f>
        <v>40.267077555213149</v>
      </c>
      <c r="AE6" s="382">
        <f>SUM(AE7:AE10)</f>
        <v>988</v>
      </c>
      <c r="AF6" s="382">
        <f>SUM(AF7:AF10)</f>
        <v>361</v>
      </c>
      <c r="AG6" s="383">
        <f>AF6/AE6*100</f>
        <v>36.538461538461533</v>
      </c>
      <c r="AH6" s="385"/>
      <c r="AK6" s="387"/>
    </row>
    <row r="7" spans="1:37" s="387" customFormat="1" ht="24.75" customHeight="1">
      <c r="A7" s="388" t="s">
        <v>122</v>
      </c>
      <c r="B7" s="389">
        <v>3156</v>
      </c>
      <c r="C7" s="390">
        <v>1765</v>
      </c>
      <c r="D7" s="381">
        <f t="shared" ref="D7:D10" si="1">C7/B7*100</f>
        <v>55.925221799746517</v>
      </c>
      <c r="E7" s="390">
        <v>2901</v>
      </c>
      <c r="F7" s="391">
        <v>1622</v>
      </c>
      <c r="G7" s="383">
        <f t="shared" ref="G7:G10" si="2">F7/E7*100</f>
        <v>55.91175456739056</v>
      </c>
      <c r="H7" s="392">
        <v>1875</v>
      </c>
      <c r="I7" s="393">
        <v>1055</v>
      </c>
      <c r="J7" s="383">
        <f t="shared" ref="J7:J10" si="3">I7/H7*100</f>
        <v>56.266666666666666</v>
      </c>
      <c r="K7" s="390">
        <v>498</v>
      </c>
      <c r="L7" s="392">
        <v>377</v>
      </c>
      <c r="M7" s="383">
        <f t="shared" si="0"/>
        <v>75.702811244979912</v>
      </c>
      <c r="N7" s="390">
        <v>131</v>
      </c>
      <c r="O7" s="392">
        <v>95</v>
      </c>
      <c r="P7" s="383">
        <f t="shared" ref="P7:P10" si="4">O7/N7*100</f>
        <v>72.51908396946564</v>
      </c>
      <c r="Q7" s="392">
        <v>0</v>
      </c>
      <c r="R7" s="394">
        <v>4</v>
      </c>
      <c r="S7" s="390">
        <v>115</v>
      </c>
      <c r="T7" s="392">
        <v>109</v>
      </c>
      <c r="U7" s="383">
        <f t="shared" ref="U7:U10" si="5">T7/S7*100</f>
        <v>94.782608695652172</v>
      </c>
      <c r="V7" s="390">
        <v>2458</v>
      </c>
      <c r="W7" s="395">
        <v>1275</v>
      </c>
      <c r="X7" s="383">
        <f t="shared" ref="X7:X10" si="6">W7/V7*100</f>
        <v>51.871440195280712</v>
      </c>
      <c r="Y7" s="396">
        <v>759</v>
      </c>
      <c r="Z7" s="390">
        <v>342</v>
      </c>
      <c r="AA7" s="381">
        <f t="shared" ref="AA7:AA10" si="7">Z7/Y7*100</f>
        <v>45.059288537549406</v>
      </c>
      <c r="AB7" s="397">
        <v>735</v>
      </c>
      <c r="AC7" s="395">
        <v>315</v>
      </c>
      <c r="AD7" s="383">
        <f t="shared" ref="AD7:AD10" si="8">AC7/AB7*100</f>
        <v>42.857142857142854</v>
      </c>
      <c r="AE7" s="395">
        <v>378</v>
      </c>
      <c r="AF7" s="395">
        <v>131</v>
      </c>
      <c r="AG7" s="383">
        <f t="shared" ref="AG7:AG10" si="9">AF7/AE7*100</f>
        <v>34.656084656084658</v>
      </c>
      <c r="AH7" s="385"/>
      <c r="AI7" s="398"/>
    </row>
    <row r="8" spans="1:37" s="400" customFormat="1" ht="23.25" customHeight="1">
      <c r="A8" s="388" t="s">
        <v>123</v>
      </c>
      <c r="B8" s="389">
        <v>2281</v>
      </c>
      <c r="C8" s="390">
        <v>1293</v>
      </c>
      <c r="D8" s="381">
        <f t="shared" si="1"/>
        <v>56.685664182376151</v>
      </c>
      <c r="E8" s="390">
        <v>2154</v>
      </c>
      <c r="F8" s="399">
        <v>1249</v>
      </c>
      <c r="G8" s="383">
        <f t="shared" si="2"/>
        <v>57.985143918291548</v>
      </c>
      <c r="H8" s="392">
        <v>1289</v>
      </c>
      <c r="I8" s="393">
        <v>699</v>
      </c>
      <c r="J8" s="383">
        <f t="shared" si="3"/>
        <v>54.228083785880528</v>
      </c>
      <c r="K8" s="390">
        <v>352</v>
      </c>
      <c r="L8" s="392">
        <v>279</v>
      </c>
      <c r="M8" s="383">
        <f t="shared" si="0"/>
        <v>79.26136363636364</v>
      </c>
      <c r="N8" s="390">
        <v>90</v>
      </c>
      <c r="O8" s="392">
        <v>67</v>
      </c>
      <c r="P8" s="383">
        <f t="shared" si="4"/>
        <v>74.444444444444443</v>
      </c>
      <c r="Q8" s="392">
        <v>0</v>
      </c>
      <c r="R8" s="392">
        <v>2</v>
      </c>
      <c r="S8" s="390">
        <v>147</v>
      </c>
      <c r="T8" s="392">
        <v>124</v>
      </c>
      <c r="U8" s="383">
        <f t="shared" si="5"/>
        <v>84.353741496598644</v>
      </c>
      <c r="V8" s="390">
        <v>1815</v>
      </c>
      <c r="W8" s="395">
        <v>944</v>
      </c>
      <c r="X8" s="383">
        <f t="shared" si="6"/>
        <v>52.011019283746549</v>
      </c>
      <c r="Y8" s="396">
        <v>676</v>
      </c>
      <c r="Z8" s="390">
        <v>245</v>
      </c>
      <c r="AA8" s="381">
        <f t="shared" si="7"/>
        <v>36.242603550295861</v>
      </c>
      <c r="AB8" s="397">
        <v>666</v>
      </c>
      <c r="AC8" s="395">
        <v>237</v>
      </c>
      <c r="AD8" s="383">
        <f t="shared" si="8"/>
        <v>35.585585585585584</v>
      </c>
      <c r="AE8" s="395">
        <v>357</v>
      </c>
      <c r="AF8" s="395">
        <v>123</v>
      </c>
      <c r="AG8" s="383">
        <f t="shared" si="9"/>
        <v>34.45378151260504</v>
      </c>
      <c r="AH8" s="385"/>
      <c r="AI8" s="398"/>
    </row>
    <row r="9" spans="1:37" s="387" customFormat="1" ht="24" customHeight="1">
      <c r="A9" s="401" t="s">
        <v>124</v>
      </c>
      <c r="B9" s="402">
        <v>864</v>
      </c>
      <c r="C9" s="403">
        <v>492</v>
      </c>
      <c r="D9" s="381">
        <f t="shared" si="1"/>
        <v>56.944444444444443</v>
      </c>
      <c r="E9" s="390">
        <v>853</v>
      </c>
      <c r="F9" s="399">
        <v>481</v>
      </c>
      <c r="G9" s="383">
        <f t="shared" si="2"/>
        <v>56.389214536928492</v>
      </c>
      <c r="H9" s="392">
        <v>470</v>
      </c>
      <c r="I9" s="393">
        <v>307</v>
      </c>
      <c r="J9" s="383">
        <f t="shared" si="3"/>
        <v>65.319148936170208</v>
      </c>
      <c r="K9" s="390">
        <v>148</v>
      </c>
      <c r="L9" s="392">
        <v>86</v>
      </c>
      <c r="M9" s="383">
        <f t="shared" si="0"/>
        <v>58.108108108108105</v>
      </c>
      <c r="N9" s="390">
        <v>32</v>
      </c>
      <c r="O9" s="392">
        <v>21</v>
      </c>
      <c r="P9" s="383">
        <f t="shared" si="4"/>
        <v>65.625</v>
      </c>
      <c r="Q9" s="392">
        <v>0</v>
      </c>
      <c r="R9" s="392">
        <v>1</v>
      </c>
      <c r="S9" s="390">
        <v>31</v>
      </c>
      <c r="T9" s="392">
        <v>42</v>
      </c>
      <c r="U9" s="383">
        <f t="shared" si="5"/>
        <v>135.48387096774192</v>
      </c>
      <c r="V9" s="390">
        <v>715</v>
      </c>
      <c r="W9" s="395">
        <v>388</v>
      </c>
      <c r="X9" s="383">
        <f t="shared" si="6"/>
        <v>54.265734265734267</v>
      </c>
      <c r="Y9" s="404">
        <v>227</v>
      </c>
      <c r="Z9" s="403">
        <v>92</v>
      </c>
      <c r="AA9" s="381">
        <f t="shared" si="7"/>
        <v>40.528634361233479</v>
      </c>
      <c r="AB9" s="397">
        <v>227</v>
      </c>
      <c r="AC9" s="395">
        <v>91</v>
      </c>
      <c r="AD9" s="383">
        <f t="shared" si="8"/>
        <v>40.08810572687225</v>
      </c>
      <c r="AE9" s="395">
        <v>103</v>
      </c>
      <c r="AF9" s="395">
        <v>52</v>
      </c>
      <c r="AG9" s="383">
        <f t="shared" si="9"/>
        <v>50.485436893203882</v>
      </c>
      <c r="AH9" s="385"/>
      <c r="AI9" s="398"/>
    </row>
    <row r="10" spans="1:37" s="387" customFormat="1" ht="21" customHeight="1">
      <c r="A10" s="401" t="s">
        <v>125</v>
      </c>
      <c r="B10" s="402">
        <v>1300</v>
      </c>
      <c r="C10" s="403">
        <v>722</v>
      </c>
      <c r="D10" s="381">
        <f t="shared" si="1"/>
        <v>55.538461538461533</v>
      </c>
      <c r="E10" s="390">
        <v>1274</v>
      </c>
      <c r="F10" s="399">
        <v>699</v>
      </c>
      <c r="G10" s="383">
        <f t="shared" si="2"/>
        <v>54.866562009419148</v>
      </c>
      <c r="H10" s="392">
        <v>745</v>
      </c>
      <c r="I10" s="393">
        <v>400</v>
      </c>
      <c r="J10" s="383">
        <f t="shared" si="3"/>
        <v>53.691275167785236</v>
      </c>
      <c r="K10" s="390">
        <v>287</v>
      </c>
      <c r="L10" s="392">
        <v>141</v>
      </c>
      <c r="M10" s="383">
        <f t="shared" si="0"/>
        <v>49.128919860627178</v>
      </c>
      <c r="N10" s="390">
        <v>42</v>
      </c>
      <c r="O10" s="392">
        <v>28</v>
      </c>
      <c r="P10" s="383">
        <f t="shared" si="4"/>
        <v>66.666666666666657</v>
      </c>
      <c r="Q10" s="392">
        <v>0</v>
      </c>
      <c r="R10" s="392">
        <v>0</v>
      </c>
      <c r="S10" s="390">
        <v>63</v>
      </c>
      <c r="T10" s="392">
        <v>92</v>
      </c>
      <c r="U10" s="383">
        <f t="shared" si="5"/>
        <v>146.03174603174602</v>
      </c>
      <c r="V10" s="390">
        <v>1004</v>
      </c>
      <c r="W10" s="395">
        <v>554</v>
      </c>
      <c r="X10" s="383">
        <f t="shared" si="6"/>
        <v>55.179282868525888</v>
      </c>
      <c r="Y10" s="404">
        <v>321</v>
      </c>
      <c r="Z10" s="403">
        <v>147</v>
      </c>
      <c r="AA10" s="381">
        <f t="shared" si="7"/>
        <v>45.794392523364486</v>
      </c>
      <c r="AB10" s="397">
        <v>319</v>
      </c>
      <c r="AC10" s="395">
        <v>141</v>
      </c>
      <c r="AD10" s="383">
        <f t="shared" si="8"/>
        <v>44.200626959247643</v>
      </c>
      <c r="AE10" s="395">
        <v>150</v>
      </c>
      <c r="AF10" s="395">
        <v>55</v>
      </c>
      <c r="AG10" s="383">
        <f t="shared" si="9"/>
        <v>36.666666666666664</v>
      </c>
      <c r="AH10" s="385"/>
      <c r="AI10" s="398"/>
    </row>
    <row r="11" spans="1:37">
      <c r="M11" s="406"/>
      <c r="N11" s="407"/>
      <c r="O11" s="407"/>
      <c r="P11" s="407"/>
      <c r="Q11" s="407"/>
      <c r="R11" s="407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</row>
    <row r="12" spans="1:37" ht="30" customHeight="1">
      <c r="N12" s="407"/>
      <c r="O12" s="407"/>
      <c r="P12" s="407"/>
      <c r="Q12" s="407"/>
      <c r="R12" s="407"/>
      <c r="S12" s="409"/>
      <c r="T12" s="409"/>
      <c r="U12" s="409"/>
      <c r="V12" s="409"/>
      <c r="W12" s="409"/>
      <c r="X12" s="409"/>
      <c r="Y12" s="409"/>
      <c r="Z12" s="409"/>
      <c r="AA12" s="409"/>
      <c r="AB12" s="409"/>
      <c r="AC12" s="409"/>
      <c r="AD12" s="409"/>
      <c r="AE12" s="409"/>
      <c r="AF12" s="409"/>
      <c r="AG12" s="409"/>
    </row>
    <row r="13" spans="1:37"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AB13" s="410"/>
      <c r="AC13" s="407"/>
      <c r="AD13" s="407"/>
    </row>
    <row r="14" spans="1:37"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AB14" s="410"/>
      <c r="AC14" s="407"/>
      <c r="AD14" s="407"/>
    </row>
    <row r="15" spans="1:37"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AB15" s="410"/>
      <c r="AC15" s="407"/>
      <c r="AD15" s="407"/>
    </row>
    <row r="16" spans="1:37"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AB16" s="410"/>
      <c r="AC16" s="407"/>
      <c r="AD16" s="407"/>
    </row>
    <row r="17" spans="14:30"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AB17" s="410"/>
      <c r="AC17" s="407"/>
      <c r="AD17" s="407"/>
    </row>
    <row r="18" spans="14:30"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AB18" s="410"/>
      <c r="AC18" s="407"/>
      <c r="AD18" s="407"/>
    </row>
    <row r="19" spans="14:30"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AB19" s="410"/>
      <c r="AC19" s="407"/>
      <c r="AD19" s="407"/>
    </row>
    <row r="20" spans="14:30"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AB20" s="410"/>
      <c r="AC20" s="407"/>
      <c r="AD20" s="407"/>
    </row>
    <row r="21" spans="14:30"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AB21" s="410"/>
      <c r="AC21" s="407"/>
      <c r="AD21" s="407"/>
    </row>
    <row r="22" spans="14:30"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AB22" s="410"/>
      <c r="AC22" s="407"/>
      <c r="AD22" s="407"/>
    </row>
    <row r="23" spans="14:30"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AB23" s="410"/>
      <c r="AC23" s="407"/>
      <c r="AD23" s="407"/>
    </row>
    <row r="24" spans="14:30"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AB24" s="410"/>
      <c r="AC24" s="407"/>
      <c r="AD24" s="407"/>
    </row>
    <row r="25" spans="14:30"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AB25" s="410"/>
      <c r="AC25" s="407"/>
      <c r="AD25" s="407"/>
    </row>
    <row r="26" spans="14:30"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AB26" s="410"/>
      <c r="AC26" s="407"/>
      <c r="AD26" s="407"/>
    </row>
    <row r="27" spans="14:30"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AB27" s="410"/>
      <c r="AC27" s="407"/>
      <c r="AD27" s="407"/>
    </row>
    <row r="28" spans="14:30"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AB28" s="410"/>
      <c r="AC28" s="407"/>
      <c r="AD28" s="407"/>
    </row>
    <row r="29" spans="14:30"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AB29" s="410"/>
      <c r="AC29" s="407"/>
      <c r="AD29" s="407"/>
    </row>
    <row r="30" spans="14:30"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AB30" s="410"/>
      <c r="AC30" s="407"/>
      <c r="AD30" s="407"/>
    </row>
    <row r="31" spans="14:30"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AB31" s="410"/>
      <c r="AC31" s="407"/>
      <c r="AD31" s="407"/>
    </row>
    <row r="32" spans="14:30"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AB32" s="410"/>
      <c r="AC32" s="407"/>
      <c r="AD32" s="407"/>
    </row>
    <row r="33" spans="14:30"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AB33" s="410"/>
      <c r="AC33" s="407"/>
      <c r="AD33" s="407"/>
    </row>
    <row r="34" spans="14:30"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AB34" s="410"/>
      <c r="AC34" s="407"/>
      <c r="AD34" s="407"/>
    </row>
    <row r="35" spans="14:30"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AB35" s="410"/>
      <c r="AC35" s="407"/>
      <c r="AD35" s="407"/>
    </row>
    <row r="36" spans="14:30"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AB36" s="410"/>
      <c r="AC36" s="407"/>
      <c r="AD36" s="407"/>
    </row>
    <row r="37" spans="14:30"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AB37" s="410"/>
      <c r="AC37" s="407"/>
      <c r="AD37" s="407"/>
    </row>
    <row r="38" spans="14:30"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AB38" s="410"/>
      <c r="AC38" s="407"/>
      <c r="AD38" s="407"/>
    </row>
    <row r="39" spans="14:30"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AB39" s="410"/>
      <c r="AC39" s="407"/>
      <c r="AD39" s="407"/>
    </row>
    <row r="40" spans="14:30"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AB40" s="410"/>
      <c r="AC40" s="407"/>
      <c r="AD40" s="407"/>
    </row>
    <row r="41" spans="14:30"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AB41" s="410"/>
      <c r="AC41" s="407"/>
      <c r="AD41" s="407"/>
    </row>
    <row r="42" spans="14:30"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AB42" s="410"/>
      <c r="AC42" s="407"/>
      <c r="AD42" s="407"/>
    </row>
    <row r="43" spans="14:30"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AB43" s="410"/>
      <c r="AC43" s="407"/>
      <c r="AD43" s="407"/>
    </row>
    <row r="44" spans="14:30"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AB44" s="410"/>
      <c r="AC44" s="407"/>
      <c r="AD44" s="407"/>
    </row>
    <row r="45" spans="14:30"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AB45" s="410"/>
      <c r="AC45" s="407"/>
      <c r="AD45" s="407"/>
    </row>
    <row r="46" spans="14:30"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AB46" s="410"/>
      <c r="AC46" s="407"/>
      <c r="AD46" s="407"/>
    </row>
    <row r="47" spans="14:30"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AB47" s="410"/>
      <c r="AC47" s="407"/>
      <c r="AD47" s="407"/>
    </row>
    <row r="48" spans="14:30"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AB48" s="410"/>
      <c r="AC48" s="407"/>
      <c r="AD48" s="407"/>
    </row>
    <row r="49" spans="14:30"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AB49" s="410"/>
      <c r="AC49" s="407"/>
      <c r="AD49" s="407"/>
    </row>
    <row r="50" spans="14:30"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AB50" s="410"/>
      <c r="AC50" s="407"/>
      <c r="AD50" s="407"/>
    </row>
    <row r="51" spans="14:30"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AB51" s="410"/>
      <c r="AC51" s="407"/>
      <c r="AD51" s="407"/>
    </row>
    <row r="52" spans="14:30"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AB52" s="410"/>
      <c r="AC52" s="407"/>
      <c r="AD52" s="407"/>
    </row>
    <row r="53" spans="14:30"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AB53" s="410"/>
      <c r="AC53" s="407"/>
      <c r="AD53" s="407"/>
    </row>
    <row r="54" spans="14:30"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AB54" s="410"/>
      <c r="AC54" s="407"/>
      <c r="AD54" s="407"/>
    </row>
    <row r="55" spans="14:30"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AB55" s="410"/>
      <c r="AC55" s="407"/>
      <c r="AD55" s="407"/>
    </row>
    <row r="56" spans="14:30"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AB56" s="410"/>
      <c r="AC56" s="407"/>
      <c r="AD56" s="407"/>
    </row>
    <row r="57" spans="14:30"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AB57" s="410"/>
      <c r="AC57" s="407"/>
      <c r="AD57" s="407"/>
    </row>
    <row r="58" spans="14:30"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AB58" s="410"/>
      <c r="AC58" s="407"/>
      <c r="AD58" s="407"/>
    </row>
    <row r="59" spans="14:30">
      <c r="Q59" s="407"/>
      <c r="R59" s="407"/>
    </row>
    <row r="60" spans="14:30">
      <c r="Q60" s="407"/>
      <c r="R60" s="407"/>
    </row>
    <row r="61" spans="14:30">
      <c r="Q61" s="407"/>
      <c r="R61" s="407"/>
    </row>
    <row r="62" spans="14:30">
      <c r="Q62" s="407"/>
      <c r="R62" s="407"/>
    </row>
  </sheetData>
  <mergeCells count="16">
    <mergeCell ref="S3:U3"/>
    <mergeCell ref="V3:X3"/>
    <mergeCell ref="Y3:AA3"/>
    <mergeCell ref="AB3:AD3"/>
    <mergeCell ref="AE3:AG3"/>
    <mergeCell ref="S11:AG12"/>
    <mergeCell ref="B1:P1"/>
    <mergeCell ref="AC2:AD2"/>
    <mergeCell ref="AE2:AF2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61" fitToWidth="2" orientation="landscape" r:id="rId1"/>
  <colBreaks count="1" manualBreakCount="1">
    <brk id="18" max="9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K22"/>
  <sheetViews>
    <sheetView view="pageBreakPreview" topLeftCell="A19" zoomScale="80" zoomScaleNormal="70" zoomScaleSheetLayoutView="80" workbookViewId="0">
      <selection activeCell="H31" sqref="H31"/>
    </sheetView>
  </sheetViews>
  <sheetFormatPr defaultColWidth="8" defaultRowHeight="13.2"/>
  <cols>
    <col min="1" max="1" width="60.88671875" style="1" customWidth="1"/>
    <col min="2" max="2" width="22.5546875" style="1" customWidth="1"/>
    <col min="3" max="3" width="22" style="1" customWidth="1"/>
    <col min="4" max="4" width="10.88671875" style="1" customWidth="1"/>
    <col min="5" max="5" width="11.5546875" style="1" customWidth="1"/>
    <col min="6" max="16384" width="8" style="1"/>
  </cols>
  <sheetData>
    <row r="1" spans="1:11" ht="54.75" customHeight="1">
      <c r="A1" s="335" t="s">
        <v>126</v>
      </c>
      <c r="B1" s="335"/>
      <c r="C1" s="335"/>
      <c r="D1" s="335"/>
      <c r="E1" s="335"/>
    </row>
    <row r="2" spans="1:11" s="2" customFormat="1" ht="23.25" customHeight="1">
      <c r="A2" s="237" t="s">
        <v>0</v>
      </c>
      <c r="B2" s="272" t="s">
        <v>127</v>
      </c>
      <c r="C2" s="272" t="s">
        <v>128</v>
      </c>
      <c r="D2" s="336" t="s">
        <v>1</v>
      </c>
      <c r="E2" s="337"/>
    </row>
    <row r="3" spans="1:11" s="2" customFormat="1" ht="42" customHeight="1">
      <c r="A3" s="238"/>
      <c r="B3" s="273"/>
      <c r="C3" s="273"/>
      <c r="D3" s="3" t="s">
        <v>2</v>
      </c>
      <c r="E3" s="4" t="s">
        <v>18</v>
      </c>
    </row>
    <row r="4" spans="1:11" s="7" customFormat="1" ht="15.75" customHeight="1">
      <c r="A4" s="5" t="s">
        <v>3</v>
      </c>
      <c r="B4" s="6">
        <v>1</v>
      </c>
      <c r="C4" s="6">
        <v>2</v>
      </c>
      <c r="D4" s="6">
        <v>3</v>
      </c>
      <c r="E4" s="6">
        <v>4</v>
      </c>
    </row>
    <row r="5" spans="1:11" s="7" customFormat="1" ht="38.25" customHeight="1">
      <c r="A5" s="8" t="s">
        <v>76</v>
      </c>
      <c r="B5" s="18">
        <v>1597</v>
      </c>
      <c r="C5" s="18">
        <v>939</v>
      </c>
      <c r="D5" s="9">
        <f>C5/B5*100</f>
        <v>58.797745773324984</v>
      </c>
      <c r="E5" s="19">
        <f>C5-B5</f>
        <v>-658</v>
      </c>
      <c r="K5" s="10"/>
    </row>
    <row r="6" spans="1:11" s="2" customFormat="1" ht="31.5" customHeight="1">
      <c r="A6" s="338" t="s">
        <v>49</v>
      </c>
      <c r="B6" s="18">
        <v>1511</v>
      </c>
      <c r="C6" s="18">
        <v>871</v>
      </c>
      <c r="D6" s="9">
        <f>C6/B6*100</f>
        <v>57.64394440767704</v>
      </c>
      <c r="E6" s="19">
        <f t="shared" ref="E6:E11" si="0">C6-B6</f>
        <v>-640</v>
      </c>
      <c r="K6" s="10"/>
    </row>
    <row r="7" spans="1:11" s="2" customFormat="1" ht="31.5" customHeight="1">
      <c r="A7" s="339" t="s">
        <v>106</v>
      </c>
      <c r="B7" s="18">
        <v>978</v>
      </c>
      <c r="C7" s="412">
        <v>551</v>
      </c>
      <c r="D7" s="9">
        <f>C7/B7*100</f>
        <v>56.339468302658489</v>
      </c>
      <c r="E7" s="19">
        <f t="shared" si="0"/>
        <v>-427</v>
      </c>
      <c r="K7" s="10"/>
    </row>
    <row r="8" spans="1:11" s="2" customFormat="1" ht="54.75" customHeight="1">
      <c r="A8" s="11" t="s">
        <v>80</v>
      </c>
      <c r="B8" s="18">
        <v>273</v>
      </c>
      <c r="C8" s="18">
        <v>191</v>
      </c>
      <c r="D8" s="9">
        <f t="shared" ref="D8:D11" si="1">C8/B8*100</f>
        <v>69.963369963369956</v>
      </c>
      <c r="E8" s="19">
        <f t="shared" si="0"/>
        <v>-82</v>
      </c>
      <c r="K8" s="10"/>
    </row>
    <row r="9" spans="1:11" s="2" customFormat="1" ht="35.25" customHeight="1">
      <c r="A9" s="12" t="s">
        <v>129</v>
      </c>
      <c r="B9" s="413">
        <v>50</v>
      </c>
      <c r="C9" s="414">
        <v>38</v>
      </c>
      <c r="D9" s="9">
        <f t="shared" si="1"/>
        <v>76</v>
      </c>
      <c r="E9" s="19">
        <f t="shared" si="0"/>
        <v>-12</v>
      </c>
      <c r="K9" s="10"/>
    </row>
    <row r="10" spans="1:11" s="2" customFormat="1" ht="45.75" customHeight="1">
      <c r="A10" s="12" t="s">
        <v>51</v>
      </c>
      <c r="B10" s="414">
        <v>37</v>
      </c>
      <c r="C10" s="414">
        <v>27</v>
      </c>
      <c r="D10" s="9">
        <f t="shared" si="1"/>
        <v>72.972972972972968</v>
      </c>
      <c r="E10" s="19">
        <f t="shared" si="0"/>
        <v>-10</v>
      </c>
      <c r="K10" s="10"/>
    </row>
    <row r="11" spans="1:11" s="2" customFormat="1" ht="55.5" customHeight="1">
      <c r="A11" s="12" t="s">
        <v>52</v>
      </c>
      <c r="B11" s="18">
        <v>1350</v>
      </c>
      <c r="C11" s="18">
        <v>691</v>
      </c>
      <c r="D11" s="9">
        <f t="shared" si="1"/>
        <v>51.18518518518519</v>
      </c>
      <c r="E11" s="19">
        <f t="shared" si="0"/>
        <v>-659</v>
      </c>
      <c r="K11" s="10"/>
    </row>
    <row r="12" spans="1:11" s="2" customFormat="1" ht="12.75" customHeight="1">
      <c r="A12" s="274" t="s">
        <v>9</v>
      </c>
      <c r="B12" s="275"/>
      <c r="C12" s="275"/>
      <c r="D12" s="275"/>
      <c r="E12" s="275"/>
      <c r="K12" s="10"/>
    </row>
    <row r="13" spans="1:11" s="2" customFormat="1" ht="15" customHeight="1">
      <c r="A13" s="276"/>
      <c r="B13" s="277"/>
      <c r="C13" s="277"/>
      <c r="D13" s="277"/>
      <c r="E13" s="277"/>
      <c r="K13" s="10"/>
    </row>
    <row r="14" spans="1:11" s="2" customFormat="1" ht="20.25" customHeight="1">
      <c r="A14" s="237" t="s">
        <v>0</v>
      </c>
      <c r="B14" s="247" t="s">
        <v>107</v>
      </c>
      <c r="C14" s="247" t="s">
        <v>108</v>
      </c>
      <c r="D14" s="336" t="s">
        <v>1</v>
      </c>
      <c r="E14" s="337"/>
      <c r="K14" s="10"/>
    </row>
    <row r="15" spans="1:11" ht="35.25" customHeight="1">
      <c r="A15" s="238"/>
      <c r="B15" s="247"/>
      <c r="C15" s="247"/>
      <c r="D15" s="3" t="s">
        <v>2</v>
      </c>
      <c r="E15" s="4" t="s">
        <v>10</v>
      </c>
      <c r="K15" s="10"/>
    </row>
    <row r="16" spans="1:11" ht="24" customHeight="1">
      <c r="A16" s="8" t="s">
        <v>76</v>
      </c>
      <c r="B16" s="415">
        <v>431</v>
      </c>
      <c r="C16" s="415">
        <v>138</v>
      </c>
      <c r="D16" s="149">
        <f>C16/B16*100</f>
        <v>32.018561484918791</v>
      </c>
      <c r="E16" s="20">
        <f>C16-B16</f>
        <v>-293</v>
      </c>
      <c r="K16" s="10"/>
    </row>
    <row r="17" spans="1:11" ht="25.5" customHeight="1">
      <c r="A17" s="340" t="s">
        <v>111</v>
      </c>
      <c r="B17" s="415">
        <v>419</v>
      </c>
      <c r="C17" s="415">
        <v>122</v>
      </c>
      <c r="D17" s="149">
        <f t="shared" ref="D17:D18" si="2">C17/B17*100</f>
        <v>29.116945107398568</v>
      </c>
      <c r="E17" s="20">
        <f t="shared" ref="E17:E18" si="3">C17-B17</f>
        <v>-297</v>
      </c>
      <c r="K17" s="10"/>
    </row>
    <row r="18" spans="1:11" ht="33.75" customHeight="1">
      <c r="A18" s="13" t="s">
        <v>53</v>
      </c>
      <c r="B18" s="415">
        <v>244</v>
      </c>
      <c r="C18" s="415">
        <v>71</v>
      </c>
      <c r="D18" s="149">
        <f t="shared" si="2"/>
        <v>29.098360655737704</v>
      </c>
      <c r="E18" s="20">
        <f t="shared" si="3"/>
        <v>-173</v>
      </c>
      <c r="K18" s="10"/>
    </row>
    <row r="19" spans="1:11" ht="41.25" customHeight="1">
      <c r="A19" s="341"/>
      <c r="B19" s="341"/>
      <c r="C19" s="341"/>
      <c r="D19" s="341"/>
      <c r="E19" s="341"/>
    </row>
    <row r="22" spans="1:11">
      <c r="A22" s="416"/>
    </row>
  </sheetData>
  <mergeCells count="11">
    <mergeCell ref="A14:A15"/>
    <mergeCell ref="B14:B15"/>
    <mergeCell ref="C14:C15"/>
    <mergeCell ref="D14:E14"/>
    <mergeCell ref="A19:E19"/>
    <mergeCell ref="A1:E1"/>
    <mergeCell ref="A2:A3"/>
    <mergeCell ref="B2:B3"/>
    <mergeCell ref="C2:C3"/>
    <mergeCell ref="D2:E2"/>
    <mergeCell ref="A12:E1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I62"/>
  <sheetViews>
    <sheetView view="pageBreakPreview" topLeftCell="A7" zoomScale="90" zoomScaleNormal="90" zoomScaleSheetLayoutView="90" workbookViewId="0">
      <selection activeCell="K28" sqref="K28"/>
    </sheetView>
  </sheetViews>
  <sheetFormatPr defaultColWidth="9.109375" defaultRowHeight="13.8"/>
  <cols>
    <col min="1" max="1" width="30.44140625" style="405" customWidth="1"/>
    <col min="2" max="2" width="9.5546875" style="405" customWidth="1"/>
    <col min="3" max="3" width="9.33203125" style="405" customWidth="1"/>
    <col min="4" max="4" width="9.109375" style="405" customWidth="1"/>
    <col min="5" max="7" width="8.6640625" style="405" customWidth="1"/>
    <col min="8" max="10" width="9.6640625" style="405" customWidth="1"/>
    <col min="11" max="16" width="8.6640625" style="405" customWidth="1"/>
    <col min="17" max="18" width="9.6640625" style="405" customWidth="1"/>
    <col min="19" max="20" width="9.44140625" style="405" customWidth="1"/>
    <col min="21" max="21" width="8.5546875" style="405" customWidth="1"/>
    <col min="22" max="23" width="9.44140625" style="405" customWidth="1"/>
    <col min="24" max="24" width="8.5546875" style="405" customWidth="1"/>
    <col min="25" max="25" width="9.5546875" style="405" customWidth="1"/>
    <col min="26" max="26" width="9.33203125" style="405" customWidth="1"/>
    <col min="27" max="27" width="9.109375" style="405" customWidth="1"/>
    <col min="28" max="28" width="8.6640625" style="405" customWidth="1"/>
    <col min="29" max="29" width="8.88671875" style="405" customWidth="1"/>
    <col min="30" max="30" width="8.5546875" style="405" customWidth="1"/>
    <col min="31" max="16384" width="9.109375" style="405"/>
  </cols>
  <sheetData>
    <row r="1" spans="1:35" s="347" customFormat="1" ht="43.5" customHeight="1">
      <c r="A1" s="417" t="s">
        <v>130</v>
      </c>
      <c r="B1" s="344" t="s">
        <v>131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417"/>
      <c r="T1" s="417"/>
      <c r="U1" s="417"/>
      <c r="V1" s="417"/>
      <c r="W1" s="417"/>
      <c r="X1" s="417"/>
      <c r="Y1" s="346"/>
      <c r="Z1" s="346"/>
      <c r="AA1" s="346"/>
      <c r="AB1" s="417"/>
      <c r="AC1" s="417"/>
      <c r="AD1" s="417"/>
      <c r="AE1" s="417"/>
      <c r="AF1" s="417"/>
      <c r="AG1" s="417"/>
    </row>
    <row r="2" spans="1:35" s="350" customFormat="1" ht="14.25" customHeight="1">
      <c r="A2" s="348"/>
      <c r="B2" s="348"/>
      <c r="C2" s="348"/>
      <c r="D2" s="348"/>
      <c r="E2" s="348"/>
      <c r="F2" s="348"/>
      <c r="G2" s="348"/>
      <c r="H2" s="349"/>
      <c r="I2" s="348"/>
      <c r="J2" s="348"/>
      <c r="K2" s="348"/>
      <c r="L2" s="349"/>
      <c r="M2" s="348"/>
      <c r="N2" s="348"/>
      <c r="O2" s="349"/>
      <c r="Q2" s="349"/>
      <c r="R2" s="349"/>
      <c r="S2" s="348"/>
      <c r="T2" s="349"/>
      <c r="U2" s="348"/>
      <c r="V2" s="352"/>
      <c r="W2" s="418"/>
      <c r="X2" s="352"/>
      <c r="Y2" s="348"/>
      <c r="Z2" s="348"/>
      <c r="AA2" s="348"/>
      <c r="AC2" s="418"/>
      <c r="AD2" s="419"/>
      <c r="AE2" s="419"/>
      <c r="AF2" s="420"/>
      <c r="AG2" s="419" t="s">
        <v>13</v>
      </c>
    </row>
    <row r="3" spans="1:35" s="362" customFormat="1" ht="74.25" customHeight="1">
      <c r="A3" s="421"/>
      <c r="B3" s="357" t="s">
        <v>114</v>
      </c>
      <c r="C3" s="358"/>
      <c r="D3" s="359"/>
      <c r="E3" s="360" t="s">
        <v>17</v>
      </c>
      <c r="F3" s="360"/>
      <c r="G3" s="360"/>
      <c r="H3" s="360" t="s">
        <v>115</v>
      </c>
      <c r="I3" s="360"/>
      <c r="J3" s="360"/>
      <c r="K3" s="360" t="s">
        <v>116</v>
      </c>
      <c r="L3" s="360"/>
      <c r="M3" s="360"/>
      <c r="N3" s="360" t="s">
        <v>117</v>
      </c>
      <c r="O3" s="360"/>
      <c r="P3" s="360"/>
      <c r="Q3" s="361" t="s">
        <v>70</v>
      </c>
      <c r="R3" s="361"/>
      <c r="S3" s="360" t="s">
        <v>118</v>
      </c>
      <c r="T3" s="360"/>
      <c r="U3" s="360"/>
      <c r="V3" s="357" t="s">
        <v>14</v>
      </c>
      <c r="W3" s="358"/>
      <c r="X3" s="359"/>
      <c r="Y3" s="357" t="s">
        <v>119</v>
      </c>
      <c r="Z3" s="358"/>
      <c r="AA3" s="359"/>
      <c r="AB3" s="357" t="s">
        <v>120</v>
      </c>
      <c r="AC3" s="358"/>
      <c r="AD3" s="359"/>
      <c r="AE3" s="360" t="s">
        <v>132</v>
      </c>
      <c r="AF3" s="360"/>
      <c r="AG3" s="360"/>
    </row>
    <row r="4" spans="1:35" s="369" customFormat="1" ht="26.25" customHeight="1">
      <c r="A4" s="422"/>
      <c r="B4" s="423" t="s">
        <v>58</v>
      </c>
      <c r="C4" s="423" t="s">
        <v>121</v>
      </c>
      <c r="D4" s="363" t="s">
        <v>2</v>
      </c>
      <c r="E4" s="423" t="s">
        <v>58</v>
      </c>
      <c r="F4" s="423" t="s">
        <v>121</v>
      </c>
      <c r="G4" s="365" t="s">
        <v>2</v>
      </c>
      <c r="H4" s="366" t="s">
        <v>58</v>
      </c>
      <c r="I4" s="366" t="s">
        <v>121</v>
      </c>
      <c r="J4" s="367" t="s">
        <v>2</v>
      </c>
      <c r="K4" s="423" t="s">
        <v>58</v>
      </c>
      <c r="L4" s="423" t="s">
        <v>121</v>
      </c>
      <c r="M4" s="365" t="s">
        <v>2</v>
      </c>
      <c r="N4" s="423" t="s">
        <v>58</v>
      </c>
      <c r="O4" s="423" t="s">
        <v>121</v>
      </c>
      <c r="P4" s="365" t="s">
        <v>2</v>
      </c>
      <c r="Q4" s="366" t="s">
        <v>58</v>
      </c>
      <c r="R4" s="366" t="s">
        <v>121</v>
      </c>
      <c r="S4" s="423" t="s">
        <v>58</v>
      </c>
      <c r="T4" s="423" t="s">
        <v>121</v>
      </c>
      <c r="U4" s="365" t="s">
        <v>2</v>
      </c>
      <c r="V4" s="423" t="s">
        <v>58</v>
      </c>
      <c r="W4" s="423" t="s">
        <v>121</v>
      </c>
      <c r="X4" s="365" t="s">
        <v>2</v>
      </c>
      <c r="Y4" s="363" t="s">
        <v>58</v>
      </c>
      <c r="Z4" s="363" t="s">
        <v>121</v>
      </c>
      <c r="AA4" s="363" t="s">
        <v>2</v>
      </c>
      <c r="AB4" s="424" t="s">
        <v>58</v>
      </c>
      <c r="AC4" s="424" t="s">
        <v>121</v>
      </c>
      <c r="AD4" s="425" t="s">
        <v>2</v>
      </c>
      <c r="AE4" s="423" t="s">
        <v>58</v>
      </c>
      <c r="AF4" s="423" t="s">
        <v>121</v>
      </c>
      <c r="AG4" s="365" t="s">
        <v>2</v>
      </c>
    </row>
    <row r="5" spans="1:35" s="426" customFormat="1" ht="11.25" customHeight="1">
      <c r="A5" s="371" t="s">
        <v>3</v>
      </c>
      <c r="B5" s="371">
        <v>1</v>
      </c>
      <c r="C5" s="372">
        <v>2</v>
      </c>
      <c r="D5" s="372">
        <v>3</v>
      </c>
      <c r="E5" s="372">
        <v>4</v>
      </c>
      <c r="F5" s="372">
        <v>5</v>
      </c>
      <c r="G5" s="372">
        <v>6</v>
      </c>
      <c r="H5" s="375">
        <v>7</v>
      </c>
      <c r="I5" s="372">
        <v>8</v>
      </c>
      <c r="J5" s="372">
        <v>9</v>
      </c>
      <c r="K5" s="372">
        <v>10</v>
      </c>
      <c r="L5" s="375">
        <v>11</v>
      </c>
      <c r="M5" s="372">
        <v>12</v>
      </c>
      <c r="N5" s="372">
        <v>13</v>
      </c>
      <c r="O5" s="375">
        <v>14</v>
      </c>
      <c r="P5" s="372">
        <v>15</v>
      </c>
      <c r="Q5" s="375">
        <v>16</v>
      </c>
      <c r="R5" s="375">
        <v>17</v>
      </c>
      <c r="S5" s="372">
        <v>18</v>
      </c>
      <c r="T5" s="375">
        <v>19</v>
      </c>
      <c r="U5" s="372">
        <v>20</v>
      </c>
      <c r="V5" s="372">
        <v>21</v>
      </c>
      <c r="W5" s="375">
        <v>22</v>
      </c>
      <c r="X5" s="372">
        <v>23</v>
      </c>
      <c r="Y5" s="371">
        <v>24</v>
      </c>
      <c r="Z5" s="372">
        <v>25</v>
      </c>
      <c r="AA5" s="372">
        <v>26</v>
      </c>
      <c r="AB5" s="372">
        <v>27</v>
      </c>
      <c r="AC5" s="375">
        <v>28</v>
      </c>
      <c r="AD5" s="372">
        <v>29</v>
      </c>
      <c r="AE5" s="372">
        <v>30</v>
      </c>
      <c r="AF5" s="375">
        <v>31</v>
      </c>
      <c r="AG5" s="372">
        <v>32</v>
      </c>
    </row>
    <row r="6" spans="1:35" s="386" customFormat="1" ht="16.5" customHeight="1">
      <c r="A6" s="378" t="s">
        <v>16</v>
      </c>
      <c r="B6" s="427">
        <f>SUM(B7:B10)</f>
        <v>1597</v>
      </c>
      <c r="C6" s="380">
        <f>SUM(C7:C10)</f>
        <v>939</v>
      </c>
      <c r="D6" s="381">
        <f>C6/B6*100</f>
        <v>58.797745773324984</v>
      </c>
      <c r="E6" s="382">
        <f>SUM(E7:E10)</f>
        <v>1511</v>
      </c>
      <c r="F6" s="382">
        <f>SUM(F7:F10)</f>
        <v>871</v>
      </c>
      <c r="G6" s="383">
        <f>F6/E6*100</f>
        <v>57.64394440767704</v>
      </c>
      <c r="H6" s="379">
        <f>SUM(H7:H10)</f>
        <v>978</v>
      </c>
      <c r="I6" s="382">
        <f>SUM(I7:I10)</f>
        <v>551</v>
      </c>
      <c r="J6" s="383">
        <f>I6/H6*100</f>
        <v>56.339468302658489</v>
      </c>
      <c r="K6" s="382">
        <f>SUM(K7:K10)</f>
        <v>273</v>
      </c>
      <c r="L6" s="379">
        <f>SUM(L7:L10)</f>
        <v>191</v>
      </c>
      <c r="M6" s="383">
        <f>L6/K6*100</f>
        <v>69.963369963369956</v>
      </c>
      <c r="N6" s="382">
        <f>SUM(N7:N10)</f>
        <v>50</v>
      </c>
      <c r="O6" s="379">
        <f>SUM(O7:O10)</f>
        <v>38</v>
      </c>
      <c r="P6" s="383">
        <f>O6/N6*100</f>
        <v>76</v>
      </c>
      <c r="Q6" s="379">
        <f>SUM(Q7:Q10)</f>
        <v>0</v>
      </c>
      <c r="R6" s="379">
        <f>SUM(R7:R10)</f>
        <v>2</v>
      </c>
      <c r="S6" s="382">
        <f>SUM(S7:S10)</f>
        <v>37</v>
      </c>
      <c r="T6" s="379">
        <f>SUM(T7:T10)</f>
        <v>27</v>
      </c>
      <c r="U6" s="383">
        <f>T6/S6*100</f>
        <v>72.972972972972968</v>
      </c>
      <c r="V6" s="382">
        <f>SUM(V7:V10)</f>
        <v>1350</v>
      </c>
      <c r="W6" s="379">
        <f>SUM(W7:W10)</f>
        <v>691</v>
      </c>
      <c r="X6" s="383">
        <f>W6/V6*100</f>
        <v>51.18518518518519</v>
      </c>
      <c r="Y6" s="427">
        <f>SUM(Y7:Y10)</f>
        <v>431</v>
      </c>
      <c r="Z6" s="380">
        <f>SUM(Z7:Z10)</f>
        <v>138</v>
      </c>
      <c r="AA6" s="381">
        <f>Z6/Y6*100</f>
        <v>32.018561484918791</v>
      </c>
      <c r="AB6" s="382">
        <f>SUM(AB7:AB10)</f>
        <v>419</v>
      </c>
      <c r="AC6" s="379">
        <f>SUM(AC7:AC10)</f>
        <v>122</v>
      </c>
      <c r="AD6" s="383">
        <f>AC6/AB6*100</f>
        <v>29.116945107398568</v>
      </c>
      <c r="AE6" s="382">
        <f>SUM(AE7:AE10)</f>
        <v>244</v>
      </c>
      <c r="AF6" s="379">
        <f>SUM(AF7:AF10)</f>
        <v>71</v>
      </c>
      <c r="AG6" s="383">
        <f>AF6/AE6*100</f>
        <v>29.098360655737704</v>
      </c>
      <c r="AH6" s="385"/>
    </row>
    <row r="7" spans="1:35" s="387" customFormat="1" ht="21.75" customHeight="1">
      <c r="A7" s="396" t="s">
        <v>122</v>
      </c>
      <c r="B7" s="389">
        <v>786</v>
      </c>
      <c r="C7" s="390">
        <v>447</v>
      </c>
      <c r="D7" s="381">
        <f t="shared" ref="D7:D10" si="0">C7/B7*100</f>
        <v>56.87022900763359</v>
      </c>
      <c r="E7" s="390">
        <v>721</v>
      </c>
      <c r="F7" s="393">
        <v>404</v>
      </c>
      <c r="G7" s="383">
        <f t="shared" ref="G7:G10" si="1">F7/E7*100</f>
        <v>56.033287101248263</v>
      </c>
      <c r="H7" s="392">
        <v>491</v>
      </c>
      <c r="I7" s="393">
        <v>265</v>
      </c>
      <c r="J7" s="383">
        <f t="shared" ref="J7:J10" si="2">I7/H7*100</f>
        <v>53.971486761710793</v>
      </c>
      <c r="K7" s="390">
        <v>124</v>
      </c>
      <c r="L7" s="392">
        <v>99</v>
      </c>
      <c r="M7" s="383">
        <f t="shared" ref="M7:M10" si="3">L7/K7*100</f>
        <v>79.838709677419345</v>
      </c>
      <c r="N7" s="390">
        <v>21</v>
      </c>
      <c r="O7" s="392">
        <v>22</v>
      </c>
      <c r="P7" s="383">
        <f t="shared" ref="P7:P9" si="4">O7/N7*100</f>
        <v>104.76190476190477</v>
      </c>
      <c r="Q7" s="392">
        <v>0</v>
      </c>
      <c r="R7" s="394">
        <v>1</v>
      </c>
      <c r="S7" s="428">
        <v>22</v>
      </c>
      <c r="T7" s="392">
        <v>3</v>
      </c>
      <c r="U7" s="383">
        <f t="shared" ref="U7:U9" si="5">T7/S7*100</f>
        <v>13.636363636363635</v>
      </c>
      <c r="V7" s="390">
        <v>668</v>
      </c>
      <c r="W7" s="392">
        <v>316</v>
      </c>
      <c r="X7" s="383">
        <f t="shared" ref="X7:X10" si="6">W7/V7*100</f>
        <v>47.305389221556887</v>
      </c>
      <c r="Y7" s="389">
        <v>204</v>
      </c>
      <c r="Z7" s="390">
        <v>63</v>
      </c>
      <c r="AA7" s="381">
        <f t="shared" ref="AA7:AA10" si="7">Z7/Y7*100</f>
        <v>30.882352941176471</v>
      </c>
      <c r="AB7" s="390">
        <v>195</v>
      </c>
      <c r="AC7" s="392">
        <v>52</v>
      </c>
      <c r="AD7" s="383">
        <f t="shared" ref="AD7:AD10" si="8">AC7/AB7*100</f>
        <v>26.666666666666668</v>
      </c>
      <c r="AE7" s="390">
        <v>116</v>
      </c>
      <c r="AF7" s="392">
        <v>27</v>
      </c>
      <c r="AG7" s="383">
        <f t="shared" ref="AG7:AG10" si="9">AF7/AE7*100</f>
        <v>23.275862068965516</v>
      </c>
      <c r="AH7" s="429"/>
      <c r="AI7" s="398"/>
    </row>
    <row r="8" spans="1:35" s="400" customFormat="1" ht="21" customHeight="1">
      <c r="A8" s="396" t="s">
        <v>123</v>
      </c>
      <c r="B8" s="389">
        <v>365</v>
      </c>
      <c r="C8" s="390">
        <v>240</v>
      </c>
      <c r="D8" s="381">
        <f t="shared" si="0"/>
        <v>65.753424657534239</v>
      </c>
      <c r="E8" s="390">
        <v>348</v>
      </c>
      <c r="F8" s="393">
        <v>233</v>
      </c>
      <c r="G8" s="383">
        <f t="shared" si="1"/>
        <v>66.954022988505741</v>
      </c>
      <c r="H8" s="392">
        <v>223</v>
      </c>
      <c r="I8" s="393">
        <v>138</v>
      </c>
      <c r="J8" s="383">
        <f t="shared" si="2"/>
        <v>61.883408071748882</v>
      </c>
      <c r="K8" s="390">
        <v>53</v>
      </c>
      <c r="L8" s="392">
        <v>44</v>
      </c>
      <c r="M8" s="383">
        <f t="shared" si="3"/>
        <v>83.018867924528308</v>
      </c>
      <c r="N8" s="390">
        <v>12</v>
      </c>
      <c r="O8" s="392">
        <v>7</v>
      </c>
      <c r="P8" s="383">
        <f t="shared" si="4"/>
        <v>58.333333333333336</v>
      </c>
      <c r="Q8" s="392">
        <v>0</v>
      </c>
      <c r="R8" s="392">
        <v>1</v>
      </c>
      <c r="S8" s="428">
        <v>5</v>
      </c>
      <c r="T8" s="392">
        <v>4</v>
      </c>
      <c r="U8" s="383">
        <f t="shared" si="5"/>
        <v>80</v>
      </c>
      <c r="V8" s="390">
        <v>313</v>
      </c>
      <c r="W8" s="392">
        <v>187</v>
      </c>
      <c r="X8" s="383">
        <f t="shared" si="6"/>
        <v>59.744408945686899</v>
      </c>
      <c r="Y8" s="389">
        <v>122</v>
      </c>
      <c r="Z8" s="390">
        <v>43</v>
      </c>
      <c r="AA8" s="381">
        <f t="shared" si="7"/>
        <v>35.245901639344261</v>
      </c>
      <c r="AB8" s="390">
        <v>120</v>
      </c>
      <c r="AC8" s="392">
        <v>41</v>
      </c>
      <c r="AD8" s="383">
        <f t="shared" si="8"/>
        <v>34.166666666666664</v>
      </c>
      <c r="AE8" s="390">
        <v>75</v>
      </c>
      <c r="AF8" s="392">
        <v>26</v>
      </c>
      <c r="AG8" s="383">
        <f t="shared" si="9"/>
        <v>34.666666666666671</v>
      </c>
      <c r="AH8" s="429"/>
      <c r="AI8" s="398"/>
    </row>
    <row r="9" spans="1:35" s="387" customFormat="1" ht="18.75" customHeight="1">
      <c r="A9" s="404" t="s">
        <v>124</v>
      </c>
      <c r="B9" s="402">
        <v>211</v>
      </c>
      <c r="C9" s="403">
        <v>111</v>
      </c>
      <c r="D9" s="381">
        <f t="shared" si="0"/>
        <v>52.606635071090047</v>
      </c>
      <c r="E9" s="390">
        <v>210</v>
      </c>
      <c r="F9" s="393">
        <v>109</v>
      </c>
      <c r="G9" s="383">
        <f t="shared" si="1"/>
        <v>51.904761904761912</v>
      </c>
      <c r="H9" s="392">
        <v>113</v>
      </c>
      <c r="I9" s="393">
        <v>73</v>
      </c>
      <c r="J9" s="383">
        <f t="shared" si="2"/>
        <v>64.601769911504419</v>
      </c>
      <c r="K9" s="390">
        <v>45</v>
      </c>
      <c r="L9" s="392">
        <v>19</v>
      </c>
      <c r="M9" s="383">
        <f t="shared" si="3"/>
        <v>42.222222222222221</v>
      </c>
      <c r="N9" s="390">
        <v>14</v>
      </c>
      <c r="O9" s="392">
        <v>9</v>
      </c>
      <c r="P9" s="383">
        <f t="shared" si="4"/>
        <v>64.285714285714292</v>
      </c>
      <c r="Q9" s="392">
        <v>0</v>
      </c>
      <c r="R9" s="392">
        <v>0</v>
      </c>
      <c r="S9" s="428">
        <v>9</v>
      </c>
      <c r="T9" s="392">
        <v>5</v>
      </c>
      <c r="U9" s="383">
        <f t="shared" si="5"/>
        <v>55.555555555555557</v>
      </c>
      <c r="V9" s="390">
        <v>179</v>
      </c>
      <c r="W9" s="392">
        <v>93</v>
      </c>
      <c r="X9" s="383">
        <f t="shared" si="6"/>
        <v>51.955307262569825</v>
      </c>
      <c r="Y9" s="402">
        <v>45</v>
      </c>
      <c r="Z9" s="403">
        <v>12</v>
      </c>
      <c r="AA9" s="381">
        <f t="shared" si="7"/>
        <v>26.666666666666668</v>
      </c>
      <c r="AB9" s="390">
        <v>45</v>
      </c>
      <c r="AC9" s="392">
        <v>12</v>
      </c>
      <c r="AD9" s="383">
        <f t="shared" si="8"/>
        <v>26.666666666666668</v>
      </c>
      <c r="AE9" s="390">
        <v>18</v>
      </c>
      <c r="AF9" s="392">
        <v>8</v>
      </c>
      <c r="AG9" s="383">
        <f t="shared" si="9"/>
        <v>44.444444444444443</v>
      </c>
      <c r="AH9" s="429"/>
      <c r="AI9" s="398"/>
    </row>
    <row r="10" spans="1:35" s="387" customFormat="1" ht="20.25" customHeight="1">
      <c r="A10" s="404" t="s">
        <v>125</v>
      </c>
      <c r="B10" s="402">
        <v>235</v>
      </c>
      <c r="C10" s="403">
        <v>141</v>
      </c>
      <c r="D10" s="381">
        <f t="shared" si="0"/>
        <v>60</v>
      </c>
      <c r="E10" s="390">
        <v>232</v>
      </c>
      <c r="F10" s="393">
        <v>125</v>
      </c>
      <c r="G10" s="383">
        <f t="shared" si="1"/>
        <v>53.879310344827594</v>
      </c>
      <c r="H10" s="392">
        <v>151</v>
      </c>
      <c r="I10" s="393">
        <v>75</v>
      </c>
      <c r="J10" s="383">
        <f t="shared" si="2"/>
        <v>49.668874172185426</v>
      </c>
      <c r="K10" s="390">
        <v>51</v>
      </c>
      <c r="L10" s="392">
        <v>29</v>
      </c>
      <c r="M10" s="383">
        <f t="shared" si="3"/>
        <v>56.862745098039213</v>
      </c>
      <c r="N10" s="390">
        <v>3</v>
      </c>
      <c r="O10" s="392">
        <v>0</v>
      </c>
      <c r="P10" s="383" t="s">
        <v>133</v>
      </c>
      <c r="Q10" s="392">
        <v>0</v>
      </c>
      <c r="R10" s="392">
        <v>0</v>
      </c>
      <c r="S10" s="428">
        <v>1</v>
      </c>
      <c r="T10" s="392">
        <v>15</v>
      </c>
      <c r="U10" s="383" t="s">
        <v>134</v>
      </c>
      <c r="V10" s="390">
        <v>190</v>
      </c>
      <c r="W10" s="392">
        <v>95</v>
      </c>
      <c r="X10" s="383">
        <f t="shared" si="6"/>
        <v>50</v>
      </c>
      <c r="Y10" s="402">
        <v>60</v>
      </c>
      <c r="Z10" s="403">
        <v>20</v>
      </c>
      <c r="AA10" s="381">
        <f t="shared" si="7"/>
        <v>33.333333333333329</v>
      </c>
      <c r="AB10" s="390">
        <v>59</v>
      </c>
      <c r="AC10" s="392">
        <v>17</v>
      </c>
      <c r="AD10" s="383">
        <f t="shared" si="8"/>
        <v>28.8135593220339</v>
      </c>
      <c r="AE10" s="390">
        <v>35</v>
      </c>
      <c r="AF10" s="392">
        <v>10</v>
      </c>
      <c r="AG10" s="383">
        <f t="shared" si="9"/>
        <v>28.571428571428569</v>
      </c>
      <c r="AH10" s="429"/>
      <c r="AI10" s="398"/>
    </row>
    <row r="11" spans="1:35" ht="39.75" customHeight="1">
      <c r="N11" s="407"/>
      <c r="O11" s="407"/>
      <c r="P11" s="407"/>
      <c r="Q11" s="407"/>
      <c r="R11" s="407"/>
      <c r="S11" s="408"/>
      <c r="T11" s="408"/>
      <c r="U11" s="408"/>
      <c r="V11" s="408"/>
      <c r="W11" s="408"/>
      <c r="X11" s="408"/>
      <c r="Y11" s="408"/>
      <c r="Z11" s="408"/>
      <c r="AA11" s="408"/>
      <c r="AB11" s="408"/>
      <c r="AC11" s="408"/>
      <c r="AD11" s="408"/>
      <c r="AE11" s="408"/>
      <c r="AF11" s="408"/>
      <c r="AG11" s="408"/>
    </row>
    <row r="12" spans="1:35">
      <c r="N12" s="407"/>
      <c r="O12" s="407"/>
      <c r="P12" s="407"/>
      <c r="Q12" s="407"/>
      <c r="R12" s="407"/>
      <c r="S12" s="407"/>
      <c r="T12" s="407"/>
      <c r="U12" s="407"/>
      <c r="V12" s="407"/>
      <c r="W12" s="407"/>
      <c r="X12" s="407"/>
      <c r="Y12" s="407"/>
      <c r="Z12" s="407"/>
      <c r="AA12" s="407"/>
      <c r="AB12" s="407"/>
      <c r="AC12" s="407"/>
      <c r="AD12" s="407"/>
    </row>
    <row r="13" spans="1:35"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AB13" s="407"/>
      <c r="AC13" s="407"/>
      <c r="AD13" s="407"/>
    </row>
    <row r="14" spans="1:35"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AB14" s="407"/>
      <c r="AC14" s="407"/>
      <c r="AD14" s="407"/>
    </row>
    <row r="15" spans="1:35"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AB15" s="407"/>
      <c r="AC15" s="407"/>
      <c r="AD15" s="407"/>
    </row>
    <row r="16" spans="1:35"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AB16" s="407"/>
      <c r="AC16" s="407"/>
      <c r="AD16" s="407"/>
    </row>
    <row r="17" spans="14:30"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AB17" s="407"/>
      <c r="AC17" s="407"/>
      <c r="AD17" s="407"/>
    </row>
    <row r="18" spans="14:30"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AB18" s="407"/>
      <c r="AC18" s="407"/>
      <c r="AD18" s="407"/>
    </row>
    <row r="19" spans="14:30"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AB19" s="407"/>
      <c r="AC19" s="407"/>
      <c r="AD19" s="407"/>
    </row>
    <row r="20" spans="14:30"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AB20" s="407"/>
      <c r="AC20" s="407"/>
      <c r="AD20" s="407"/>
    </row>
    <row r="21" spans="14:30"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AB21" s="407"/>
      <c r="AC21" s="407"/>
      <c r="AD21" s="407"/>
    </row>
    <row r="22" spans="14:30"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AB22" s="407"/>
      <c r="AC22" s="407"/>
      <c r="AD22" s="407"/>
    </row>
    <row r="23" spans="14:30"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AB23" s="407"/>
      <c r="AC23" s="407"/>
      <c r="AD23" s="407"/>
    </row>
    <row r="24" spans="14:30"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AB24" s="407"/>
      <c r="AC24" s="407"/>
      <c r="AD24" s="407"/>
    </row>
    <row r="25" spans="14:30"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AB25" s="407"/>
      <c r="AC25" s="407"/>
      <c r="AD25" s="407"/>
    </row>
    <row r="26" spans="14:30"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AB26" s="407"/>
      <c r="AC26" s="407"/>
      <c r="AD26" s="407"/>
    </row>
    <row r="27" spans="14:30"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AB27" s="407"/>
      <c r="AC27" s="407"/>
      <c r="AD27" s="407"/>
    </row>
    <row r="28" spans="14:30"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AB28" s="407"/>
      <c r="AC28" s="407"/>
      <c r="AD28" s="407"/>
    </row>
    <row r="29" spans="14:30"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AB29" s="407"/>
      <c r="AC29" s="407"/>
      <c r="AD29" s="407"/>
    </row>
    <row r="30" spans="14:30"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AB30" s="407"/>
      <c r="AC30" s="407"/>
      <c r="AD30" s="407"/>
    </row>
    <row r="31" spans="14:30"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AB31" s="407"/>
      <c r="AC31" s="407"/>
      <c r="AD31" s="407"/>
    </row>
    <row r="32" spans="14:30"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AB32" s="407"/>
      <c r="AC32" s="407"/>
      <c r="AD32" s="407"/>
    </row>
    <row r="33" spans="14:30"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AB33" s="407"/>
      <c r="AC33" s="407"/>
      <c r="AD33" s="407"/>
    </row>
    <row r="34" spans="14:30"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AB34" s="407"/>
      <c r="AC34" s="407"/>
      <c r="AD34" s="407"/>
    </row>
    <row r="35" spans="14:30"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AB35" s="407"/>
      <c r="AC35" s="407"/>
      <c r="AD35" s="407"/>
    </row>
    <row r="36" spans="14:30"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AB36" s="407"/>
      <c r="AC36" s="407"/>
      <c r="AD36" s="407"/>
    </row>
    <row r="37" spans="14:30"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AB37" s="407"/>
      <c r="AC37" s="407"/>
      <c r="AD37" s="407"/>
    </row>
    <row r="38" spans="14:30"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AB38" s="407"/>
      <c r="AC38" s="407"/>
      <c r="AD38" s="407"/>
    </row>
    <row r="39" spans="14:30"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AB39" s="407"/>
      <c r="AC39" s="407"/>
      <c r="AD39" s="407"/>
    </row>
    <row r="40" spans="14:30"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AB40" s="407"/>
      <c r="AC40" s="407"/>
      <c r="AD40" s="407"/>
    </row>
    <row r="41" spans="14:30"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AB41" s="407"/>
      <c r="AC41" s="407"/>
      <c r="AD41" s="407"/>
    </row>
    <row r="42" spans="14:30"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AB42" s="407"/>
      <c r="AC42" s="407"/>
      <c r="AD42" s="407"/>
    </row>
    <row r="43" spans="14:30"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AB43" s="407"/>
      <c r="AC43" s="407"/>
      <c r="AD43" s="407"/>
    </row>
    <row r="44" spans="14:30"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AB44" s="407"/>
      <c r="AC44" s="407"/>
      <c r="AD44" s="407"/>
    </row>
    <row r="45" spans="14:30"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AB45" s="407"/>
      <c r="AC45" s="407"/>
      <c r="AD45" s="407"/>
    </row>
    <row r="46" spans="14:30"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AB46" s="407"/>
      <c r="AC46" s="407"/>
      <c r="AD46" s="407"/>
    </row>
    <row r="47" spans="14:30"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AB47" s="407"/>
      <c r="AC47" s="407"/>
      <c r="AD47" s="407"/>
    </row>
    <row r="48" spans="14:30"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AB48" s="407"/>
      <c r="AC48" s="407"/>
      <c r="AD48" s="407"/>
    </row>
    <row r="49" spans="14:30"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AB49" s="407"/>
      <c r="AC49" s="407"/>
      <c r="AD49" s="407"/>
    </row>
    <row r="50" spans="14:30"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AB50" s="407"/>
      <c r="AC50" s="407"/>
      <c r="AD50" s="407"/>
    </row>
    <row r="51" spans="14:30"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AB51" s="407"/>
      <c r="AC51" s="407"/>
      <c r="AD51" s="407"/>
    </row>
    <row r="52" spans="14:30"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AB52" s="407"/>
      <c r="AC52" s="407"/>
      <c r="AD52" s="407"/>
    </row>
    <row r="53" spans="14:30"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AB53" s="407"/>
      <c r="AC53" s="407"/>
      <c r="AD53" s="407"/>
    </row>
    <row r="54" spans="14:30"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AB54" s="407"/>
      <c r="AC54" s="407"/>
      <c r="AD54" s="407"/>
    </row>
    <row r="55" spans="14:30"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AB55" s="407"/>
      <c r="AC55" s="407"/>
      <c r="AD55" s="407"/>
    </row>
    <row r="56" spans="14:30"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AB56" s="407"/>
      <c r="AC56" s="407"/>
      <c r="AD56" s="407"/>
    </row>
    <row r="57" spans="14:30"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AB57" s="407"/>
      <c r="AC57" s="407"/>
      <c r="AD57" s="407"/>
    </row>
    <row r="58" spans="14:30"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AB58" s="407"/>
      <c r="AC58" s="407"/>
      <c r="AD58" s="407"/>
    </row>
    <row r="59" spans="14:30">
      <c r="Q59" s="407"/>
      <c r="R59" s="407"/>
    </row>
    <row r="60" spans="14:30">
      <c r="Q60" s="407"/>
      <c r="R60" s="407"/>
    </row>
    <row r="61" spans="14:30">
      <c r="Q61" s="407"/>
      <c r="R61" s="407"/>
    </row>
    <row r="62" spans="14:30">
      <c r="Q62" s="407"/>
      <c r="R62" s="407"/>
    </row>
  </sheetData>
  <mergeCells count="14">
    <mergeCell ref="S3:U3"/>
    <mergeCell ref="V3:X3"/>
    <mergeCell ref="Y3:AA3"/>
    <mergeCell ref="AB3:AD3"/>
    <mergeCell ref="AE3:AG3"/>
    <mergeCell ref="S11:AG11"/>
    <mergeCell ref="B1:R1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2" orientation="landscape" r:id="rId1"/>
  <colBreaks count="1" manualBreakCount="1">
    <brk id="18" max="9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>
    <tabColor theme="0" tint="-0.14999847407452621"/>
  </sheetPr>
  <dimension ref="A1:I21"/>
  <sheetViews>
    <sheetView view="pageBreakPreview" zoomScale="80" zoomScaleNormal="70" zoomScaleSheetLayoutView="80" workbookViewId="0">
      <selection activeCell="A21" sqref="A21:E21"/>
    </sheetView>
  </sheetViews>
  <sheetFormatPr defaultColWidth="8" defaultRowHeight="13.2"/>
  <cols>
    <col min="1" max="1" width="61.6640625" style="1" customWidth="1"/>
    <col min="2" max="2" width="17.44140625" style="14" customWidth="1"/>
    <col min="3" max="3" width="16.21875" style="14" customWidth="1"/>
    <col min="4" max="4" width="12.5546875" style="1" customWidth="1"/>
    <col min="5" max="5" width="12.44140625" style="1" customWidth="1"/>
    <col min="6" max="16384" width="8" style="1"/>
  </cols>
  <sheetData>
    <row r="1" spans="1:9" ht="57.6" customHeight="1">
      <c r="A1" s="235" t="s">
        <v>67</v>
      </c>
      <c r="B1" s="235"/>
      <c r="C1" s="235"/>
      <c r="D1" s="235"/>
      <c r="E1" s="235"/>
    </row>
    <row r="2" spans="1:9" ht="9.75" customHeight="1">
      <c r="A2" s="236"/>
      <c r="B2" s="236"/>
      <c r="C2" s="236"/>
      <c r="D2" s="236"/>
      <c r="E2" s="236"/>
    </row>
    <row r="3" spans="1:9" s="2" customFormat="1" ht="23.25" customHeight="1">
      <c r="A3" s="237" t="s">
        <v>0</v>
      </c>
      <c r="B3" s="239" t="s">
        <v>87</v>
      </c>
      <c r="C3" s="239" t="s">
        <v>88</v>
      </c>
      <c r="D3" s="241" t="s">
        <v>1</v>
      </c>
      <c r="E3" s="242"/>
    </row>
    <row r="4" spans="1:9" s="2" customFormat="1" ht="32.4" customHeight="1">
      <c r="A4" s="238"/>
      <c r="B4" s="240"/>
      <c r="C4" s="240"/>
      <c r="D4" s="3" t="s">
        <v>2</v>
      </c>
      <c r="E4" s="4" t="s">
        <v>18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27.6" customHeight="1">
      <c r="A6" s="143" t="s">
        <v>76</v>
      </c>
      <c r="B6" s="147">
        <v>532</v>
      </c>
      <c r="C6" s="144">
        <v>173</v>
      </c>
      <c r="D6" s="148">
        <f>C6/B6*100</f>
        <v>32.518796992481199</v>
      </c>
      <c r="E6" s="146">
        <f>C6-B6</f>
        <v>-359</v>
      </c>
    </row>
    <row r="7" spans="1:9" s="2" customFormat="1" ht="29.25" customHeight="1">
      <c r="A7" s="8" t="s">
        <v>49</v>
      </c>
      <c r="B7" s="41">
        <v>518</v>
      </c>
      <c r="C7" s="42">
        <v>169</v>
      </c>
      <c r="D7" s="21">
        <f t="shared" ref="D7:D13" si="0">C7/B7*100</f>
        <v>32.625482625482626</v>
      </c>
      <c r="E7" s="19">
        <f t="shared" ref="E7:E13" si="1">C7-B7</f>
        <v>-349</v>
      </c>
      <c r="I7" s="10"/>
    </row>
    <row r="8" spans="1:9" s="2" customFormat="1" ht="29.25" customHeight="1">
      <c r="A8" s="227" t="s">
        <v>77</v>
      </c>
      <c r="B8" s="41">
        <v>176</v>
      </c>
      <c r="C8" s="42">
        <v>129</v>
      </c>
      <c r="D8" s="21">
        <f t="shared" si="0"/>
        <v>73.295454545454547</v>
      </c>
      <c r="E8" s="19">
        <f t="shared" si="1"/>
        <v>-47</v>
      </c>
      <c r="I8" s="10"/>
    </row>
    <row r="9" spans="1:9" s="2" customFormat="1" ht="48.75" customHeight="1">
      <c r="A9" s="11" t="s">
        <v>50</v>
      </c>
      <c r="B9" s="41">
        <v>108</v>
      </c>
      <c r="C9" s="42">
        <v>36</v>
      </c>
      <c r="D9" s="21">
        <f t="shared" si="0"/>
        <v>33.333333333333329</v>
      </c>
      <c r="E9" s="19">
        <f t="shared" si="1"/>
        <v>-72</v>
      </c>
      <c r="I9" s="10"/>
    </row>
    <row r="10" spans="1:9" s="2" customFormat="1" ht="34.5" customHeight="1">
      <c r="A10" s="12" t="s">
        <v>78</v>
      </c>
      <c r="B10" s="41">
        <v>17</v>
      </c>
      <c r="C10" s="42">
        <v>3</v>
      </c>
      <c r="D10" s="21">
        <f t="shared" si="0"/>
        <v>17.647058823529413</v>
      </c>
      <c r="E10" s="19">
        <f t="shared" si="1"/>
        <v>-14</v>
      </c>
      <c r="I10" s="10"/>
    </row>
    <row r="11" spans="1:9" s="2" customFormat="1" ht="34.5" customHeight="1">
      <c r="A11" s="12" t="s">
        <v>73</v>
      </c>
      <c r="B11" s="41">
        <v>0</v>
      </c>
      <c r="C11" s="128">
        <v>2</v>
      </c>
      <c r="D11" s="21">
        <v>0</v>
      </c>
      <c r="E11" s="19">
        <f t="shared" si="1"/>
        <v>2</v>
      </c>
      <c r="I11" s="10"/>
    </row>
    <row r="12" spans="1:9" s="2" customFormat="1" ht="48.75" customHeight="1">
      <c r="A12" s="12" t="s">
        <v>51</v>
      </c>
      <c r="B12" s="41">
        <v>4</v>
      </c>
      <c r="C12" s="42">
        <v>2</v>
      </c>
      <c r="D12" s="21">
        <f t="shared" si="0"/>
        <v>50</v>
      </c>
      <c r="E12" s="19">
        <f t="shared" si="1"/>
        <v>-2</v>
      </c>
      <c r="I12" s="10"/>
    </row>
    <row r="13" spans="1:9" s="2" customFormat="1" ht="54.75" customHeight="1">
      <c r="A13" s="12" t="s">
        <v>52</v>
      </c>
      <c r="B13" s="18">
        <v>399</v>
      </c>
      <c r="C13" s="42">
        <v>140</v>
      </c>
      <c r="D13" s="21">
        <f t="shared" si="0"/>
        <v>35.087719298245609</v>
      </c>
      <c r="E13" s="19">
        <f t="shared" si="1"/>
        <v>-259</v>
      </c>
      <c r="I13" s="10"/>
    </row>
    <row r="14" spans="1:9" s="2" customFormat="1" ht="12.75" customHeight="1">
      <c r="A14" s="243" t="s">
        <v>9</v>
      </c>
      <c r="B14" s="244"/>
      <c r="C14" s="244"/>
      <c r="D14" s="244"/>
      <c r="E14" s="244"/>
      <c r="I14" s="10"/>
    </row>
    <row r="15" spans="1:9" s="2" customFormat="1" ht="18" customHeight="1">
      <c r="A15" s="245"/>
      <c r="B15" s="246"/>
      <c r="C15" s="246"/>
      <c r="D15" s="246"/>
      <c r="E15" s="246"/>
      <c r="I15" s="10"/>
    </row>
    <row r="16" spans="1:9" s="2" customFormat="1" ht="20.25" customHeight="1">
      <c r="A16" s="237" t="s">
        <v>0</v>
      </c>
      <c r="B16" s="247" t="s">
        <v>89</v>
      </c>
      <c r="C16" s="247" t="s">
        <v>90</v>
      </c>
      <c r="D16" s="241" t="s">
        <v>1</v>
      </c>
      <c r="E16" s="242"/>
      <c r="I16" s="10"/>
    </row>
    <row r="17" spans="1:9" ht="32.4" customHeight="1">
      <c r="A17" s="238"/>
      <c r="B17" s="247"/>
      <c r="C17" s="247"/>
      <c r="D17" s="17" t="s">
        <v>2</v>
      </c>
      <c r="E17" s="4" t="s">
        <v>10</v>
      </c>
      <c r="I17" s="10"/>
    </row>
    <row r="18" spans="1:9" ht="27.75" customHeight="1">
      <c r="A18" s="154" t="s">
        <v>55</v>
      </c>
      <c r="B18" s="199">
        <v>42</v>
      </c>
      <c r="C18" s="142">
        <v>32</v>
      </c>
      <c r="D18" s="149">
        <f>C18/B18*100</f>
        <v>76.19047619047619</v>
      </c>
      <c r="E18" s="150">
        <f>C18-B18</f>
        <v>-10</v>
      </c>
      <c r="I18" s="10"/>
    </row>
    <row r="19" spans="1:9" ht="25.5" customHeight="1">
      <c r="A19" s="13" t="s">
        <v>49</v>
      </c>
      <c r="B19" s="198">
        <v>41</v>
      </c>
      <c r="C19" s="43">
        <v>32</v>
      </c>
      <c r="D19" s="22">
        <f t="shared" ref="D19:D20" si="2">C19/B19*100</f>
        <v>78.048780487804876</v>
      </c>
      <c r="E19" s="20">
        <f t="shared" ref="E19:E20" si="3">C19-B19</f>
        <v>-9</v>
      </c>
      <c r="I19" s="10"/>
    </row>
    <row r="20" spans="1:9" ht="27.75" customHeight="1">
      <c r="A20" s="13" t="s">
        <v>53</v>
      </c>
      <c r="B20" s="198">
        <v>28</v>
      </c>
      <c r="C20" s="43">
        <v>26</v>
      </c>
      <c r="D20" s="22">
        <f t="shared" si="2"/>
        <v>92.857142857142861</v>
      </c>
      <c r="E20" s="20">
        <f t="shared" si="3"/>
        <v>-2</v>
      </c>
      <c r="I20" s="10"/>
    </row>
    <row r="21" spans="1:9" ht="13.8" customHeight="1">
      <c r="A21" s="234"/>
      <c r="B21" s="234"/>
      <c r="C21" s="234"/>
      <c r="D21" s="234"/>
      <c r="E21" s="234"/>
    </row>
  </sheetData>
  <mergeCells count="12">
    <mergeCell ref="A21:E21"/>
    <mergeCell ref="A1:E1"/>
    <mergeCell ref="A2:E2"/>
    <mergeCell ref="A3:A4"/>
    <mergeCell ref="B3:B4"/>
    <mergeCell ref="C3:C4"/>
    <mergeCell ref="D3:E3"/>
    <mergeCell ref="A14:E15"/>
    <mergeCell ref="A16:A17"/>
    <mergeCell ref="B16:B17"/>
    <mergeCell ref="C16:C17"/>
    <mergeCell ref="D16:E16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theme="0" tint="-0.14999847407452621"/>
  </sheetPr>
  <dimension ref="A1:AH18"/>
  <sheetViews>
    <sheetView view="pageBreakPreview" topLeftCell="J1" zoomScale="81" zoomScaleNormal="85" zoomScaleSheetLayoutView="81" workbookViewId="0">
      <selection activeCell="B13" sqref="B13:U13"/>
    </sheetView>
  </sheetViews>
  <sheetFormatPr defaultRowHeight="15.6"/>
  <cols>
    <col min="1" max="1" width="43.21875" style="39" customWidth="1"/>
    <col min="2" max="2" width="10.33203125" style="39" customWidth="1"/>
    <col min="3" max="3" width="10" style="39" customWidth="1"/>
    <col min="4" max="4" width="9.33203125" style="39" customWidth="1"/>
    <col min="5" max="6" width="10.109375" style="37" customWidth="1"/>
    <col min="7" max="10" width="9.88671875" style="40" customWidth="1"/>
    <col min="11" max="11" width="10.109375" style="37" customWidth="1"/>
    <col min="12" max="12" width="10" style="37" customWidth="1"/>
    <col min="13" max="13" width="9.77734375" style="40" customWidth="1"/>
    <col min="14" max="14" width="10" style="37" customWidth="1"/>
    <col min="15" max="15" width="9.6640625" style="37" customWidth="1"/>
    <col min="16" max="18" width="9.6640625" style="40" customWidth="1"/>
    <col min="19" max="19" width="9.33203125" style="40" customWidth="1"/>
    <col min="20" max="20" width="9.77734375" style="40" customWidth="1"/>
    <col min="21" max="21" width="9.44140625" style="40" customWidth="1"/>
    <col min="22" max="22" width="10.33203125" style="37" customWidth="1"/>
    <col min="23" max="23" width="9.6640625" style="37" customWidth="1"/>
    <col min="24" max="25" width="10.44140625" style="40" customWidth="1"/>
    <col min="26" max="26" width="9.33203125" style="40" customWidth="1"/>
    <col min="27" max="27" width="10.6640625" style="40" customWidth="1"/>
    <col min="28" max="28" width="10.44140625" style="37" customWidth="1"/>
    <col min="29" max="29" width="10.21875" style="37" customWidth="1"/>
    <col min="30" max="30" width="9.88671875" style="40" customWidth="1"/>
    <col min="31" max="31" width="9.6640625" style="37" customWidth="1"/>
    <col min="32" max="32" width="9.33203125" style="38" customWidth="1"/>
    <col min="33" max="33" width="9.5546875" style="40" customWidth="1"/>
    <col min="34" max="36" width="9.109375" style="37"/>
    <col min="37" max="37" width="10.88671875" style="37" bestFit="1" customWidth="1"/>
    <col min="38" max="258" width="9.109375" style="37"/>
    <col min="259" max="259" width="18.6640625" style="37" customWidth="1"/>
    <col min="260" max="261" width="9.44140625" style="37" customWidth="1"/>
    <col min="262" max="262" width="7.6640625" style="37" customWidth="1"/>
    <col min="263" max="263" width="9.33203125" style="37" customWidth="1"/>
    <col min="264" max="264" width="9.88671875" style="37" customWidth="1"/>
    <col min="265" max="265" width="7.109375" style="37" customWidth="1"/>
    <col min="266" max="266" width="8.5546875" style="37" customWidth="1"/>
    <col min="267" max="267" width="8.88671875" style="37" customWidth="1"/>
    <col min="268" max="268" width="7.109375" style="37" customWidth="1"/>
    <col min="269" max="269" width="9" style="37" customWidth="1"/>
    <col min="270" max="270" width="8.6640625" style="37" customWidth="1"/>
    <col min="271" max="271" width="6.5546875" style="37" customWidth="1"/>
    <col min="272" max="272" width="8.109375" style="37" customWidth="1"/>
    <col min="273" max="273" width="7.5546875" style="37" customWidth="1"/>
    <col min="274" max="274" width="7" style="37" customWidth="1"/>
    <col min="275" max="276" width="8.6640625" style="37" customWidth="1"/>
    <col min="277" max="277" width="7.33203125" style="37" customWidth="1"/>
    <col min="278" max="278" width="8.109375" style="37" customWidth="1"/>
    <col min="279" max="279" width="8.6640625" style="37" customWidth="1"/>
    <col min="280" max="280" width="6.44140625" style="37" customWidth="1"/>
    <col min="281" max="282" width="9.33203125" style="37" customWidth="1"/>
    <col min="283" max="283" width="6.44140625" style="37" customWidth="1"/>
    <col min="284" max="285" width="9.5546875" style="37" customWidth="1"/>
    <col min="286" max="286" width="6.44140625" style="37" customWidth="1"/>
    <col min="287" max="288" width="9.5546875" style="37" customWidth="1"/>
    <col min="289" max="289" width="6.6640625" style="37" customWidth="1"/>
    <col min="290" max="292" width="9.109375" style="37"/>
    <col min="293" max="293" width="10.88671875" style="37" bestFit="1" customWidth="1"/>
    <col min="294" max="514" width="9.109375" style="37"/>
    <col min="515" max="515" width="18.6640625" style="37" customWidth="1"/>
    <col min="516" max="517" width="9.44140625" style="37" customWidth="1"/>
    <col min="518" max="518" width="7.6640625" style="37" customWidth="1"/>
    <col min="519" max="519" width="9.33203125" style="37" customWidth="1"/>
    <col min="520" max="520" width="9.88671875" style="37" customWidth="1"/>
    <col min="521" max="521" width="7.109375" style="37" customWidth="1"/>
    <col min="522" max="522" width="8.5546875" style="37" customWidth="1"/>
    <col min="523" max="523" width="8.88671875" style="37" customWidth="1"/>
    <col min="524" max="524" width="7.109375" style="37" customWidth="1"/>
    <col min="525" max="525" width="9" style="37" customWidth="1"/>
    <col min="526" max="526" width="8.6640625" style="37" customWidth="1"/>
    <col min="527" max="527" width="6.5546875" style="37" customWidth="1"/>
    <col min="528" max="528" width="8.109375" style="37" customWidth="1"/>
    <col min="529" max="529" width="7.5546875" style="37" customWidth="1"/>
    <col min="530" max="530" width="7" style="37" customWidth="1"/>
    <col min="531" max="532" width="8.6640625" style="37" customWidth="1"/>
    <col min="533" max="533" width="7.33203125" style="37" customWidth="1"/>
    <col min="534" max="534" width="8.109375" style="37" customWidth="1"/>
    <col min="535" max="535" width="8.6640625" style="37" customWidth="1"/>
    <col min="536" max="536" width="6.44140625" style="37" customWidth="1"/>
    <col min="537" max="538" width="9.33203125" style="37" customWidth="1"/>
    <col min="539" max="539" width="6.44140625" style="37" customWidth="1"/>
    <col min="540" max="541" width="9.5546875" style="37" customWidth="1"/>
    <col min="542" max="542" width="6.44140625" style="37" customWidth="1"/>
    <col min="543" max="544" width="9.5546875" style="37" customWidth="1"/>
    <col min="545" max="545" width="6.6640625" style="37" customWidth="1"/>
    <col min="546" max="548" width="9.109375" style="37"/>
    <col min="549" max="549" width="10.88671875" style="37" bestFit="1" customWidth="1"/>
    <col min="550" max="770" width="9.109375" style="37"/>
    <col min="771" max="771" width="18.6640625" style="37" customWidth="1"/>
    <col min="772" max="773" width="9.44140625" style="37" customWidth="1"/>
    <col min="774" max="774" width="7.6640625" style="37" customWidth="1"/>
    <col min="775" max="775" width="9.33203125" style="37" customWidth="1"/>
    <col min="776" max="776" width="9.88671875" style="37" customWidth="1"/>
    <col min="777" max="777" width="7.109375" style="37" customWidth="1"/>
    <col min="778" max="778" width="8.5546875" style="37" customWidth="1"/>
    <col min="779" max="779" width="8.88671875" style="37" customWidth="1"/>
    <col min="780" max="780" width="7.109375" style="37" customWidth="1"/>
    <col min="781" max="781" width="9" style="37" customWidth="1"/>
    <col min="782" max="782" width="8.6640625" style="37" customWidth="1"/>
    <col min="783" max="783" width="6.5546875" style="37" customWidth="1"/>
    <col min="784" max="784" width="8.109375" style="37" customWidth="1"/>
    <col min="785" max="785" width="7.5546875" style="37" customWidth="1"/>
    <col min="786" max="786" width="7" style="37" customWidth="1"/>
    <col min="787" max="788" width="8.6640625" style="37" customWidth="1"/>
    <col min="789" max="789" width="7.33203125" style="37" customWidth="1"/>
    <col min="790" max="790" width="8.109375" style="37" customWidth="1"/>
    <col min="791" max="791" width="8.6640625" style="37" customWidth="1"/>
    <col min="792" max="792" width="6.44140625" style="37" customWidth="1"/>
    <col min="793" max="794" width="9.33203125" style="37" customWidth="1"/>
    <col min="795" max="795" width="6.44140625" style="37" customWidth="1"/>
    <col min="796" max="797" width="9.5546875" style="37" customWidth="1"/>
    <col min="798" max="798" width="6.44140625" style="37" customWidth="1"/>
    <col min="799" max="800" width="9.5546875" style="37" customWidth="1"/>
    <col min="801" max="801" width="6.6640625" style="37" customWidth="1"/>
    <col min="802" max="804" width="9.109375" style="37"/>
    <col min="805" max="805" width="10.88671875" style="37" bestFit="1" customWidth="1"/>
    <col min="806" max="1026" width="9.109375" style="37"/>
    <col min="1027" max="1027" width="18.6640625" style="37" customWidth="1"/>
    <col min="1028" max="1029" width="9.44140625" style="37" customWidth="1"/>
    <col min="1030" max="1030" width="7.6640625" style="37" customWidth="1"/>
    <col min="1031" max="1031" width="9.33203125" style="37" customWidth="1"/>
    <col min="1032" max="1032" width="9.88671875" style="37" customWidth="1"/>
    <col min="1033" max="1033" width="7.109375" style="37" customWidth="1"/>
    <col min="1034" max="1034" width="8.5546875" style="37" customWidth="1"/>
    <col min="1035" max="1035" width="8.88671875" style="37" customWidth="1"/>
    <col min="1036" max="1036" width="7.109375" style="37" customWidth="1"/>
    <col min="1037" max="1037" width="9" style="37" customWidth="1"/>
    <col min="1038" max="1038" width="8.6640625" style="37" customWidth="1"/>
    <col min="1039" max="1039" width="6.5546875" style="37" customWidth="1"/>
    <col min="1040" max="1040" width="8.109375" style="37" customWidth="1"/>
    <col min="1041" max="1041" width="7.5546875" style="37" customWidth="1"/>
    <col min="1042" max="1042" width="7" style="37" customWidth="1"/>
    <col min="1043" max="1044" width="8.6640625" style="37" customWidth="1"/>
    <col min="1045" max="1045" width="7.33203125" style="37" customWidth="1"/>
    <col min="1046" max="1046" width="8.109375" style="37" customWidth="1"/>
    <col min="1047" max="1047" width="8.6640625" style="37" customWidth="1"/>
    <col min="1048" max="1048" width="6.44140625" style="37" customWidth="1"/>
    <col min="1049" max="1050" width="9.33203125" style="37" customWidth="1"/>
    <col min="1051" max="1051" width="6.44140625" style="37" customWidth="1"/>
    <col min="1052" max="1053" width="9.5546875" style="37" customWidth="1"/>
    <col min="1054" max="1054" width="6.44140625" style="37" customWidth="1"/>
    <col min="1055" max="1056" width="9.5546875" style="37" customWidth="1"/>
    <col min="1057" max="1057" width="6.6640625" style="37" customWidth="1"/>
    <col min="1058" max="1060" width="9.109375" style="37"/>
    <col min="1061" max="1061" width="10.88671875" style="37" bestFit="1" customWidth="1"/>
    <col min="1062" max="1282" width="9.109375" style="37"/>
    <col min="1283" max="1283" width="18.6640625" style="37" customWidth="1"/>
    <col min="1284" max="1285" width="9.44140625" style="37" customWidth="1"/>
    <col min="1286" max="1286" width="7.6640625" style="37" customWidth="1"/>
    <col min="1287" max="1287" width="9.33203125" style="37" customWidth="1"/>
    <col min="1288" max="1288" width="9.88671875" style="37" customWidth="1"/>
    <col min="1289" max="1289" width="7.109375" style="37" customWidth="1"/>
    <col min="1290" max="1290" width="8.5546875" style="37" customWidth="1"/>
    <col min="1291" max="1291" width="8.88671875" style="37" customWidth="1"/>
    <col min="1292" max="1292" width="7.109375" style="37" customWidth="1"/>
    <col min="1293" max="1293" width="9" style="37" customWidth="1"/>
    <col min="1294" max="1294" width="8.6640625" style="37" customWidth="1"/>
    <col min="1295" max="1295" width="6.5546875" style="37" customWidth="1"/>
    <col min="1296" max="1296" width="8.109375" style="37" customWidth="1"/>
    <col min="1297" max="1297" width="7.5546875" style="37" customWidth="1"/>
    <col min="1298" max="1298" width="7" style="37" customWidth="1"/>
    <col min="1299" max="1300" width="8.6640625" style="37" customWidth="1"/>
    <col min="1301" max="1301" width="7.33203125" style="37" customWidth="1"/>
    <col min="1302" max="1302" width="8.109375" style="37" customWidth="1"/>
    <col min="1303" max="1303" width="8.6640625" style="37" customWidth="1"/>
    <col min="1304" max="1304" width="6.44140625" style="37" customWidth="1"/>
    <col min="1305" max="1306" width="9.33203125" style="37" customWidth="1"/>
    <col min="1307" max="1307" width="6.44140625" style="37" customWidth="1"/>
    <col min="1308" max="1309" width="9.5546875" style="37" customWidth="1"/>
    <col min="1310" max="1310" width="6.44140625" style="37" customWidth="1"/>
    <col min="1311" max="1312" width="9.5546875" style="37" customWidth="1"/>
    <col min="1313" max="1313" width="6.6640625" style="37" customWidth="1"/>
    <col min="1314" max="1316" width="9.109375" style="37"/>
    <col min="1317" max="1317" width="10.88671875" style="37" bestFit="1" customWidth="1"/>
    <col min="1318" max="1538" width="9.109375" style="37"/>
    <col min="1539" max="1539" width="18.6640625" style="37" customWidth="1"/>
    <col min="1540" max="1541" width="9.44140625" style="37" customWidth="1"/>
    <col min="1542" max="1542" width="7.6640625" style="37" customWidth="1"/>
    <col min="1543" max="1543" width="9.33203125" style="37" customWidth="1"/>
    <col min="1544" max="1544" width="9.88671875" style="37" customWidth="1"/>
    <col min="1545" max="1545" width="7.109375" style="37" customWidth="1"/>
    <col min="1546" max="1546" width="8.5546875" style="37" customWidth="1"/>
    <col min="1547" max="1547" width="8.88671875" style="37" customWidth="1"/>
    <col min="1548" max="1548" width="7.109375" style="37" customWidth="1"/>
    <col min="1549" max="1549" width="9" style="37" customWidth="1"/>
    <col min="1550" max="1550" width="8.6640625" style="37" customWidth="1"/>
    <col min="1551" max="1551" width="6.5546875" style="37" customWidth="1"/>
    <col min="1552" max="1552" width="8.109375" style="37" customWidth="1"/>
    <col min="1553" max="1553" width="7.5546875" style="37" customWidth="1"/>
    <col min="1554" max="1554" width="7" style="37" customWidth="1"/>
    <col min="1555" max="1556" width="8.6640625" style="37" customWidth="1"/>
    <col min="1557" max="1557" width="7.33203125" style="37" customWidth="1"/>
    <col min="1558" max="1558" width="8.109375" style="37" customWidth="1"/>
    <col min="1559" max="1559" width="8.6640625" style="37" customWidth="1"/>
    <col min="1560" max="1560" width="6.44140625" style="37" customWidth="1"/>
    <col min="1561" max="1562" width="9.33203125" style="37" customWidth="1"/>
    <col min="1563" max="1563" width="6.44140625" style="37" customWidth="1"/>
    <col min="1564" max="1565" width="9.5546875" style="37" customWidth="1"/>
    <col min="1566" max="1566" width="6.44140625" style="37" customWidth="1"/>
    <col min="1567" max="1568" width="9.5546875" style="37" customWidth="1"/>
    <col min="1569" max="1569" width="6.6640625" style="37" customWidth="1"/>
    <col min="1570" max="1572" width="9.109375" style="37"/>
    <col min="1573" max="1573" width="10.88671875" style="37" bestFit="1" customWidth="1"/>
    <col min="1574" max="1794" width="9.109375" style="37"/>
    <col min="1795" max="1795" width="18.6640625" style="37" customWidth="1"/>
    <col min="1796" max="1797" width="9.44140625" style="37" customWidth="1"/>
    <col min="1798" max="1798" width="7.6640625" style="37" customWidth="1"/>
    <col min="1799" max="1799" width="9.33203125" style="37" customWidth="1"/>
    <col min="1800" max="1800" width="9.88671875" style="37" customWidth="1"/>
    <col min="1801" max="1801" width="7.109375" style="37" customWidth="1"/>
    <col min="1802" max="1802" width="8.5546875" style="37" customWidth="1"/>
    <col min="1803" max="1803" width="8.88671875" style="37" customWidth="1"/>
    <col min="1804" max="1804" width="7.109375" style="37" customWidth="1"/>
    <col min="1805" max="1805" width="9" style="37" customWidth="1"/>
    <col min="1806" max="1806" width="8.6640625" style="37" customWidth="1"/>
    <col min="1807" max="1807" width="6.5546875" style="37" customWidth="1"/>
    <col min="1808" max="1808" width="8.109375" style="37" customWidth="1"/>
    <col min="1809" max="1809" width="7.5546875" style="37" customWidth="1"/>
    <col min="1810" max="1810" width="7" style="37" customWidth="1"/>
    <col min="1811" max="1812" width="8.6640625" style="37" customWidth="1"/>
    <col min="1813" max="1813" width="7.33203125" style="37" customWidth="1"/>
    <col min="1814" max="1814" width="8.109375" style="37" customWidth="1"/>
    <col min="1815" max="1815" width="8.6640625" style="37" customWidth="1"/>
    <col min="1816" max="1816" width="6.44140625" style="37" customWidth="1"/>
    <col min="1817" max="1818" width="9.33203125" style="37" customWidth="1"/>
    <col min="1819" max="1819" width="6.44140625" style="37" customWidth="1"/>
    <col min="1820" max="1821" width="9.5546875" style="37" customWidth="1"/>
    <col min="1822" max="1822" width="6.44140625" style="37" customWidth="1"/>
    <col min="1823" max="1824" width="9.5546875" style="37" customWidth="1"/>
    <col min="1825" max="1825" width="6.6640625" style="37" customWidth="1"/>
    <col min="1826" max="1828" width="9.109375" style="37"/>
    <col min="1829" max="1829" width="10.88671875" style="37" bestFit="1" customWidth="1"/>
    <col min="1830" max="2050" width="9.109375" style="37"/>
    <col min="2051" max="2051" width="18.6640625" style="37" customWidth="1"/>
    <col min="2052" max="2053" width="9.44140625" style="37" customWidth="1"/>
    <col min="2054" max="2054" width="7.6640625" style="37" customWidth="1"/>
    <col min="2055" max="2055" width="9.33203125" style="37" customWidth="1"/>
    <col min="2056" max="2056" width="9.88671875" style="37" customWidth="1"/>
    <col min="2057" max="2057" width="7.109375" style="37" customWidth="1"/>
    <col min="2058" max="2058" width="8.5546875" style="37" customWidth="1"/>
    <col min="2059" max="2059" width="8.88671875" style="37" customWidth="1"/>
    <col min="2060" max="2060" width="7.109375" style="37" customWidth="1"/>
    <col min="2061" max="2061" width="9" style="37" customWidth="1"/>
    <col min="2062" max="2062" width="8.6640625" style="37" customWidth="1"/>
    <col min="2063" max="2063" width="6.5546875" style="37" customWidth="1"/>
    <col min="2064" max="2064" width="8.109375" style="37" customWidth="1"/>
    <col min="2065" max="2065" width="7.5546875" style="37" customWidth="1"/>
    <col min="2066" max="2066" width="7" style="37" customWidth="1"/>
    <col min="2067" max="2068" width="8.6640625" style="37" customWidth="1"/>
    <col min="2069" max="2069" width="7.33203125" style="37" customWidth="1"/>
    <col min="2070" max="2070" width="8.109375" style="37" customWidth="1"/>
    <col min="2071" max="2071" width="8.6640625" style="37" customWidth="1"/>
    <col min="2072" max="2072" width="6.44140625" style="37" customWidth="1"/>
    <col min="2073" max="2074" width="9.33203125" style="37" customWidth="1"/>
    <col min="2075" max="2075" width="6.44140625" style="37" customWidth="1"/>
    <col min="2076" max="2077" width="9.5546875" style="37" customWidth="1"/>
    <col min="2078" max="2078" width="6.44140625" style="37" customWidth="1"/>
    <col min="2079" max="2080" width="9.5546875" style="37" customWidth="1"/>
    <col min="2081" max="2081" width="6.6640625" style="37" customWidth="1"/>
    <col min="2082" max="2084" width="9.109375" style="37"/>
    <col min="2085" max="2085" width="10.88671875" style="37" bestFit="1" customWidth="1"/>
    <col min="2086" max="2306" width="9.109375" style="37"/>
    <col min="2307" max="2307" width="18.6640625" style="37" customWidth="1"/>
    <col min="2308" max="2309" width="9.44140625" style="37" customWidth="1"/>
    <col min="2310" max="2310" width="7.6640625" style="37" customWidth="1"/>
    <col min="2311" max="2311" width="9.33203125" style="37" customWidth="1"/>
    <col min="2312" max="2312" width="9.88671875" style="37" customWidth="1"/>
    <col min="2313" max="2313" width="7.109375" style="37" customWidth="1"/>
    <col min="2314" max="2314" width="8.5546875" style="37" customWidth="1"/>
    <col min="2315" max="2315" width="8.88671875" style="37" customWidth="1"/>
    <col min="2316" max="2316" width="7.109375" style="37" customWidth="1"/>
    <col min="2317" max="2317" width="9" style="37" customWidth="1"/>
    <col min="2318" max="2318" width="8.6640625" style="37" customWidth="1"/>
    <col min="2319" max="2319" width="6.5546875" style="37" customWidth="1"/>
    <col min="2320" max="2320" width="8.109375" style="37" customWidth="1"/>
    <col min="2321" max="2321" width="7.5546875" style="37" customWidth="1"/>
    <col min="2322" max="2322" width="7" style="37" customWidth="1"/>
    <col min="2323" max="2324" width="8.6640625" style="37" customWidth="1"/>
    <col min="2325" max="2325" width="7.33203125" style="37" customWidth="1"/>
    <col min="2326" max="2326" width="8.109375" style="37" customWidth="1"/>
    <col min="2327" max="2327" width="8.6640625" style="37" customWidth="1"/>
    <col min="2328" max="2328" width="6.44140625" style="37" customWidth="1"/>
    <col min="2329" max="2330" width="9.33203125" style="37" customWidth="1"/>
    <col min="2331" max="2331" width="6.44140625" style="37" customWidth="1"/>
    <col min="2332" max="2333" width="9.5546875" style="37" customWidth="1"/>
    <col min="2334" max="2334" width="6.44140625" style="37" customWidth="1"/>
    <col min="2335" max="2336" width="9.5546875" style="37" customWidth="1"/>
    <col min="2337" max="2337" width="6.6640625" style="37" customWidth="1"/>
    <col min="2338" max="2340" width="9.109375" style="37"/>
    <col min="2341" max="2341" width="10.88671875" style="37" bestFit="1" customWidth="1"/>
    <col min="2342" max="2562" width="9.109375" style="37"/>
    <col min="2563" max="2563" width="18.6640625" style="37" customWidth="1"/>
    <col min="2564" max="2565" width="9.44140625" style="37" customWidth="1"/>
    <col min="2566" max="2566" width="7.6640625" style="37" customWidth="1"/>
    <col min="2567" max="2567" width="9.33203125" style="37" customWidth="1"/>
    <col min="2568" max="2568" width="9.88671875" style="37" customWidth="1"/>
    <col min="2569" max="2569" width="7.109375" style="37" customWidth="1"/>
    <col min="2570" max="2570" width="8.5546875" style="37" customWidth="1"/>
    <col min="2571" max="2571" width="8.88671875" style="37" customWidth="1"/>
    <col min="2572" max="2572" width="7.109375" style="37" customWidth="1"/>
    <col min="2573" max="2573" width="9" style="37" customWidth="1"/>
    <col min="2574" max="2574" width="8.6640625" style="37" customWidth="1"/>
    <col min="2575" max="2575" width="6.5546875" style="37" customWidth="1"/>
    <col min="2576" max="2576" width="8.109375" style="37" customWidth="1"/>
    <col min="2577" max="2577" width="7.5546875" style="37" customWidth="1"/>
    <col min="2578" max="2578" width="7" style="37" customWidth="1"/>
    <col min="2579" max="2580" width="8.6640625" style="37" customWidth="1"/>
    <col min="2581" max="2581" width="7.33203125" style="37" customWidth="1"/>
    <col min="2582" max="2582" width="8.109375" style="37" customWidth="1"/>
    <col min="2583" max="2583" width="8.6640625" style="37" customWidth="1"/>
    <col min="2584" max="2584" width="6.44140625" style="37" customWidth="1"/>
    <col min="2585" max="2586" width="9.33203125" style="37" customWidth="1"/>
    <col min="2587" max="2587" width="6.44140625" style="37" customWidth="1"/>
    <col min="2588" max="2589" width="9.5546875" style="37" customWidth="1"/>
    <col min="2590" max="2590" width="6.44140625" style="37" customWidth="1"/>
    <col min="2591" max="2592" width="9.5546875" style="37" customWidth="1"/>
    <col min="2593" max="2593" width="6.6640625" style="37" customWidth="1"/>
    <col min="2594" max="2596" width="9.109375" style="37"/>
    <col min="2597" max="2597" width="10.88671875" style="37" bestFit="1" customWidth="1"/>
    <col min="2598" max="2818" width="9.109375" style="37"/>
    <col min="2819" max="2819" width="18.6640625" style="37" customWidth="1"/>
    <col min="2820" max="2821" width="9.44140625" style="37" customWidth="1"/>
    <col min="2822" max="2822" width="7.6640625" style="37" customWidth="1"/>
    <col min="2823" max="2823" width="9.33203125" style="37" customWidth="1"/>
    <col min="2824" max="2824" width="9.88671875" style="37" customWidth="1"/>
    <col min="2825" max="2825" width="7.109375" style="37" customWidth="1"/>
    <col min="2826" max="2826" width="8.5546875" style="37" customWidth="1"/>
    <col min="2827" max="2827" width="8.88671875" style="37" customWidth="1"/>
    <col min="2828" max="2828" width="7.109375" style="37" customWidth="1"/>
    <col min="2829" max="2829" width="9" style="37" customWidth="1"/>
    <col min="2830" max="2830" width="8.6640625" style="37" customWidth="1"/>
    <col min="2831" max="2831" width="6.5546875" style="37" customWidth="1"/>
    <col min="2832" max="2832" width="8.109375" style="37" customWidth="1"/>
    <col min="2833" max="2833" width="7.5546875" style="37" customWidth="1"/>
    <col min="2834" max="2834" width="7" style="37" customWidth="1"/>
    <col min="2835" max="2836" width="8.6640625" style="37" customWidth="1"/>
    <col min="2837" max="2837" width="7.33203125" style="37" customWidth="1"/>
    <col min="2838" max="2838" width="8.109375" style="37" customWidth="1"/>
    <col min="2839" max="2839" width="8.6640625" style="37" customWidth="1"/>
    <col min="2840" max="2840" width="6.44140625" style="37" customWidth="1"/>
    <col min="2841" max="2842" width="9.33203125" style="37" customWidth="1"/>
    <col min="2843" max="2843" width="6.44140625" style="37" customWidth="1"/>
    <col min="2844" max="2845" width="9.5546875" style="37" customWidth="1"/>
    <col min="2846" max="2846" width="6.44140625" style="37" customWidth="1"/>
    <col min="2847" max="2848" width="9.5546875" style="37" customWidth="1"/>
    <col min="2849" max="2849" width="6.6640625" style="37" customWidth="1"/>
    <col min="2850" max="2852" width="9.109375" style="37"/>
    <col min="2853" max="2853" width="10.88671875" style="37" bestFit="1" customWidth="1"/>
    <col min="2854" max="3074" width="9.109375" style="37"/>
    <col min="3075" max="3075" width="18.6640625" style="37" customWidth="1"/>
    <col min="3076" max="3077" width="9.44140625" style="37" customWidth="1"/>
    <col min="3078" max="3078" width="7.6640625" style="37" customWidth="1"/>
    <col min="3079" max="3079" width="9.33203125" style="37" customWidth="1"/>
    <col min="3080" max="3080" width="9.88671875" style="37" customWidth="1"/>
    <col min="3081" max="3081" width="7.109375" style="37" customWidth="1"/>
    <col min="3082" max="3082" width="8.5546875" style="37" customWidth="1"/>
    <col min="3083" max="3083" width="8.88671875" style="37" customWidth="1"/>
    <col min="3084" max="3084" width="7.109375" style="37" customWidth="1"/>
    <col min="3085" max="3085" width="9" style="37" customWidth="1"/>
    <col min="3086" max="3086" width="8.6640625" style="37" customWidth="1"/>
    <col min="3087" max="3087" width="6.5546875" style="37" customWidth="1"/>
    <col min="3088" max="3088" width="8.109375" style="37" customWidth="1"/>
    <col min="3089" max="3089" width="7.5546875" style="37" customWidth="1"/>
    <col min="3090" max="3090" width="7" style="37" customWidth="1"/>
    <col min="3091" max="3092" width="8.6640625" style="37" customWidth="1"/>
    <col min="3093" max="3093" width="7.33203125" style="37" customWidth="1"/>
    <col min="3094" max="3094" width="8.109375" style="37" customWidth="1"/>
    <col min="3095" max="3095" width="8.6640625" style="37" customWidth="1"/>
    <col min="3096" max="3096" width="6.44140625" style="37" customWidth="1"/>
    <col min="3097" max="3098" width="9.33203125" style="37" customWidth="1"/>
    <col min="3099" max="3099" width="6.44140625" style="37" customWidth="1"/>
    <col min="3100" max="3101" width="9.5546875" style="37" customWidth="1"/>
    <col min="3102" max="3102" width="6.44140625" style="37" customWidth="1"/>
    <col min="3103" max="3104" width="9.5546875" style="37" customWidth="1"/>
    <col min="3105" max="3105" width="6.6640625" style="37" customWidth="1"/>
    <col min="3106" max="3108" width="9.109375" style="37"/>
    <col min="3109" max="3109" width="10.88671875" style="37" bestFit="1" customWidth="1"/>
    <col min="3110" max="3330" width="9.109375" style="37"/>
    <col min="3331" max="3331" width="18.6640625" style="37" customWidth="1"/>
    <col min="3332" max="3333" width="9.44140625" style="37" customWidth="1"/>
    <col min="3334" max="3334" width="7.6640625" style="37" customWidth="1"/>
    <col min="3335" max="3335" width="9.33203125" style="37" customWidth="1"/>
    <col min="3336" max="3336" width="9.88671875" style="37" customWidth="1"/>
    <col min="3337" max="3337" width="7.109375" style="37" customWidth="1"/>
    <col min="3338" max="3338" width="8.5546875" style="37" customWidth="1"/>
    <col min="3339" max="3339" width="8.88671875" style="37" customWidth="1"/>
    <col min="3340" max="3340" width="7.109375" style="37" customWidth="1"/>
    <col min="3341" max="3341" width="9" style="37" customWidth="1"/>
    <col min="3342" max="3342" width="8.6640625" style="37" customWidth="1"/>
    <col min="3343" max="3343" width="6.5546875" style="37" customWidth="1"/>
    <col min="3344" max="3344" width="8.109375" style="37" customWidth="1"/>
    <col min="3345" max="3345" width="7.5546875" style="37" customWidth="1"/>
    <col min="3346" max="3346" width="7" style="37" customWidth="1"/>
    <col min="3347" max="3348" width="8.6640625" style="37" customWidth="1"/>
    <col min="3349" max="3349" width="7.33203125" style="37" customWidth="1"/>
    <col min="3350" max="3350" width="8.109375" style="37" customWidth="1"/>
    <col min="3351" max="3351" width="8.6640625" style="37" customWidth="1"/>
    <col min="3352" max="3352" width="6.44140625" style="37" customWidth="1"/>
    <col min="3353" max="3354" width="9.33203125" style="37" customWidth="1"/>
    <col min="3355" max="3355" width="6.44140625" style="37" customWidth="1"/>
    <col min="3356" max="3357" width="9.5546875" style="37" customWidth="1"/>
    <col min="3358" max="3358" width="6.44140625" style="37" customWidth="1"/>
    <col min="3359" max="3360" width="9.5546875" style="37" customWidth="1"/>
    <col min="3361" max="3361" width="6.6640625" style="37" customWidth="1"/>
    <col min="3362" max="3364" width="9.109375" style="37"/>
    <col min="3365" max="3365" width="10.88671875" style="37" bestFit="1" customWidth="1"/>
    <col min="3366" max="3586" width="9.109375" style="37"/>
    <col min="3587" max="3587" width="18.6640625" style="37" customWidth="1"/>
    <col min="3588" max="3589" width="9.44140625" style="37" customWidth="1"/>
    <col min="3590" max="3590" width="7.6640625" style="37" customWidth="1"/>
    <col min="3591" max="3591" width="9.33203125" style="37" customWidth="1"/>
    <col min="3592" max="3592" width="9.88671875" style="37" customWidth="1"/>
    <col min="3593" max="3593" width="7.109375" style="37" customWidth="1"/>
    <col min="3594" max="3594" width="8.5546875" style="37" customWidth="1"/>
    <col min="3595" max="3595" width="8.88671875" style="37" customWidth="1"/>
    <col min="3596" max="3596" width="7.109375" style="37" customWidth="1"/>
    <col min="3597" max="3597" width="9" style="37" customWidth="1"/>
    <col min="3598" max="3598" width="8.6640625" style="37" customWidth="1"/>
    <col min="3599" max="3599" width="6.5546875" style="37" customWidth="1"/>
    <col min="3600" max="3600" width="8.109375" style="37" customWidth="1"/>
    <col min="3601" max="3601" width="7.5546875" style="37" customWidth="1"/>
    <col min="3602" max="3602" width="7" style="37" customWidth="1"/>
    <col min="3603" max="3604" width="8.6640625" style="37" customWidth="1"/>
    <col min="3605" max="3605" width="7.33203125" style="37" customWidth="1"/>
    <col min="3606" max="3606" width="8.109375" style="37" customWidth="1"/>
    <col min="3607" max="3607" width="8.6640625" style="37" customWidth="1"/>
    <col min="3608" max="3608" width="6.44140625" style="37" customWidth="1"/>
    <col min="3609" max="3610" width="9.33203125" style="37" customWidth="1"/>
    <col min="3611" max="3611" width="6.44140625" style="37" customWidth="1"/>
    <col min="3612" max="3613" width="9.5546875" style="37" customWidth="1"/>
    <col min="3614" max="3614" width="6.44140625" style="37" customWidth="1"/>
    <col min="3615" max="3616" width="9.5546875" style="37" customWidth="1"/>
    <col min="3617" max="3617" width="6.6640625" style="37" customWidth="1"/>
    <col min="3618" max="3620" width="9.109375" style="37"/>
    <col min="3621" max="3621" width="10.88671875" style="37" bestFit="1" customWidth="1"/>
    <col min="3622" max="3842" width="9.109375" style="37"/>
    <col min="3843" max="3843" width="18.6640625" style="37" customWidth="1"/>
    <col min="3844" max="3845" width="9.44140625" style="37" customWidth="1"/>
    <col min="3846" max="3846" width="7.6640625" style="37" customWidth="1"/>
    <col min="3847" max="3847" width="9.33203125" style="37" customWidth="1"/>
    <col min="3848" max="3848" width="9.88671875" style="37" customWidth="1"/>
    <col min="3849" max="3849" width="7.109375" style="37" customWidth="1"/>
    <col min="3850" max="3850" width="8.5546875" style="37" customWidth="1"/>
    <col min="3851" max="3851" width="8.88671875" style="37" customWidth="1"/>
    <col min="3852" max="3852" width="7.109375" style="37" customWidth="1"/>
    <col min="3853" max="3853" width="9" style="37" customWidth="1"/>
    <col min="3854" max="3854" width="8.6640625" style="37" customWidth="1"/>
    <col min="3855" max="3855" width="6.5546875" style="37" customWidth="1"/>
    <col min="3856" max="3856" width="8.109375" style="37" customWidth="1"/>
    <col min="3857" max="3857" width="7.5546875" style="37" customWidth="1"/>
    <col min="3858" max="3858" width="7" style="37" customWidth="1"/>
    <col min="3859" max="3860" width="8.6640625" style="37" customWidth="1"/>
    <col min="3861" max="3861" width="7.33203125" style="37" customWidth="1"/>
    <col min="3862" max="3862" width="8.109375" style="37" customWidth="1"/>
    <col min="3863" max="3863" width="8.6640625" style="37" customWidth="1"/>
    <col min="3864" max="3864" width="6.44140625" style="37" customWidth="1"/>
    <col min="3865" max="3866" width="9.33203125" style="37" customWidth="1"/>
    <col min="3867" max="3867" width="6.44140625" style="37" customWidth="1"/>
    <col min="3868" max="3869" width="9.5546875" style="37" customWidth="1"/>
    <col min="3870" max="3870" width="6.44140625" style="37" customWidth="1"/>
    <col min="3871" max="3872" width="9.5546875" style="37" customWidth="1"/>
    <col min="3873" max="3873" width="6.6640625" style="37" customWidth="1"/>
    <col min="3874" max="3876" width="9.109375" style="37"/>
    <col min="3877" max="3877" width="10.88671875" style="37" bestFit="1" customWidth="1"/>
    <col min="3878" max="4098" width="9.109375" style="37"/>
    <col min="4099" max="4099" width="18.6640625" style="37" customWidth="1"/>
    <col min="4100" max="4101" width="9.44140625" style="37" customWidth="1"/>
    <col min="4102" max="4102" width="7.6640625" style="37" customWidth="1"/>
    <col min="4103" max="4103" width="9.33203125" style="37" customWidth="1"/>
    <col min="4104" max="4104" width="9.88671875" style="37" customWidth="1"/>
    <col min="4105" max="4105" width="7.109375" style="37" customWidth="1"/>
    <col min="4106" max="4106" width="8.5546875" style="37" customWidth="1"/>
    <col min="4107" max="4107" width="8.88671875" style="37" customWidth="1"/>
    <col min="4108" max="4108" width="7.109375" style="37" customWidth="1"/>
    <col min="4109" max="4109" width="9" style="37" customWidth="1"/>
    <col min="4110" max="4110" width="8.6640625" style="37" customWidth="1"/>
    <col min="4111" max="4111" width="6.5546875" style="37" customWidth="1"/>
    <col min="4112" max="4112" width="8.109375" style="37" customWidth="1"/>
    <col min="4113" max="4113" width="7.5546875" style="37" customWidth="1"/>
    <col min="4114" max="4114" width="7" style="37" customWidth="1"/>
    <col min="4115" max="4116" width="8.6640625" style="37" customWidth="1"/>
    <col min="4117" max="4117" width="7.33203125" style="37" customWidth="1"/>
    <col min="4118" max="4118" width="8.109375" style="37" customWidth="1"/>
    <col min="4119" max="4119" width="8.6640625" style="37" customWidth="1"/>
    <col min="4120" max="4120" width="6.44140625" style="37" customWidth="1"/>
    <col min="4121" max="4122" width="9.33203125" style="37" customWidth="1"/>
    <col min="4123" max="4123" width="6.44140625" style="37" customWidth="1"/>
    <col min="4124" max="4125" width="9.5546875" style="37" customWidth="1"/>
    <col min="4126" max="4126" width="6.44140625" style="37" customWidth="1"/>
    <col min="4127" max="4128" width="9.5546875" style="37" customWidth="1"/>
    <col min="4129" max="4129" width="6.6640625" style="37" customWidth="1"/>
    <col min="4130" max="4132" width="9.109375" style="37"/>
    <col min="4133" max="4133" width="10.88671875" style="37" bestFit="1" customWidth="1"/>
    <col min="4134" max="4354" width="9.109375" style="37"/>
    <col min="4355" max="4355" width="18.6640625" style="37" customWidth="1"/>
    <col min="4356" max="4357" width="9.44140625" style="37" customWidth="1"/>
    <col min="4358" max="4358" width="7.6640625" style="37" customWidth="1"/>
    <col min="4359" max="4359" width="9.33203125" style="37" customWidth="1"/>
    <col min="4360" max="4360" width="9.88671875" style="37" customWidth="1"/>
    <col min="4361" max="4361" width="7.109375" style="37" customWidth="1"/>
    <col min="4362" max="4362" width="8.5546875" style="37" customWidth="1"/>
    <col min="4363" max="4363" width="8.88671875" style="37" customWidth="1"/>
    <col min="4364" max="4364" width="7.109375" style="37" customWidth="1"/>
    <col min="4365" max="4365" width="9" style="37" customWidth="1"/>
    <col min="4366" max="4366" width="8.6640625" style="37" customWidth="1"/>
    <col min="4367" max="4367" width="6.5546875" style="37" customWidth="1"/>
    <col min="4368" max="4368" width="8.109375" style="37" customWidth="1"/>
    <col min="4369" max="4369" width="7.5546875" style="37" customWidth="1"/>
    <col min="4370" max="4370" width="7" style="37" customWidth="1"/>
    <col min="4371" max="4372" width="8.6640625" style="37" customWidth="1"/>
    <col min="4373" max="4373" width="7.33203125" style="37" customWidth="1"/>
    <col min="4374" max="4374" width="8.109375" style="37" customWidth="1"/>
    <col min="4375" max="4375" width="8.6640625" style="37" customWidth="1"/>
    <col min="4376" max="4376" width="6.44140625" style="37" customWidth="1"/>
    <col min="4377" max="4378" width="9.33203125" style="37" customWidth="1"/>
    <col min="4379" max="4379" width="6.44140625" style="37" customWidth="1"/>
    <col min="4380" max="4381" width="9.5546875" style="37" customWidth="1"/>
    <col min="4382" max="4382" width="6.44140625" style="37" customWidth="1"/>
    <col min="4383" max="4384" width="9.5546875" style="37" customWidth="1"/>
    <col min="4385" max="4385" width="6.6640625" style="37" customWidth="1"/>
    <col min="4386" max="4388" width="9.109375" style="37"/>
    <col min="4389" max="4389" width="10.88671875" style="37" bestFit="1" customWidth="1"/>
    <col min="4390" max="4610" width="9.109375" style="37"/>
    <col min="4611" max="4611" width="18.6640625" style="37" customWidth="1"/>
    <col min="4612" max="4613" width="9.44140625" style="37" customWidth="1"/>
    <col min="4614" max="4614" width="7.6640625" style="37" customWidth="1"/>
    <col min="4615" max="4615" width="9.33203125" style="37" customWidth="1"/>
    <col min="4616" max="4616" width="9.88671875" style="37" customWidth="1"/>
    <col min="4617" max="4617" width="7.109375" style="37" customWidth="1"/>
    <col min="4618" max="4618" width="8.5546875" style="37" customWidth="1"/>
    <col min="4619" max="4619" width="8.88671875" style="37" customWidth="1"/>
    <col min="4620" max="4620" width="7.109375" style="37" customWidth="1"/>
    <col min="4621" max="4621" width="9" style="37" customWidth="1"/>
    <col min="4622" max="4622" width="8.6640625" style="37" customWidth="1"/>
    <col min="4623" max="4623" width="6.5546875" style="37" customWidth="1"/>
    <col min="4624" max="4624" width="8.109375" style="37" customWidth="1"/>
    <col min="4625" max="4625" width="7.5546875" style="37" customWidth="1"/>
    <col min="4626" max="4626" width="7" style="37" customWidth="1"/>
    <col min="4627" max="4628" width="8.6640625" style="37" customWidth="1"/>
    <col min="4629" max="4629" width="7.33203125" style="37" customWidth="1"/>
    <col min="4630" max="4630" width="8.109375" style="37" customWidth="1"/>
    <col min="4631" max="4631" width="8.6640625" style="37" customWidth="1"/>
    <col min="4632" max="4632" width="6.44140625" style="37" customWidth="1"/>
    <col min="4633" max="4634" width="9.33203125" style="37" customWidth="1"/>
    <col min="4635" max="4635" width="6.44140625" style="37" customWidth="1"/>
    <col min="4636" max="4637" width="9.5546875" style="37" customWidth="1"/>
    <col min="4638" max="4638" width="6.44140625" style="37" customWidth="1"/>
    <col min="4639" max="4640" width="9.5546875" style="37" customWidth="1"/>
    <col min="4641" max="4641" width="6.6640625" style="37" customWidth="1"/>
    <col min="4642" max="4644" width="9.109375" style="37"/>
    <col min="4645" max="4645" width="10.88671875" style="37" bestFit="1" customWidth="1"/>
    <col min="4646" max="4866" width="9.109375" style="37"/>
    <col min="4867" max="4867" width="18.6640625" style="37" customWidth="1"/>
    <col min="4868" max="4869" width="9.44140625" style="37" customWidth="1"/>
    <col min="4870" max="4870" width="7.6640625" style="37" customWidth="1"/>
    <col min="4871" max="4871" width="9.33203125" style="37" customWidth="1"/>
    <col min="4872" max="4872" width="9.88671875" style="37" customWidth="1"/>
    <col min="4873" max="4873" width="7.109375" style="37" customWidth="1"/>
    <col min="4874" max="4874" width="8.5546875" style="37" customWidth="1"/>
    <col min="4875" max="4875" width="8.88671875" style="37" customWidth="1"/>
    <col min="4876" max="4876" width="7.109375" style="37" customWidth="1"/>
    <col min="4877" max="4877" width="9" style="37" customWidth="1"/>
    <col min="4878" max="4878" width="8.6640625" style="37" customWidth="1"/>
    <col min="4879" max="4879" width="6.5546875" style="37" customWidth="1"/>
    <col min="4880" max="4880" width="8.109375" style="37" customWidth="1"/>
    <col min="4881" max="4881" width="7.5546875" style="37" customWidth="1"/>
    <col min="4882" max="4882" width="7" style="37" customWidth="1"/>
    <col min="4883" max="4884" width="8.6640625" style="37" customWidth="1"/>
    <col min="4885" max="4885" width="7.33203125" style="37" customWidth="1"/>
    <col min="4886" max="4886" width="8.109375" style="37" customWidth="1"/>
    <col min="4887" max="4887" width="8.6640625" style="37" customWidth="1"/>
    <col min="4888" max="4888" width="6.44140625" style="37" customWidth="1"/>
    <col min="4889" max="4890" width="9.33203125" style="37" customWidth="1"/>
    <col min="4891" max="4891" width="6.44140625" style="37" customWidth="1"/>
    <col min="4892" max="4893" width="9.5546875" style="37" customWidth="1"/>
    <col min="4894" max="4894" width="6.44140625" style="37" customWidth="1"/>
    <col min="4895" max="4896" width="9.5546875" style="37" customWidth="1"/>
    <col min="4897" max="4897" width="6.6640625" style="37" customWidth="1"/>
    <col min="4898" max="4900" width="9.109375" style="37"/>
    <col min="4901" max="4901" width="10.88671875" style="37" bestFit="1" customWidth="1"/>
    <col min="4902" max="5122" width="9.109375" style="37"/>
    <col min="5123" max="5123" width="18.6640625" style="37" customWidth="1"/>
    <col min="5124" max="5125" width="9.44140625" style="37" customWidth="1"/>
    <col min="5126" max="5126" width="7.6640625" style="37" customWidth="1"/>
    <col min="5127" max="5127" width="9.33203125" style="37" customWidth="1"/>
    <col min="5128" max="5128" width="9.88671875" style="37" customWidth="1"/>
    <col min="5129" max="5129" width="7.109375" style="37" customWidth="1"/>
    <col min="5130" max="5130" width="8.5546875" style="37" customWidth="1"/>
    <col min="5131" max="5131" width="8.88671875" style="37" customWidth="1"/>
    <col min="5132" max="5132" width="7.109375" style="37" customWidth="1"/>
    <col min="5133" max="5133" width="9" style="37" customWidth="1"/>
    <col min="5134" max="5134" width="8.6640625" style="37" customWidth="1"/>
    <col min="5135" max="5135" width="6.5546875" style="37" customWidth="1"/>
    <col min="5136" max="5136" width="8.109375" style="37" customWidth="1"/>
    <col min="5137" max="5137" width="7.5546875" style="37" customWidth="1"/>
    <col min="5138" max="5138" width="7" style="37" customWidth="1"/>
    <col min="5139" max="5140" width="8.6640625" style="37" customWidth="1"/>
    <col min="5141" max="5141" width="7.33203125" style="37" customWidth="1"/>
    <col min="5142" max="5142" width="8.109375" style="37" customWidth="1"/>
    <col min="5143" max="5143" width="8.6640625" style="37" customWidth="1"/>
    <col min="5144" max="5144" width="6.44140625" style="37" customWidth="1"/>
    <col min="5145" max="5146" width="9.33203125" style="37" customWidth="1"/>
    <col min="5147" max="5147" width="6.44140625" style="37" customWidth="1"/>
    <col min="5148" max="5149" width="9.5546875" style="37" customWidth="1"/>
    <col min="5150" max="5150" width="6.44140625" style="37" customWidth="1"/>
    <col min="5151" max="5152" width="9.5546875" style="37" customWidth="1"/>
    <col min="5153" max="5153" width="6.6640625" style="37" customWidth="1"/>
    <col min="5154" max="5156" width="9.109375" style="37"/>
    <col min="5157" max="5157" width="10.88671875" style="37" bestFit="1" customWidth="1"/>
    <col min="5158" max="5378" width="9.109375" style="37"/>
    <col min="5379" max="5379" width="18.6640625" style="37" customWidth="1"/>
    <col min="5380" max="5381" width="9.44140625" style="37" customWidth="1"/>
    <col min="5382" max="5382" width="7.6640625" style="37" customWidth="1"/>
    <col min="5383" max="5383" width="9.33203125" style="37" customWidth="1"/>
    <col min="5384" max="5384" width="9.88671875" style="37" customWidth="1"/>
    <col min="5385" max="5385" width="7.109375" style="37" customWidth="1"/>
    <col min="5386" max="5386" width="8.5546875" style="37" customWidth="1"/>
    <col min="5387" max="5387" width="8.88671875" style="37" customWidth="1"/>
    <col min="5388" max="5388" width="7.109375" style="37" customWidth="1"/>
    <col min="5389" max="5389" width="9" style="37" customWidth="1"/>
    <col min="5390" max="5390" width="8.6640625" style="37" customWidth="1"/>
    <col min="5391" max="5391" width="6.5546875" style="37" customWidth="1"/>
    <col min="5392" max="5392" width="8.109375" style="37" customWidth="1"/>
    <col min="5393" max="5393" width="7.5546875" style="37" customWidth="1"/>
    <col min="5394" max="5394" width="7" style="37" customWidth="1"/>
    <col min="5395" max="5396" width="8.6640625" style="37" customWidth="1"/>
    <col min="5397" max="5397" width="7.33203125" style="37" customWidth="1"/>
    <col min="5398" max="5398" width="8.109375" style="37" customWidth="1"/>
    <col min="5399" max="5399" width="8.6640625" style="37" customWidth="1"/>
    <col min="5400" max="5400" width="6.44140625" style="37" customWidth="1"/>
    <col min="5401" max="5402" width="9.33203125" style="37" customWidth="1"/>
    <col min="5403" max="5403" width="6.44140625" style="37" customWidth="1"/>
    <col min="5404" max="5405" width="9.5546875" style="37" customWidth="1"/>
    <col min="5406" max="5406" width="6.44140625" style="37" customWidth="1"/>
    <col min="5407" max="5408" width="9.5546875" style="37" customWidth="1"/>
    <col min="5409" max="5409" width="6.6640625" style="37" customWidth="1"/>
    <col min="5410" max="5412" width="9.109375" style="37"/>
    <col min="5413" max="5413" width="10.88671875" style="37" bestFit="1" customWidth="1"/>
    <col min="5414" max="5634" width="9.109375" style="37"/>
    <col min="5635" max="5635" width="18.6640625" style="37" customWidth="1"/>
    <col min="5636" max="5637" width="9.44140625" style="37" customWidth="1"/>
    <col min="5638" max="5638" width="7.6640625" style="37" customWidth="1"/>
    <col min="5639" max="5639" width="9.33203125" style="37" customWidth="1"/>
    <col min="5640" max="5640" width="9.88671875" style="37" customWidth="1"/>
    <col min="5641" max="5641" width="7.109375" style="37" customWidth="1"/>
    <col min="5642" max="5642" width="8.5546875" style="37" customWidth="1"/>
    <col min="5643" max="5643" width="8.88671875" style="37" customWidth="1"/>
    <col min="5644" max="5644" width="7.109375" style="37" customWidth="1"/>
    <col min="5645" max="5645" width="9" style="37" customWidth="1"/>
    <col min="5646" max="5646" width="8.6640625" style="37" customWidth="1"/>
    <col min="5647" max="5647" width="6.5546875" style="37" customWidth="1"/>
    <col min="5648" max="5648" width="8.109375" style="37" customWidth="1"/>
    <col min="5649" max="5649" width="7.5546875" style="37" customWidth="1"/>
    <col min="5650" max="5650" width="7" style="37" customWidth="1"/>
    <col min="5651" max="5652" width="8.6640625" style="37" customWidth="1"/>
    <col min="5653" max="5653" width="7.33203125" style="37" customWidth="1"/>
    <col min="5654" max="5654" width="8.109375" style="37" customWidth="1"/>
    <col min="5655" max="5655" width="8.6640625" style="37" customWidth="1"/>
    <col min="5656" max="5656" width="6.44140625" style="37" customWidth="1"/>
    <col min="5657" max="5658" width="9.33203125" style="37" customWidth="1"/>
    <col min="5659" max="5659" width="6.44140625" style="37" customWidth="1"/>
    <col min="5660" max="5661" width="9.5546875" style="37" customWidth="1"/>
    <col min="5662" max="5662" width="6.44140625" style="37" customWidth="1"/>
    <col min="5663" max="5664" width="9.5546875" style="37" customWidth="1"/>
    <col min="5665" max="5665" width="6.6640625" style="37" customWidth="1"/>
    <col min="5666" max="5668" width="9.109375" style="37"/>
    <col min="5669" max="5669" width="10.88671875" style="37" bestFit="1" customWidth="1"/>
    <col min="5670" max="5890" width="9.109375" style="37"/>
    <col min="5891" max="5891" width="18.6640625" style="37" customWidth="1"/>
    <col min="5892" max="5893" width="9.44140625" style="37" customWidth="1"/>
    <col min="5894" max="5894" width="7.6640625" style="37" customWidth="1"/>
    <col min="5895" max="5895" width="9.33203125" style="37" customWidth="1"/>
    <col min="5896" max="5896" width="9.88671875" style="37" customWidth="1"/>
    <col min="5897" max="5897" width="7.109375" style="37" customWidth="1"/>
    <col min="5898" max="5898" width="8.5546875" style="37" customWidth="1"/>
    <col min="5899" max="5899" width="8.88671875" style="37" customWidth="1"/>
    <col min="5900" max="5900" width="7.109375" style="37" customWidth="1"/>
    <col min="5901" max="5901" width="9" style="37" customWidth="1"/>
    <col min="5902" max="5902" width="8.6640625" style="37" customWidth="1"/>
    <col min="5903" max="5903" width="6.5546875" style="37" customWidth="1"/>
    <col min="5904" max="5904" width="8.109375" style="37" customWidth="1"/>
    <col min="5905" max="5905" width="7.5546875" style="37" customWidth="1"/>
    <col min="5906" max="5906" width="7" style="37" customWidth="1"/>
    <col min="5907" max="5908" width="8.6640625" style="37" customWidth="1"/>
    <col min="5909" max="5909" width="7.33203125" style="37" customWidth="1"/>
    <col min="5910" max="5910" width="8.109375" style="37" customWidth="1"/>
    <col min="5911" max="5911" width="8.6640625" style="37" customWidth="1"/>
    <col min="5912" max="5912" width="6.44140625" style="37" customWidth="1"/>
    <col min="5913" max="5914" width="9.33203125" style="37" customWidth="1"/>
    <col min="5915" max="5915" width="6.44140625" style="37" customWidth="1"/>
    <col min="5916" max="5917" width="9.5546875" style="37" customWidth="1"/>
    <col min="5918" max="5918" width="6.44140625" style="37" customWidth="1"/>
    <col min="5919" max="5920" width="9.5546875" style="37" customWidth="1"/>
    <col min="5921" max="5921" width="6.6640625" style="37" customWidth="1"/>
    <col min="5922" max="5924" width="9.109375" style="37"/>
    <col min="5925" max="5925" width="10.88671875" style="37" bestFit="1" customWidth="1"/>
    <col min="5926" max="6146" width="9.109375" style="37"/>
    <col min="6147" max="6147" width="18.6640625" style="37" customWidth="1"/>
    <col min="6148" max="6149" width="9.44140625" style="37" customWidth="1"/>
    <col min="6150" max="6150" width="7.6640625" style="37" customWidth="1"/>
    <col min="6151" max="6151" width="9.33203125" style="37" customWidth="1"/>
    <col min="6152" max="6152" width="9.88671875" style="37" customWidth="1"/>
    <col min="6153" max="6153" width="7.109375" style="37" customWidth="1"/>
    <col min="6154" max="6154" width="8.5546875" style="37" customWidth="1"/>
    <col min="6155" max="6155" width="8.88671875" style="37" customWidth="1"/>
    <col min="6156" max="6156" width="7.109375" style="37" customWidth="1"/>
    <col min="6157" max="6157" width="9" style="37" customWidth="1"/>
    <col min="6158" max="6158" width="8.6640625" style="37" customWidth="1"/>
    <col min="6159" max="6159" width="6.5546875" style="37" customWidth="1"/>
    <col min="6160" max="6160" width="8.109375" style="37" customWidth="1"/>
    <col min="6161" max="6161" width="7.5546875" style="37" customWidth="1"/>
    <col min="6162" max="6162" width="7" style="37" customWidth="1"/>
    <col min="6163" max="6164" width="8.6640625" style="37" customWidth="1"/>
    <col min="6165" max="6165" width="7.33203125" style="37" customWidth="1"/>
    <col min="6166" max="6166" width="8.109375" style="37" customWidth="1"/>
    <col min="6167" max="6167" width="8.6640625" style="37" customWidth="1"/>
    <col min="6168" max="6168" width="6.44140625" style="37" customWidth="1"/>
    <col min="6169" max="6170" width="9.33203125" style="37" customWidth="1"/>
    <col min="6171" max="6171" width="6.44140625" style="37" customWidth="1"/>
    <col min="6172" max="6173" width="9.5546875" style="37" customWidth="1"/>
    <col min="6174" max="6174" width="6.44140625" style="37" customWidth="1"/>
    <col min="6175" max="6176" width="9.5546875" style="37" customWidth="1"/>
    <col min="6177" max="6177" width="6.6640625" style="37" customWidth="1"/>
    <col min="6178" max="6180" width="9.109375" style="37"/>
    <col min="6181" max="6181" width="10.88671875" style="37" bestFit="1" customWidth="1"/>
    <col min="6182" max="6402" width="9.109375" style="37"/>
    <col min="6403" max="6403" width="18.6640625" style="37" customWidth="1"/>
    <col min="6404" max="6405" width="9.44140625" style="37" customWidth="1"/>
    <col min="6406" max="6406" width="7.6640625" style="37" customWidth="1"/>
    <col min="6407" max="6407" width="9.33203125" style="37" customWidth="1"/>
    <col min="6408" max="6408" width="9.88671875" style="37" customWidth="1"/>
    <col min="6409" max="6409" width="7.109375" style="37" customWidth="1"/>
    <col min="6410" max="6410" width="8.5546875" style="37" customWidth="1"/>
    <col min="6411" max="6411" width="8.88671875" style="37" customWidth="1"/>
    <col min="6412" max="6412" width="7.109375" style="37" customWidth="1"/>
    <col min="6413" max="6413" width="9" style="37" customWidth="1"/>
    <col min="6414" max="6414" width="8.6640625" style="37" customWidth="1"/>
    <col min="6415" max="6415" width="6.5546875" style="37" customWidth="1"/>
    <col min="6416" max="6416" width="8.109375" style="37" customWidth="1"/>
    <col min="6417" max="6417" width="7.5546875" style="37" customWidth="1"/>
    <col min="6418" max="6418" width="7" style="37" customWidth="1"/>
    <col min="6419" max="6420" width="8.6640625" style="37" customWidth="1"/>
    <col min="6421" max="6421" width="7.33203125" style="37" customWidth="1"/>
    <col min="6422" max="6422" width="8.109375" style="37" customWidth="1"/>
    <col min="6423" max="6423" width="8.6640625" style="37" customWidth="1"/>
    <col min="6424" max="6424" width="6.44140625" style="37" customWidth="1"/>
    <col min="6425" max="6426" width="9.33203125" style="37" customWidth="1"/>
    <col min="6427" max="6427" width="6.44140625" style="37" customWidth="1"/>
    <col min="6428" max="6429" width="9.5546875" style="37" customWidth="1"/>
    <col min="6430" max="6430" width="6.44140625" style="37" customWidth="1"/>
    <col min="6431" max="6432" width="9.5546875" style="37" customWidth="1"/>
    <col min="6433" max="6433" width="6.6640625" style="37" customWidth="1"/>
    <col min="6434" max="6436" width="9.109375" style="37"/>
    <col min="6437" max="6437" width="10.88671875" style="37" bestFit="1" customWidth="1"/>
    <col min="6438" max="6658" width="9.109375" style="37"/>
    <col min="6659" max="6659" width="18.6640625" style="37" customWidth="1"/>
    <col min="6660" max="6661" width="9.44140625" style="37" customWidth="1"/>
    <col min="6662" max="6662" width="7.6640625" style="37" customWidth="1"/>
    <col min="6663" max="6663" width="9.33203125" style="37" customWidth="1"/>
    <col min="6664" max="6664" width="9.88671875" style="37" customWidth="1"/>
    <col min="6665" max="6665" width="7.109375" style="37" customWidth="1"/>
    <col min="6666" max="6666" width="8.5546875" style="37" customWidth="1"/>
    <col min="6667" max="6667" width="8.88671875" style="37" customWidth="1"/>
    <col min="6668" max="6668" width="7.109375" style="37" customWidth="1"/>
    <col min="6669" max="6669" width="9" style="37" customWidth="1"/>
    <col min="6670" max="6670" width="8.6640625" style="37" customWidth="1"/>
    <col min="6671" max="6671" width="6.5546875" style="37" customWidth="1"/>
    <col min="6672" max="6672" width="8.109375" style="37" customWidth="1"/>
    <col min="6673" max="6673" width="7.5546875" style="37" customWidth="1"/>
    <col min="6674" max="6674" width="7" style="37" customWidth="1"/>
    <col min="6675" max="6676" width="8.6640625" style="37" customWidth="1"/>
    <col min="6677" max="6677" width="7.33203125" style="37" customWidth="1"/>
    <col min="6678" max="6678" width="8.109375" style="37" customWidth="1"/>
    <col min="6679" max="6679" width="8.6640625" style="37" customWidth="1"/>
    <col min="6680" max="6680" width="6.44140625" style="37" customWidth="1"/>
    <col min="6681" max="6682" width="9.33203125" style="37" customWidth="1"/>
    <col min="6683" max="6683" width="6.44140625" style="37" customWidth="1"/>
    <col min="6684" max="6685" width="9.5546875" style="37" customWidth="1"/>
    <col min="6686" max="6686" width="6.44140625" style="37" customWidth="1"/>
    <col min="6687" max="6688" width="9.5546875" style="37" customWidth="1"/>
    <col min="6689" max="6689" width="6.6640625" style="37" customWidth="1"/>
    <col min="6690" max="6692" width="9.109375" style="37"/>
    <col min="6693" max="6693" width="10.88671875" style="37" bestFit="1" customWidth="1"/>
    <col min="6694" max="6914" width="9.109375" style="37"/>
    <col min="6915" max="6915" width="18.6640625" style="37" customWidth="1"/>
    <col min="6916" max="6917" width="9.44140625" style="37" customWidth="1"/>
    <col min="6918" max="6918" width="7.6640625" style="37" customWidth="1"/>
    <col min="6919" max="6919" width="9.33203125" style="37" customWidth="1"/>
    <col min="6920" max="6920" width="9.88671875" style="37" customWidth="1"/>
    <col min="6921" max="6921" width="7.109375" style="37" customWidth="1"/>
    <col min="6922" max="6922" width="8.5546875" style="37" customWidth="1"/>
    <col min="6923" max="6923" width="8.88671875" style="37" customWidth="1"/>
    <col min="6924" max="6924" width="7.109375" style="37" customWidth="1"/>
    <col min="6925" max="6925" width="9" style="37" customWidth="1"/>
    <col min="6926" max="6926" width="8.6640625" style="37" customWidth="1"/>
    <col min="6927" max="6927" width="6.5546875" style="37" customWidth="1"/>
    <col min="6928" max="6928" width="8.109375" style="37" customWidth="1"/>
    <col min="6929" max="6929" width="7.5546875" style="37" customWidth="1"/>
    <col min="6930" max="6930" width="7" style="37" customWidth="1"/>
    <col min="6931" max="6932" width="8.6640625" style="37" customWidth="1"/>
    <col min="6933" max="6933" width="7.33203125" style="37" customWidth="1"/>
    <col min="6934" max="6934" width="8.109375" style="37" customWidth="1"/>
    <col min="6935" max="6935" width="8.6640625" style="37" customWidth="1"/>
    <col min="6936" max="6936" width="6.44140625" style="37" customWidth="1"/>
    <col min="6937" max="6938" width="9.33203125" style="37" customWidth="1"/>
    <col min="6939" max="6939" width="6.44140625" style="37" customWidth="1"/>
    <col min="6940" max="6941" width="9.5546875" style="37" customWidth="1"/>
    <col min="6942" max="6942" width="6.44140625" style="37" customWidth="1"/>
    <col min="6943" max="6944" width="9.5546875" style="37" customWidth="1"/>
    <col min="6945" max="6945" width="6.6640625" style="37" customWidth="1"/>
    <col min="6946" max="6948" width="9.109375" style="37"/>
    <col min="6949" max="6949" width="10.88671875" style="37" bestFit="1" customWidth="1"/>
    <col min="6950" max="7170" width="9.109375" style="37"/>
    <col min="7171" max="7171" width="18.6640625" style="37" customWidth="1"/>
    <col min="7172" max="7173" width="9.44140625" style="37" customWidth="1"/>
    <col min="7174" max="7174" width="7.6640625" style="37" customWidth="1"/>
    <col min="7175" max="7175" width="9.33203125" style="37" customWidth="1"/>
    <col min="7176" max="7176" width="9.88671875" style="37" customWidth="1"/>
    <col min="7177" max="7177" width="7.109375" style="37" customWidth="1"/>
    <col min="7178" max="7178" width="8.5546875" style="37" customWidth="1"/>
    <col min="7179" max="7179" width="8.88671875" style="37" customWidth="1"/>
    <col min="7180" max="7180" width="7.109375" style="37" customWidth="1"/>
    <col min="7181" max="7181" width="9" style="37" customWidth="1"/>
    <col min="7182" max="7182" width="8.6640625" style="37" customWidth="1"/>
    <col min="7183" max="7183" width="6.5546875" style="37" customWidth="1"/>
    <col min="7184" max="7184" width="8.109375" style="37" customWidth="1"/>
    <col min="7185" max="7185" width="7.5546875" style="37" customWidth="1"/>
    <col min="7186" max="7186" width="7" style="37" customWidth="1"/>
    <col min="7187" max="7188" width="8.6640625" style="37" customWidth="1"/>
    <col min="7189" max="7189" width="7.33203125" style="37" customWidth="1"/>
    <col min="7190" max="7190" width="8.109375" style="37" customWidth="1"/>
    <col min="7191" max="7191" width="8.6640625" style="37" customWidth="1"/>
    <col min="7192" max="7192" width="6.44140625" style="37" customWidth="1"/>
    <col min="7193" max="7194" width="9.33203125" style="37" customWidth="1"/>
    <col min="7195" max="7195" width="6.44140625" style="37" customWidth="1"/>
    <col min="7196" max="7197" width="9.5546875" style="37" customWidth="1"/>
    <col min="7198" max="7198" width="6.44140625" style="37" customWidth="1"/>
    <col min="7199" max="7200" width="9.5546875" style="37" customWidth="1"/>
    <col min="7201" max="7201" width="6.6640625" style="37" customWidth="1"/>
    <col min="7202" max="7204" width="9.109375" style="37"/>
    <col min="7205" max="7205" width="10.88671875" style="37" bestFit="1" customWidth="1"/>
    <col min="7206" max="7426" width="9.109375" style="37"/>
    <col min="7427" max="7427" width="18.6640625" style="37" customWidth="1"/>
    <col min="7428" max="7429" width="9.44140625" style="37" customWidth="1"/>
    <col min="7430" max="7430" width="7.6640625" style="37" customWidth="1"/>
    <col min="7431" max="7431" width="9.33203125" style="37" customWidth="1"/>
    <col min="7432" max="7432" width="9.88671875" style="37" customWidth="1"/>
    <col min="7433" max="7433" width="7.109375" style="37" customWidth="1"/>
    <col min="7434" max="7434" width="8.5546875" style="37" customWidth="1"/>
    <col min="7435" max="7435" width="8.88671875" style="37" customWidth="1"/>
    <col min="7436" max="7436" width="7.109375" style="37" customWidth="1"/>
    <col min="7437" max="7437" width="9" style="37" customWidth="1"/>
    <col min="7438" max="7438" width="8.6640625" style="37" customWidth="1"/>
    <col min="7439" max="7439" width="6.5546875" style="37" customWidth="1"/>
    <col min="7440" max="7440" width="8.109375" style="37" customWidth="1"/>
    <col min="7441" max="7441" width="7.5546875" style="37" customWidth="1"/>
    <col min="7442" max="7442" width="7" style="37" customWidth="1"/>
    <col min="7443" max="7444" width="8.6640625" style="37" customWidth="1"/>
    <col min="7445" max="7445" width="7.33203125" style="37" customWidth="1"/>
    <col min="7446" max="7446" width="8.109375" style="37" customWidth="1"/>
    <col min="7447" max="7447" width="8.6640625" style="37" customWidth="1"/>
    <col min="7448" max="7448" width="6.44140625" style="37" customWidth="1"/>
    <col min="7449" max="7450" width="9.33203125" style="37" customWidth="1"/>
    <col min="7451" max="7451" width="6.44140625" style="37" customWidth="1"/>
    <col min="7452" max="7453" width="9.5546875" style="37" customWidth="1"/>
    <col min="7454" max="7454" width="6.44140625" style="37" customWidth="1"/>
    <col min="7455" max="7456" width="9.5546875" style="37" customWidth="1"/>
    <col min="7457" max="7457" width="6.6640625" style="37" customWidth="1"/>
    <col min="7458" max="7460" width="9.109375" style="37"/>
    <col min="7461" max="7461" width="10.88671875" style="37" bestFit="1" customWidth="1"/>
    <col min="7462" max="7682" width="9.109375" style="37"/>
    <col min="7683" max="7683" width="18.6640625" style="37" customWidth="1"/>
    <col min="7684" max="7685" width="9.44140625" style="37" customWidth="1"/>
    <col min="7686" max="7686" width="7.6640625" style="37" customWidth="1"/>
    <col min="7687" max="7687" width="9.33203125" style="37" customWidth="1"/>
    <col min="7688" max="7688" width="9.88671875" style="37" customWidth="1"/>
    <col min="7689" max="7689" width="7.109375" style="37" customWidth="1"/>
    <col min="7690" max="7690" width="8.5546875" style="37" customWidth="1"/>
    <col min="7691" max="7691" width="8.88671875" style="37" customWidth="1"/>
    <col min="7692" max="7692" width="7.109375" style="37" customWidth="1"/>
    <col min="7693" max="7693" width="9" style="37" customWidth="1"/>
    <col min="7694" max="7694" width="8.6640625" style="37" customWidth="1"/>
    <col min="7695" max="7695" width="6.5546875" style="37" customWidth="1"/>
    <col min="7696" max="7696" width="8.109375" style="37" customWidth="1"/>
    <col min="7697" max="7697" width="7.5546875" style="37" customWidth="1"/>
    <col min="7698" max="7698" width="7" style="37" customWidth="1"/>
    <col min="7699" max="7700" width="8.6640625" style="37" customWidth="1"/>
    <col min="7701" max="7701" width="7.33203125" style="37" customWidth="1"/>
    <col min="7702" max="7702" width="8.109375" style="37" customWidth="1"/>
    <col min="7703" max="7703" width="8.6640625" style="37" customWidth="1"/>
    <col min="7704" max="7704" width="6.44140625" style="37" customWidth="1"/>
    <col min="7705" max="7706" width="9.33203125" style="37" customWidth="1"/>
    <col min="7707" max="7707" width="6.44140625" style="37" customWidth="1"/>
    <col min="7708" max="7709" width="9.5546875" style="37" customWidth="1"/>
    <col min="7710" max="7710" width="6.44140625" style="37" customWidth="1"/>
    <col min="7711" max="7712" width="9.5546875" style="37" customWidth="1"/>
    <col min="7713" max="7713" width="6.6640625" style="37" customWidth="1"/>
    <col min="7714" max="7716" width="9.109375" style="37"/>
    <col min="7717" max="7717" width="10.88671875" style="37" bestFit="1" customWidth="1"/>
    <col min="7718" max="7938" width="9.109375" style="37"/>
    <col min="7939" max="7939" width="18.6640625" style="37" customWidth="1"/>
    <col min="7940" max="7941" width="9.44140625" style="37" customWidth="1"/>
    <col min="7942" max="7942" width="7.6640625" style="37" customWidth="1"/>
    <col min="7943" max="7943" width="9.33203125" style="37" customWidth="1"/>
    <col min="7944" max="7944" width="9.88671875" style="37" customWidth="1"/>
    <col min="7945" max="7945" width="7.109375" style="37" customWidth="1"/>
    <col min="7946" max="7946" width="8.5546875" style="37" customWidth="1"/>
    <col min="7947" max="7947" width="8.88671875" style="37" customWidth="1"/>
    <col min="7948" max="7948" width="7.109375" style="37" customWidth="1"/>
    <col min="7949" max="7949" width="9" style="37" customWidth="1"/>
    <col min="7950" max="7950" width="8.6640625" style="37" customWidth="1"/>
    <col min="7951" max="7951" width="6.5546875" style="37" customWidth="1"/>
    <col min="7952" max="7952" width="8.109375" style="37" customWidth="1"/>
    <col min="7953" max="7953" width="7.5546875" style="37" customWidth="1"/>
    <col min="7954" max="7954" width="7" style="37" customWidth="1"/>
    <col min="7955" max="7956" width="8.6640625" style="37" customWidth="1"/>
    <col min="7957" max="7957" width="7.33203125" style="37" customWidth="1"/>
    <col min="7958" max="7958" width="8.109375" style="37" customWidth="1"/>
    <col min="7959" max="7959" width="8.6640625" style="37" customWidth="1"/>
    <col min="7960" max="7960" width="6.44140625" style="37" customWidth="1"/>
    <col min="7961" max="7962" width="9.33203125" style="37" customWidth="1"/>
    <col min="7963" max="7963" width="6.44140625" style="37" customWidth="1"/>
    <col min="7964" max="7965" width="9.5546875" style="37" customWidth="1"/>
    <col min="7966" max="7966" width="6.44140625" style="37" customWidth="1"/>
    <col min="7967" max="7968" width="9.5546875" style="37" customWidth="1"/>
    <col min="7969" max="7969" width="6.6640625" style="37" customWidth="1"/>
    <col min="7970" max="7972" width="9.109375" style="37"/>
    <col min="7973" max="7973" width="10.88671875" style="37" bestFit="1" customWidth="1"/>
    <col min="7974" max="8194" width="9.109375" style="37"/>
    <col min="8195" max="8195" width="18.6640625" style="37" customWidth="1"/>
    <col min="8196" max="8197" width="9.44140625" style="37" customWidth="1"/>
    <col min="8198" max="8198" width="7.6640625" style="37" customWidth="1"/>
    <col min="8199" max="8199" width="9.33203125" style="37" customWidth="1"/>
    <col min="8200" max="8200" width="9.88671875" style="37" customWidth="1"/>
    <col min="8201" max="8201" width="7.109375" style="37" customWidth="1"/>
    <col min="8202" max="8202" width="8.5546875" style="37" customWidth="1"/>
    <col min="8203" max="8203" width="8.88671875" style="37" customWidth="1"/>
    <col min="8204" max="8204" width="7.109375" style="37" customWidth="1"/>
    <col min="8205" max="8205" width="9" style="37" customWidth="1"/>
    <col min="8206" max="8206" width="8.6640625" style="37" customWidth="1"/>
    <col min="8207" max="8207" width="6.5546875" style="37" customWidth="1"/>
    <col min="8208" max="8208" width="8.109375" style="37" customWidth="1"/>
    <col min="8209" max="8209" width="7.5546875" style="37" customWidth="1"/>
    <col min="8210" max="8210" width="7" style="37" customWidth="1"/>
    <col min="8211" max="8212" width="8.6640625" style="37" customWidth="1"/>
    <col min="8213" max="8213" width="7.33203125" style="37" customWidth="1"/>
    <col min="8214" max="8214" width="8.109375" style="37" customWidth="1"/>
    <col min="8215" max="8215" width="8.6640625" style="37" customWidth="1"/>
    <col min="8216" max="8216" width="6.44140625" style="37" customWidth="1"/>
    <col min="8217" max="8218" width="9.33203125" style="37" customWidth="1"/>
    <col min="8219" max="8219" width="6.44140625" style="37" customWidth="1"/>
    <col min="8220" max="8221" width="9.5546875" style="37" customWidth="1"/>
    <col min="8222" max="8222" width="6.44140625" style="37" customWidth="1"/>
    <col min="8223" max="8224" width="9.5546875" style="37" customWidth="1"/>
    <col min="8225" max="8225" width="6.6640625" style="37" customWidth="1"/>
    <col min="8226" max="8228" width="9.109375" style="37"/>
    <col min="8229" max="8229" width="10.88671875" style="37" bestFit="1" customWidth="1"/>
    <col min="8230" max="8450" width="9.109375" style="37"/>
    <col min="8451" max="8451" width="18.6640625" style="37" customWidth="1"/>
    <col min="8452" max="8453" width="9.44140625" style="37" customWidth="1"/>
    <col min="8454" max="8454" width="7.6640625" style="37" customWidth="1"/>
    <col min="8455" max="8455" width="9.33203125" style="37" customWidth="1"/>
    <col min="8456" max="8456" width="9.88671875" style="37" customWidth="1"/>
    <col min="8457" max="8457" width="7.109375" style="37" customWidth="1"/>
    <col min="8458" max="8458" width="8.5546875" style="37" customWidth="1"/>
    <col min="8459" max="8459" width="8.88671875" style="37" customWidth="1"/>
    <col min="8460" max="8460" width="7.109375" style="37" customWidth="1"/>
    <col min="8461" max="8461" width="9" style="37" customWidth="1"/>
    <col min="8462" max="8462" width="8.6640625" style="37" customWidth="1"/>
    <col min="8463" max="8463" width="6.5546875" style="37" customWidth="1"/>
    <col min="8464" max="8464" width="8.109375" style="37" customWidth="1"/>
    <col min="8465" max="8465" width="7.5546875" style="37" customWidth="1"/>
    <col min="8466" max="8466" width="7" style="37" customWidth="1"/>
    <col min="8467" max="8468" width="8.6640625" style="37" customWidth="1"/>
    <col min="8469" max="8469" width="7.33203125" style="37" customWidth="1"/>
    <col min="8470" max="8470" width="8.109375" style="37" customWidth="1"/>
    <col min="8471" max="8471" width="8.6640625" style="37" customWidth="1"/>
    <col min="8472" max="8472" width="6.44140625" style="37" customWidth="1"/>
    <col min="8473" max="8474" width="9.33203125" style="37" customWidth="1"/>
    <col min="8475" max="8475" width="6.44140625" style="37" customWidth="1"/>
    <col min="8476" max="8477" width="9.5546875" style="37" customWidth="1"/>
    <col min="8478" max="8478" width="6.44140625" style="37" customWidth="1"/>
    <col min="8479" max="8480" width="9.5546875" style="37" customWidth="1"/>
    <col min="8481" max="8481" width="6.6640625" style="37" customWidth="1"/>
    <col min="8482" max="8484" width="9.109375" style="37"/>
    <col min="8485" max="8485" width="10.88671875" style="37" bestFit="1" customWidth="1"/>
    <col min="8486" max="8706" width="9.109375" style="37"/>
    <col min="8707" max="8707" width="18.6640625" style="37" customWidth="1"/>
    <col min="8708" max="8709" width="9.44140625" style="37" customWidth="1"/>
    <col min="8710" max="8710" width="7.6640625" style="37" customWidth="1"/>
    <col min="8711" max="8711" width="9.33203125" style="37" customWidth="1"/>
    <col min="8712" max="8712" width="9.88671875" style="37" customWidth="1"/>
    <col min="8713" max="8713" width="7.109375" style="37" customWidth="1"/>
    <col min="8714" max="8714" width="8.5546875" style="37" customWidth="1"/>
    <col min="8715" max="8715" width="8.88671875" style="37" customWidth="1"/>
    <col min="8716" max="8716" width="7.109375" style="37" customWidth="1"/>
    <col min="8717" max="8717" width="9" style="37" customWidth="1"/>
    <col min="8718" max="8718" width="8.6640625" style="37" customWidth="1"/>
    <col min="8719" max="8719" width="6.5546875" style="37" customWidth="1"/>
    <col min="8720" max="8720" width="8.109375" style="37" customWidth="1"/>
    <col min="8721" max="8721" width="7.5546875" style="37" customWidth="1"/>
    <col min="8722" max="8722" width="7" style="37" customWidth="1"/>
    <col min="8723" max="8724" width="8.6640625" style="37" customWidth="1"/>
    <col min="8725" max="8725" width="7.33203125" style="37" customWidth="1"/>
    <col min="8726" max="8726" width="8.109375" style="37" customWidth="1"/>
    <col min="8727" max="8727" width="8.6640625" style="37" customWidth="1"/>
    <col min="8728" max="8728" width="6.44140625" style="37" customWidth="1"/>
    <col min="8729" max="8730" width="9.33203125" style="37" customWidth="1"/>
    <col min="8731" max="8731" width="6.44140625" style="37" customWidth="1"/>
    <col min="8732" max="8733" width="9.5546875" style="37" customWidth="1"/>
    <col min="8734" max="8734" width="6.44140625" style="37" customWidth="1"/>
    <col min="8735" max="8736" width="9.5546875" style="37" customWidth="1"/>
    <col min="8737" max="8737" width="6.6640625" style="37" customWidth="1"/>
    <col min="8738" max="8740" width="9.109375" style="37"/>
    <col min="8741" max="8741" width="10.88671875" style="37" bestFit="1" customWidth="1"/>
    <col min="8742" max="8962" width="9.109375" style="37"/>
    <col min="8963" max="8963" width="18.6640625" style="37" customWidth="1"/>
    <col min="8964" max="8965" width="9.44140625" style="37" customWidth="1"/>
    <col min="8966" max="8966" width="7.6640625" style="37" customWidth="1"/>
    <col min="8967" max="8967" width="9.33203125" style="37" customWidth="1"/>
    <col min="8968" max="8968" width="9.88671875" style="37" customWidth="1"/>
    <col min="8969" max="8969" width="7.109375" style="37" customWidth="1"/>
    <col min="8970" max="8970" width="8.5546875" style="37" customWidth="1"/>
    <col min="8971" max="8971" width="8.88671875" style="37" customWidth="1"/>
    <col min="8972" max="8972" width="7.109375" style="37" customWidth="1"/>
    <col min="8973" max="8973" width="9" style="37" customWidth="1"/>
    <col min="8974" max="8974" width="8.6640625" style="37" customWidth="1"/>
    <col min="8975" max="8975" width="6.5546875" style="37" customWidth="1"/>
    <col min="8976" max="8976" width="8.109375" style="37" customWidth="1"/>
    <col min="8977" max="8977" width="7.5546875" style="37" customWidth="1"/>
    <col min="8978" max="8978" width="7" style="37" customWidth="1"/>
    <col min="8979" max="8980" width="8.6640625" style="37" customWidth="1"/>
    <col min="8981" max="8981" width="7.33203125" style="37" customWidth="1"/>
    <col min="8982" max="8982" width="8.109375" style="37" customWidth="1"/>
    <col min="8983" max="8983" width="8.6640625" style="37" customWidth="1"/>
    <col min="8984" max="8984" width="6.44140625" style="37" customWidth="1"/>
    <col min="8985" max="8986" width="9.33203125" style="37" customWidth="1"/>
    <col min="8987" max="8987" width="6.44140625" style="37" customWidth="1"/>
    <col min="8988" max="8989" width="9.5546875" style="37" customWidth="1"/>
    <col min="8990" max="8990" width="6.44140625" style="37" customWidth="1"/>
    <col min="8991" max="8992" width="9.5546875" style="37" customWidth="1"/>
    <col min="8993" max="8993" width="6.6640625" style="37" customWidth="1"/>
    <col min="8994" max="8996" width="9.109375" style="37"/>
    <col min="8997" max="8997" width="10.88671875" style="37" bestFit="1" customWidth="1"/>
    <col min="8998" max="9218" width="9.109375" style="37"/>
    <col min="9219" max="9219" width="18.6640625" style="37" customWidth="1"/>
    <col min="9220" max="9221" width="9.44140625" style="37" customWidth="1"/>
    <col min="9222" max="9222" width="7.6640625" style="37" customWidth="1"/>
    <col min="9223" max="9223" width="9.33203125" style="37" customWidth="1"/>
    <col min="9224" max="9224" width="9.88671875" style="37" customWidth="1"/>
    <col min="9225" max="9225" width="7.109375" style="37" customWidth="1"/>
    <col min="9226" max="9226" width="8.5546875" style="37" customWidth="1"/>
    <col min="9227" max="9227" width="8.88671875" style="37" customWidth="1"/>
    <col min="9228" max="9228" width="7.109375" style="37" customWidth="1"/>
    <col min="9229" max="9229" width="9" style="37" customWidth="1"/>
    <col min="9230" max="9230" width="8.6640625" style="37" customWidth="1"/>
    <col min="9231" max="9231" width="6.5546875" style="37" customWidth="1"/>
    <col min="9232" max="9232" width="8.109375" style="37" customWidth="1"/>
    <col min="9233" max="9233" width="7.5546875" style="37" customWidth="1"/>
    <col min="9234" max="9234" width="7" style="37" customWidth="1"/>
    <col min="9235" max="9236" width="8.6640625" style="37" customWidth="1"/>
    <col min="9237" max="9237" width="7.33203125" style="37" customWidth="1"/>
    <col min="9238" max="9238" width="8.109375" style="37" customWidth="1"/>
    <col min="9239" max="9239" width="8.6640625" style="37" customWidth="1"/>
    <col min="9240" max="9240" width="6.44140625" style="37" customWidth="1"/>
    <col min="9241" max="9242" width="9.33203125" style="37" customWidth="1"/>
    <col min="9243" max="9243" width="6.44140625" style="37" customWidth="1"/>
    <col min="9244" max="9245" width="9.5546875" style="37" customWidth="1"/>
    <col min="9246" max="9246" width="6.44140625" style="37" customWidth="1"/>
    <col min="9247" max="9248" width="9.5546875" style="37" customWidth="1"/>
    <col min="9249" max="9249" width="6.6640625" style="37" customWidth="1"/>
    <col min="9250" max="9252" width="9.109375" style="37"/>
    <col min="9253" max="9253" width="10.88671875" style="37" bestFit="1" customWidth="1"/>
    <col min="9254" max="9474" width="9.109375" style="37"/>
    <col min="9475" max="9475" width="18.6640625" style="37" customWidth="1"/>
    <col min="9476" max="9477" width="9.44140625" style="37" customWidth="1"/>
    <col min="9478" max="9478" width="7.6640625" style="37" customWidth="1"/>
    <col min="9479" max="9479" width="9.33203125" style="37" customWidth="1"/>
    <col min="9480" max="9480" width="9.88671875" style="37" customWidth="1"/>
    <col min="9481" max="9481" width="7.109375" style="37" customWidth="1"/>
    <col min="9482" max="9482" width="8.5546875" style="37" customWidth="1"/>
    <col min="9483" max="9483" width="8.88671875" style="37" customWidth="1"/>
    <col min="9484" max="9484" width="7.109375" style="37" customWidth="1"/>
    <col min="9485" max="9485" width="9" style="37" customWidth="1"/>
    <col min="9486" max="9486" width="8.6640625" style="37" customWidth="1"/>
    <col min="9487" max="9487" width="6.5546875" style="37" customWidth="1"/>
    <col min="9488" max="9488" width="8.109375" style="37" customWidth="1"/>
    <col min="9489" max="9489" width="7.5546875" style="37" customWidth="1"/>
    <col min="9490" max="9490" width="7" style="37" customWidth="1"/>
    <col min="9491" max="9492" width="8.6640625" style="37" customWidth="1"/>
    <col min="9493" max="9493" width="7.33203125" style="37" customWidth="1"/>
    <col min="9494" max="9494" width="8.109375" style="37" customWidth="1"/>
    <col min="9495" max="9495" width="8.6640625" style="37" customWidth="1"/>
    <col min="9496" max="9496" width="6.44140625" style="37" customWidth="1"/>
    <col min="9497" max="9498" width="9.33203125" style="37" customWidth="1"/>
    <col min="9499" max="9499" width="6.44140625" style="37" customWidth="1"/>
    <col min="9500" max="9501" width="9.5546875" style="37" customWidth="1"/>
    <col min="9502" max="9502" width="6.44140625" style="37" customWidth="1"/>
    <col min="9503" max="9504" width="9.5546875" style="37" customWidth="1"/>
    <col min="9505" max="9505" width="6.6640625" style="37" customWidth="1"/>
    <col min="9506" max="9508" width="9.109375" style="37"/>
    <col min="9509" max="9509" width="10.88671875" style="37" bestFit="1" customWidth="1"/>
    <col min="9510" max="9730" width="9.109375" style="37"/>
    <col min="9731" max="9731" width="18.6640625" style="37" customWidth="1"/>
    <col min="9732" max="9733" width="9.44140625" style="37" customWidth="1"/>
    <col min="9734" max="9734" width="7.6640625" style="37" customWidth="1"/>
    <col min="9735" max="9735" width="9.33203125" style="37" customWidth="1"/>
    <col min="9736" max="9736" width="9.88671875" style="37" customWidth="1"/>
    <col min="9737" max="9737" width="7.109375" style="37" customWidth="1"/>
    <col min="9738" max="9738" width="8.5546875" style="37" customWidth="1"/>
    <col min="9739" max="9739" width="8.88671875" style="37" customWidth="1"/>
    <col min="9740" max="9740" width="7.109375" style="37" customWidth="1"/>
    <col min="9741" max="9741" width="9" style="37" customWidth="1"/>
    <col min="9742" max="9742" width="8.6640625" style="37" customWidth="1"/>
    <col min="9743" max="9743" width="6.5546875" style="37" customWidth="1"/>
    <col min="9744" max="9744" width="8.109375" style="37" customWidth="1"/>
    <col min="9745" max="9745" width="7.5546875" style="37" customWidth="1"/>
    <col min="9746" max="9746" width="7" style="37" customWidth="1"/>
    <col min="9747" max="9748" width="8.6640625" style="37" customWidth="1"/>
    <col min="9749" max="9749" width="7.33203125" style="37" customWidth="1"/>
    <col min="9750" max="9750" width="8.109375" style="37" customWidth="1"/>
    <col min="9751" max="9751" width="8.6640625" style="37" customWidth="1"/>
    <col min="9752" max="9752" width="6.44140625" style="37" customWidth="1"/>
    <col min="9753" max="9754" width="9.33203125" style="37" customWidth="1"/>
    <col min="9755" max="9755" width="6.44140625" style="37" customWidth="1"/>
    <col min="9756" max="9757" width="9.5546875" style="37" customWidth="1"/>
    <col min="9758" max="9758" width="6.44140625" style="37" customWidth="1"/>
    <col min="9759" max="9760" width="9.5546875" style="37" customWidth="1"/>
    <col min="9761" max="9761" width="6.6640625" style="37" customWidth="1"/>
    <col min="9762" max="9764" width="9.109375" style="37"/>
    <col min="9765" max="9765" width="10.88671875" style="37" bestFit="1" customWidth="1"/>
    <col min="9766" max="9986" width="9.109375" style="37"/>
    <col min="9987" max="9987" width="18.6640625" style="37" customWidth="1"/>
    <col min="9988" max="9989" width="9.44140625" style="37" customWidth="1"/>
    <col min="9990" max="9990" width="7.6640625" style="37" customWidth="1"/>
    <col min="9991" max="9991" width="9.33203125" style="37" customWidth="1"/>
    <col min="9992" max="9992" width="9.88671875" style="37" customWidth="1"/>
    <col min="9993" max="9993" width="7.109375" style="37" customWidth="1"/>
    <col min="9994" max="9994" width="8.5546875" style="37" customWidth="1"/>
    <col min="9995" max="9995" width="8.88671875" style="37" customWidth="1"/>
    <col min="9996" max="9996" width="7.109375" style="37" customWidth="1"/>
    <col min="9997" max="9997" width="9" style="37" customWidth="1"/>
    <col min="9998" max="9998" width="8.6640625" style="37" customWidth="1"/>
    <col min="9999" max="9999" width="6.5546875" style="37" customWidth="1"/>
    <col min="10000" max="10000" width="8.109375" style="37" customWidth="1"/>
    <col min="10001" max="10001" width="7.5546875" style="37" customWidth="1"/>
    <col min="10002" max="10002" width="7" style="37" customWidth="1"/>
    <col min="10003" max="10004" width="8.6640625" style="37" customWidth="1"/>
    <col min="10005" max="10005" width="7.33203125" style="37" customWidth="1"/>
    <col min="10006" max="10006" width="8.109375" style="37" customWidth="1"/>
    <col min="10007" max="10007" width="8.6640625" style="37" customWidth="1"/>
    <col min="10008" max="10008" width="6.44140625" style="37" customWidth="1"/>
    <col min="10009" max="10010" width="9.33203125" style="37" customWidth="1"/>
    <col min="10011" max="10011" width="6.44140625" style="37" customWidth="1"/>
    <col min="10012" max="10013" width="9.5546875" style="37" customWidth="1"/>
    <col min="10014" max="10014" width="6.44140625" style="37" customWidth="1"/>
    <col min="10015" max="10016" width="9.5546875" style="37" customWidth="1"/>
    <col min="10017" max="10017" width="6.6640625" style="37" customWidth="1"/>
    <col min="10018" max="10020" width="9.109375" style="37"/>
    <col min="10021" max="10021" width="10.88671875" style="37" bestFit="1" customWidth="1"/>
    <col min="10022" max="10242" width="9.109375" style="37"/>
    <col min="10243" max="10243" width="18.6640625" style="37" customWidth="1"/>
    <col min="10244" max="10245" width="9.44140625" style="37" customWidth="1"/>
    <col min="10246" max="10246" width="7.6640625" style="37" customWidth="1"/>
    <col min="10247" max="10247" width="9.33203125" style="37" customWidth="1"/>
    <col min="10248" max="10248" width="9.88671875" style="37" customWidth="1"/>
    <col min="10249" max="10249" width="7.109375" style="37" customWidth="1"/>
    <col min="10250" max="10250" width="8.5546875" style="37" customWidth="1"/>
    <col min="10251" max="10251" width="8.88671875" style="37" customWidth="1"/>
    <col min="10252" max="10252" width="7.109375" style="37" customWidth="1"/>
    <col min="10253" max="10253" width="9" style="37" customWidth="1"/>
    <col min="10254" max="10254" width="8.6640625" style="37" customWidth="1"/>
    <col min="10255" max="10255" width="6.5546875" style="37" customWidth="1"/>
    <col min="10256" max="10256" width="8.109375" style="37" customWidth="1"/>
    <col min="10257" max="10257" width="7.5546875" style="37" customWidth="1"/>
    <col min="10258" max="10258" width="7" style="37" customWidth="1"/>
    <col min="10259" max="10260" width="8.6640625" style="37" customWidth="1"/>
    <col min="10261" max="10261" width="7.33203125" style="37" customWidth="1"/>
    <col min="10262" max="10262" width="8.109375" style="37" customWidth="1"/>
    <col min="10263" max="10263" width="8.6640625" style="37" customWidth="1"/>
    <col min="10264" max="10264" width="6.44140625" style="37" customWidth="1"/>
    <col min="10265" max="10266" width="9.33203125" style="37" customWidth="1"/>
    <col min="10267" max="10267" width="6.44140625" style="37" customWidth="1"/>
    <col min="10268" max="10269" width="9.5546875" style="37" customWidth="1"/>
    <col min="10270" max="10270" width="6.44140625" style="37" customWidth="1"/>
    <col min="10271" max="10272" width="9.5546875" style="37" customWidth="1"/>
    <col min="10273" max="10273" width="6.6640625" style="37" customWidth="1"/>
    <col min="10274" max="10276" width="9.109375" style="37"/>
    <col min="10277" max="10277" width="10.88671875" style="37" bestFit="1" customWidth="1"/>
    <col min="10278" max="10498" width="9.109375" style="37"/>
    <col min="10499" max="10499" width="18.6640625" style="37" customWidth="1"/>
    <col min="10500" max="10501" width="9.44140625" style="37" customWidth="1"/>
    <col min="10502" max="10502" width="7.6640625" style="37" customWidth="1"/>
    <col min="10503" max="10503" width="9.33203125" style="37" customWidth="1"/>
    <col min="10504" max="10504" width="9.88671875" style="37" customWidth="1"/>
    <col min="10505" max="10505" width="7.109375" style="37" customWidth="1"/>
    <col min="10506" max="10506" width="8.5546875" style="37" customWidth="1"/>
    <col min="10507" max="10507" width="8.88671875" style="37" customWidth="1"/>
    <col min="10508" max="10508" width="7.109375" style="37" customWidth="1"/>
    <col min="10509" max="10509" width="9" style="37" customWidth="1"/>
    <col min="10510" max="10510" width="8.6640625" style="37" customWidth="1"/>
    <col min="10511" max="10511" width="6.5546875" style="37" customWidth="1"/>
    <col min="10512" max="10512" width="8.109375" style="37" customWidth="1"/>
    <col min="10513" max="10513" width="7.5546875" style="37" customWidth="1"/>
    <col min="10514" max="10514" width="7" style="37" customWidth="1"/>
    <col min="10515" max="10516" width="8.6640625" style="37" customWidth="1"/>
    <col min="10517" max="10517" width="7.33203125" style="37" customWidth="1"/>
    <col min="10518" max="10518" width="8.109375" style="37" customWidth="1"/>
    <col min="10519" max="10519" width="8.6640625" style="37" customWidth="1"/>
    <col min="10520" max="10520" width="6.44140625" style="37" customWidth="1"/>
    <col min="10521" max="10522" width="9.33203125" style="37" customWidth="1"/>
    <col min="10523" max="10523" width="6.44140625" style="37" customWidth="1"/>
    <col min="10524" max="10525" width="9.5546875" style="37" customWidth="1"/>
    <col min="10526" max="10526" width="6.44140625" style="37" customWidth="1"/>
    <col min="10527" max="10528" width="9.5546875" style="37" customWidth="1"/>
    <col min="10529" max="10529" width="6.6640625" style="37" customWidth="1"/>
    <col min="10530" max="10532" width="9.109375" style="37"/>
    <col min="10533" max="10533" width="10.88671875" style="37" bestFit="1" customWidth="1"/>
    <col min="10534" max="10754" width="9.109375" style="37"/>
    <col min="10755" max="10755" width="18.6640625" style="37" customWidth="1"/>
    <col min="10756" max="10757" width="9.44140625" style="37" customWidth="1"/>
    <col min="10758" max="10758" width="7.6640625" style="37" customWidth="1"/>
    <col min="10759" max="10759" width="9.33203125" style="37" customWidth="1"/>
    <col min="10760" max="10760" width="9.88671875" style="37" customWidth="1"/>
    <col min="10761" max="10761" width="7.109375" style="37" customWidth="1"/>
    <col min="10762" max="10762" width="8.5546875" style="37" customWidth="1"/>
    <col min="10763" max="10763" width="8.88671875" style="37" customWidth="1"/>
    <col min="10764" max="10764" width="7.109375" style="37" customWidth="1"/>
    <col min="10765" max="10765" width="9" style="37" customWidth="1"/>
    <col min="10766" max="10766" width="8.6640625" style="37" customWidth="1"/>
    <col min="10767" max="10767" width="6.5546875" style="37" customWidth="1"/>
    <col min="10768" max="10768" width="8.109375" style="37" customWidth="1"/>
    <col min="10769" max="10769" width="7.5546875" style="37" customWidth="1"/>
    <col min="10770" max="10770" width="7" style="37" customWidth="1"/>
    <col min="10771" max="10772" width="8.6640625" style="37" customWidth="1"/>
    <col min="10773" max="10773" width="7.33203125" style="37" customWidth="1"/>
    <col min="10774" max="10774" width="8.109375" style="37" customWidth="1"/>
    <col min="10775" max="10775" width="8.6640625" style="37" customWidth="1"/>
    <col min="10776" max="10776" width="6.44140625" style="37" customWidth="1"/>
    <col min="10777" max="10778" width="9.33203125" style="37" customWidth="1"/>
    <col min="10779" max="10779" width="6.44140625" style="37" customWidth="1"/>
    <col min="10780" max="10781" width="9.5546875" style="37" customWidth="1"/>
    <col min="10782" max="10782" width="6.44140625" style="37" customWidth="1"/>
    <col min="10783" max="10784" width="9.5546875" style="37" customWidth="1"/>
    <col min="10785" max="10785" width="6.6640625" style="37" customWidth="1"/>
    <col min="10786" max="10788" width="9.109375" style="37"/>
    <col min="10789" max="10789" width="10.88671875" style="37" bestFit="1" customWidth="1"/>
    <col min="10790" max="11010" width="9.109375" style="37"/>
    <col min="11011" max="11011" width="18.6640625" style="37" customWidth="1"/>
    <col min="11012" max="11013" width="9.44140625" style="37" customWidth="1"/>
    <col min="11014" max="11014" width="7.6640625" style="37" customWidth="1"/>
    <col min="11015" max="11015" width="9.33203125" style="37" customWidth="1"/>
    <col min="11016" max="11016" width="9.88671875" style="37" customWidth="1"/>
    <col min="11017" max="11017" width="7.109375" style="37" customWidth="1"/>
    <col min="11018" max="11018" width="8.5546875" style="37" customWidth="1"/>
    <col min="11019" max="11019" width="8.88671875" style="37" customWidth="1"/>
    <col min="11020" max="11020" width="7.109375" style="37" customWidth="1"/>
    <col min="11021" max="11021" width="9" style="37" customWidth="1"/>
    <col min="11022" max="11022" width="8.6640625" style="37" customWidth="1"/>
    <col min="11023" max="11023" width="6.5546875" style="37" customWidth="1"/>
    <col min="11024" max="11024" width="8.109375" style="37" customWidth="1"/>
    <col min="11025" max="11025" width="7.5546875" style="37" customWidth="1"/>
    <col min="11026" max="11026" width="7" style="37" customWidth="1"/>
    <col min="11027" max="11028" width="8.6640625" style="37" customWidth="1"/>
    <col min="11029" max="11029" width="7.33203125" style="37" customWidth="1"/>
    <col min="11030" max="11030" width="8.109375" style="37" customWidth="1"/>
    <col min="11031" max="11031" width="8.6640625" style="37" customWidth="1"/>
    <col min="11032" max="11032" width="6.44140625" style="37" customWidth="1"/>
    <col min="11033" max="11034" width="9.33203125" style="37" customWidth="1"/>
    <col min="11035" max="11035" width="6.44140625" style="37" customWidth="1"/>
    <col min="11036" max="11037" width="9.5546875" style="37" customWidth="1"/>
    <col min="11038" max="11038" width="6.44140625" style="37" customWidth="1"/>
    <col min="11039" max="11040" width="9.5546875" style="37" customWidth="1"/>
    <col min="11041" max="11041" width="6.6640625" style="37" customWidth="1"/>
    <col min="11042" max="11044" width="9.109375" style="37"/>
    <col min="11045" max="11045" width="10.88671875" style="37" bestFit="1" customWidth="1"/>
    <col min="11046" max="11266" width="9.109375" style="37"/>
    <col min="11267" max="11267" width="18.6640625" style="37" customWidth="1"/>
    <col min="11268" max="11269" width="9.44140625" style="37" customWidth="1"/>
    <col min="11270" max="11270" width="7.6640625" style="37" customWidth="1"/>
    <col min="11271" max="11271" width="9.33203125" style="37" customWidth="1"/>
    <col min="11272" max="11272" width="9.88671875" style="37" customWidth="1"/>
    <col min="11273" max="11273" width="7.109375" style="37" customWidth="1"/>
    <col min="11274" max="11274" width="8.5546875" style="37" customWidth="1"/>
    <col min="11275" max="11275" width="8.88671875" style="37" customWidth="1"/>
    <col min="11276" max="11276" width="7.109375" style="37" customWidth="1"/>
    <col min="11277" max="11277" width="9" style="37" customWidth="1"/>
    <col min="11278" max="11278" width="8.6640625" style="37" customWidth="1"/>
    <col min="11279" max="11279" width="6.5546875" style="37" customWidth="1"/>
    <col min="11280" max="11280" width="8.109375" style="37" customWidth="1"/>
    <col min="11281" max="11281" width="7.5546875" style="37" customWidth="1"/>
    <col min="11282" max="11282" width="7" style="37" customWidth="1"/>
    <col min="11283" max="11284" width="8.6640625" style="37" customWidth="1"/>
    <col min="11285" max="11285" width="7.33203125" style="37" customWidth="1"/>
    <col min="11286" max="11286" width="8.109375" style="37" customWidth="1"/>
    <col min="11287" max="11287" width="8.6640625" style="37" customWidth="1"/>
    <col min="11288" max="11288" width="6.44140625" style="37" customWidth="1"/>
    <col min="11289" max="11290" width="9.33203125" style="37" customWidth="1"/>
    <col min="11291" max="11291" width="6.44140625" style="37" customWidth="1"/>
    <col min="11292" max="11293" width="9.5546875" style="37" customWidth="1"/>
    <col min="11294" max="11294" width="6.44140625" style="37" customWidth="1"/>
    <col min="11295" max="11296" width="9.5546875" style="37" customWidth="1"/>
    <col min="11297" max="11297" width="6.6640625" style="37" customWidth="1"/>
    <col min="11298" max="11300" width="9.109375" style="37"/>
    <col min="11301" max="11301" width="10.88671875" style="37" bestFit="1" customWidth="1"/>
    <col min="11302" max="11522" width="9.109375" style="37"/>
    <col min="11523" max="11523" width="18.6640625" style="37" customWidth="1"/>
    <col min="11524" max="11525" width="9.44140625" style="37" customWidth="1"/>
    <col min="11526" max="11526" width="7.6640625" style="37" customWidth="1"/>
    <col min="11527" max="11527" width="9.33203125" style="37" customWidth="1"/>
    <col min="11528" max="11528" width="9.88671875" style="37" customWidth="1"/>
    <col min="11529" max="11529" width="7.109375" style="37" customWidth="1"/>
    <col min="11530" max="11530" width="8.5546875" style="37" customWidth="1"/>
    <col min="11531" max="11531" width="8.88671875" style="37" customWidth="1"/>
    <col min="11532" max="11532" width="7.109375" style="37" customWidth="1"/>
    <col min="11533" max="11533" width="9" style="37" customWidth="1"/>
    <col min="11534" max="11534" width="8.6640625" style="37" customWidth="1"/>
    <col min="11535" max="11535" width="6.5546875" style="37" customWidth="1"/>
    <col min="11536" max="11536" width="8.109375" style="37" customWidth="1"/>
    <col min="11537" max="11537" width="7.5546875" style="37" customWidth="1"/>
    <col min="11538" max="11538" width="7" style="37" customWidth="1"/>
    <col min="11539" max="11540" width="8.6640625" style="37" customWidth="1"/>
    <col min="11541" max="11541" width="7.33203125" style="37" customWidth="1"/>
    <col min="11542" max="11542" width="8.109375" style="37" customWidth="1"/>
    <col min="11543" max="11543" width="8.6640625" style="37" customWidth="1"/>
    <col min="11544" max="11544" width="6.44140625" style="37" customWidth="1"/>
    <col min="11545" max="11546" width="9.33203125" style="37" customWidth="1"/>
    <col min="11547" max="11547" width="6.44140625" style="37" customWidth="1"/>
    <col min="11548" max="11549" width="9.5546875" style="37" customWidth="1"/>
    <col min="11550" max="11550" width="6.44140625" style="37" customWidth="1"/>
    <col min="11551" max="11552" width="9.5546875" style="37" customWidth="1"/>
    <col min="11553" max="11553" width="6.6640625" style="37" customWidth="1"/>
    <col min="11554" max="11556" width="9.109375" style="37"/>
    <col min="11557" max="11557" width="10.88671875" style="37" bestFit="1" customWidth="1"/>
    <col min="11558" max="11778" width="9.109375" style="37"/>
    <col min="11779" max="11779" width="18.6640625" style="37" customWidth="1"/>
    <col min="11780" max="11781" width="9.44140625" style="37" customWidth="1"/>
    <col min="11782" max="11782" width="7.6640625" style="37" customWidth="1"/>
    <col min="11783" max="11783" width="9.33203125" style="37" customWidth="1"/>
    <col min="11784" max="11784" width="9.88671875" style="37" customWidth="1"/>
    <col min="11785" max="11785" width="7.109375" style="37" customWidth="1"/>
    <col min="11786" max="11786" width="8.5546875" style="37" customWidth="1"/>
    <col min="11787" max="11787" width="8.88671875" style="37" customWidth="1"/>
    <col min="11788" max="11788" width="7.109375" style="37" customWidth="1"/>
    <col min="11789" max="11789" width="9" style="37" customWidth="1"/>
    <col min="11790" max="11790" width="8.6640625" style="37" customWidth="1"/>
    <col min="11791" max="11791" width="6.5546875" style="37" customWidth="1"/>
    <col min="11792" max="11792" width="8.109375" style="37" customWidth="1"/>
    <col min="11793" max="11793" width="7.5546875" style="37" customWidth="1"/>
    <col min="11794" max="11794" width="7" style="37" customWidth="1"/>
    <col min="11795" max="11796" width="8.6640625" style="37" customWidth="1"/>
    <col min="11797" max="11797" width="7.33203125" style="37" customWidth="1"/>
    <col min="11798" max="11798" width="8.109375" style="37" customWidth="1"/>
    <col min="11799" max="11799" width="8.6640625" style="37" customWidth="1"/>
    <col min="11800" max="11800" width="6.44140625" style="37" customWidth="1"/>
    <col min="11801" max="11802" width="9.33203125" style="37" customWidth="1"/>
    <col min="11803" max="11803" width="6.44140625" style="37" customWidth="1"/>
    <col min="11804" max="11805" width="9.5546875" style="37" customWidth="1"/>
    <col min="11806" max="11806" width="6.44140625" style="37" customWidth="1"/>
    <col min="11807" max="11808" width="9.5546875" style="37" customWidth="1"/>
    <col min="11809" max="11809" width="6.6640625" style="37" customWidth="1"/>
    <col min="11810" max="11812" width="9.109375" style="37"/>
    <col min="11813" max="11813" width="10.88671875" style="37" bestFit="1" customWidth="1"/>
    <col min="11814" max="12034" width="9.109375" style="37"/>
    <col min="12035" max="12035" width="18.6640625" style="37" customWidth="1"/>
    <col min="12036" max="12037" width="9.44140625" style="37" customWidth="1"/>
    <col min="12038" max="12038" width="7.6640625" style="37" customWidth="1"/>
    <col min="12039" max="12039" width="9.33203125" style="37" customWidth="1"/>
    <col min="12040" max="12040" width="9.88671875" style="37" customWidth="1"/>
    <col min="12041" max="12041" width="7.109375" style="37" customWidth="1"/>
    <col min="12042" max="12042" width="8.5546875" style="37" customWidth="1"/>
    <col min="12043" max="12043" width="8.88671875" style="37" customWidth="1"/>
    <col min="12044" max="12044" width="7.109375" style="37" customWidth="1"/>
    <col min="12045" max="12045" width="9" style="37" customWidth="1"/>
    <col min="12046" max="12046" width="8.6640625" style="37" customWidth="1"/>
    <col min="12047" max="12047" width="6.5546875" style="37" customWidth="1"/>
    <col min="12048" max="12048" width="8.109375" style="37" customWidth="1"/>
    <col min="12049" max="12049" width="7.5546875" style="37" customWidth="1"/>
    <col min="12050" max="12050" width="7" style="37" customWidth="1"/>
    <col min="12051" max="12052" width="8.6640625" style="37" customWidth="1"/>
    <col min="12053" max="12053" width="7.33203125" style="37" customWidth="1"/>
    <col min="12054" max="12054" width="8.109375" style="37" customWidth="1"/>
    <col min="12055" max="12055" width="8.6640625" style="37" customWidth="1"/>
    <col min="12056" max="12056" width="6.44140625" style="37" customWidth="1"/>
    <col min="12057" max="12058" width="9.33203125" style="37" customWidth="1"/>
    <col min="12059" max="12059" width="6.44140625" style="37" customWidth="1"/>
    <col min="12060" max="12061" width="9.5546875" style="37" customWidth="1"/>
    <col min="12062" max="12062" width="6.44140625" style="37" customWidth="1"/>
    <col min="12063" max="12064" width="9.5546875" style="37" customWidth="1"/>
    <col min="12065" max="12065" width="6.6640625" style="37" customWidth="1"/>
    <col min="12066" max="12068" width="9.109375" style="37"/>
    <col min="12069" max="12069" width="10.88671875" style="37" bestFit="1" customWidth="1"/>
    <col min="12070" max="12290" width="9.109375" style="37"/>
    <col min="12291" max="12291" width="18.6640625" style="37" customWidth="1"/>
    <col min="12292" max="12293" width="9.44140625" style="37" customWidth="1"/>
    <col min="12294" max="12294" width="7.6640625" style="37" customWidth="1"/>
    <col min="12295" max="12295" width="9.33203125" style="37" customWidth="1"/>
    <col min="12296" max="12296" width="9.88671875" style="37" customWidth="1"/>
    <col min="12297" max="12297" width="7.109375" style="37" customWidth="1"/>
    <col min="12298" max="12298" width="8.5546875" style="37" customWidth="1"/>
    <col min="12299" max="12299" width="8.88671875" style="37" customWidth="1"/>
    <col min="12300" max="12300" width="7.109375" style="37" customWidth="1"/>
    <col min="12301" max="12301" width="9" style="37" customWidth="1"/>
    <col min="12302" max="12302" width="8.6640625" style="37" customWidth="1"/>
    <col min="12303" max="12303" width="6.5546875" style="37" customWidth="1"/>
    <col min="12304" max="12304" width="8.109375" style="37" customWidth="1"/>
    <col min="12305" max="12305" width="7.5546875" style="37" customWidth="1"/>
    <col min="12306" max="12306" width="7" style="37" customWidth="1"/>
    <col min="12307" max="12308" width="8.6640625" style="37" customWidth="1"/>
    <col min="12309" max="12309" width="7.33203125" style="37" customWidth="1"/>
    <col min="12310" max="12310" width="8.109375" style="37" customWidth="1"/>
    <col min="12311" max="12311" width="8.6640625" style="37" customWidth="1"/>
    <col min="12312" max="12312" width="6.44140625" style="37" customWidth="1"/>
    <col min="12313" max="12314" width="9.33203125" style="37" customWidth="1"/>
    <col min="12315" max="12315" width="6.44140625" style="37" customWidth="1"/>
    <col min="12316" max="12317" width="9.5546875" style="37" customWidth="1"/>
    <col min="12318" max="12318" width="6.44140625" style="37" customWidth="1"/>
    <col min="12319" max="12320" width="9.5546875" style="37" customWidth="1"/>
    <col min="12321" max="12321" width="6.6640625" style="37" customWidth="1"/>
    <col min="12322" max="12324" width="9.109375" style="37"/>
    <col min="12325" max="12325" width="10.88671875" style="37" bestFit="1" customWidth="1"/>
    <col min="12326" max="12546" width="9.109375" style="37"/>
    <col min="12547" max="12547" width="18.6640625" style="37" customWidth="1"/>
    <col min="12548" max="12549" width="9.44140625" style="37" customWidth="1"/>
    <col min="12550" max="12550" width="7.6640625" style="37" customWidth="1"/>
    <col min="12551" max="12551" width="9.33203125" style="37" customWidth="1"/>
    <col min="12552" max="12552" width="9.88671875" style="37" customWidth="1"/>
    <col min="12553" max="12553" width="7.109375" style="37" customWidth="1"/>
    <col min="12554" max="12554" width="8.5546875" style="37" customWidth="1"/>
    <col min="12555" max="12555" width="8.88671875" style="37" customWidth="1"/>
    <col min="12556" max="12556" width="7.109375" style="37" customWidth="1"/>
    <col min="12557" max="12557" width="9" style="37" customWidth="1"/>
    <col min="12558" max="12558" width="8.6640625" style="37" customWidth="1"/>
    <col min="12559" max="12559" width="6.5546875" style="37" customWidth="1"/>
    <col min="12560" max="12560" width="8.109375" style="37" customWidth="1"/>
    <col min="12561" max="12561" width="7.5546875" style="37" customWidth="1"/>
    <col min="12562" max="12562" width="7" style="37" customWidth="1"/>
    <col min="12563" max="12564" width="8.6640625" style="37" customWidth="1"/>
    <col min="12565" max="12565" width="7.33203125" style="37" customWidth="1"/>
    <col min="12566" max="12566" width="8.109375" style="37" customWidth="1"/>
    <col min="12567" max="12567" width="8.6640625" style="37" customWidth="1"/>
    <col min="12568" max="12568" width="6.44140625" style="37" customWidth="1"/>
    <col min="12569" max="12570" width="9.33203125" style="37" customWidth="1"/>
    <col min="12571" max="12571" width="6.44140625" style="37" customWidth="1"/>
    <col min="12572" max="12573" width="9.5546875" style="37" customWidth="1"/>
    <col min="12574" max="12574" width="6.44140625" style="37" customWidth="1"/>
    <col min="12575" max="12576" width="9.5546875" style="37" customWidth="1"/>
    <col min="12577" max="12577" width="6.6640625" style="37" customWidth="1"/>
    <col min="12578" max="12580" width="9.109375" style="37"/>
    <col min="12581" max="12581" width="10.88671875" style="37" bestFit="1" customWidth="1"/>
    <col min="12582" max="12802" width="9.109375" style="37"/>
    <col min="12803" max="12803" width="18.6640625" style="37" customWidth="1"/>
    <col min="12804" max="12805" width="9.44140625" style="37" customWidth="1"/>
    <col min="12806" max="12806" width="7.6640625" style="37" customWidth="1"/>
    <col min="12807" max="12807" width="9.33203125" style="37" customWidth="1"/>
    <col min="12808" max="12808" width="9.88671875" style="37" customWidth="1"/>
    <col min="12809" max="12809" width="7.109375" style="37" customWidth="1"/>
    <col min="12810" max="12810" width="8.5546875" style="37" customWidth="1"/>
    <col min="12811" max="12811" width="8.88671875" style="37" customWidth="1"/>
    <col min="12812" max="12812" width="7.109375" style="37" customWidth="1"/>
    <col min="12813" max="12813" width="9" style="37" customWidth="1"/>
    <col min="12814" max="12814" width="8.6640625" style="37" customWidth="1"/>
    <col min="12815" max="12815" width="6.5546875" style="37" customWidth="1"/>
    <col min="12816" max="12816" width="8.109375" style="37" customWidth="1"/>
    <col min="12817" max="12817" width="7.5546875" style="37" customWidth="1"/>
    <col min="12818" max="12818" width="7" style="37" customWidth="1"/>
    <col min="12819" max="12820" width="8.6640625" style="37" customWidth="1"/>
    <col min="12821" max="12821" width="7.33203125" style="37" customWidth="1"/>
    <col min="12822" max="12822" width="8.109375" style="37" customWidth="1"/>
    <col min="12823" max="12823" width="8.6640625" style="37" customWidth="1"/>
    <col min="12824" max="12824" width="6.44140625" style="37" customWidth="1"/>
    <col min="12825" max="12826" width="9.33203125" style="37" customWidth="1"/>
    <col min="12827" max="12827" width="6.44140625" style="37" customWidth="1"/>
    <col min="12828" max="12829" width="9.5546875" style="37" customWidth="1"/>
    <col min="12830" max="12830" width="6.44140625" style="37" customWidth="1"/>
    <col min="12831" max="12832" width="9.5546875" style="37" customWidth="1"/>
    <col min="12833" max="12833" width="6.6640625" style="37" customWidth="1"/>
    <col min="12834" max="12836" width="9.109375" style="37"/>
    <col min="12837" max="12837" width="10.88671875" style="37" bestFit="1" customWidth="1"/>
    <col min="12838" max="13058" width="9.109375" style="37"/>
    <col min="13059" max="13059" width="18.6640625" style="37" customWidth="1"/>
    <col min="13060" max="13061" width="9.44140625" style="37" customWidth="1"/>
    <col min="13062" max="13062" width="7.6640625" style="37" customWidth="1"/>
    <col min="13063" max="13063" width="9.33203125" style="37" customWidth="1"/>
    <col min="13064" max="13064" width="9.88671875" style="37" customWidth="1"/>
    <col min="13065" max="13065" width="7.109375" style="37" customWidth="1"/>
    <col min="13066" max="13066" width="8.5546875" style="37" customWidth="1"/>
    <col min="13067" max="13067" width="8.88671875" style="37" customWidth="1"/>
    <col min="13068" max="13068" width="7.109375" style="37" customWidth="1"/>
    <col min="13069" max="13069" width="9" style="37" customWidth="1"/>
    <col min="13070" max="13070" width="8.6640625" style="37" customWidth="1"/>
    <col min="13071" max="13071" width="6.5546875" style="37" customWidth="1"/>
    <col min="13072" max="13072" width="8.109375" style="37" customWidth="1"/>
    <col min="13073" max="13073" width="7.5546875" style="37" customWidth="1"/>
    <col min="13074" max="13074" width="7" style="37" customWidth="1"/>
    <col min="13075" max="13076" width="8.6640625" style="37" customWidth="1"/>
    <col min="13077" max="13077" width="7.33203125" style="37" customWidth="1"/>
    <col min="13078" max="13078" width="8.109375" style="37" customWidth="1"/>
    <col min="13079" max="13079" width="8.6640625" style="37" customWidth="1"/>
    <col min="13080" max="13080" width="6.44140625" style="37" customWidth="1"/>
    <col min="13081" max="13082" width="9.33203125" style="37" customWidth="1"/>
    <col min="13083" max="13083" width="6.44140625" style="37" customWidth="1"/>
    <col min="13084" max="13085" width="9.5546875" style="37" customWidth="1"/>
    <col min="13086" max="13086" width="6.44140625" style="37" customWidth="1"/>
    <col min="13087" max="13088" width="9.5546875" style="37" customWidth="1"/>
    <col min="13089" max="13089" width="6.6640625" style="37" customWidth="1"/>
    <col min="13090" max="13092" width="9.109375" style="37"/>
    <col min="13093" max="13093" width="10.88671875" style="37" bestFit="1" customWidth="1"/>
    <col min="13094" max="13314" width="9.109375" style="37"/>
    <col min="13315" max="13315" width="18.6640625" style="37" customWidth="1"/>
    <col min="13316" max="13317" width="9.44140625" style="37" customWidth="1"/>
    <col min="13318" max="13318" width="7.6640625" style="37" customWidth="1"/>
    <col min="13319" max="13319" width="9.33203125" style="37" customWidth="1"/>
    <col min="13320" max="13320" width="9.88671875" style="37" customWidth="1"/>
    <col min="13321" max="13321" width="7.109375" style="37" customWidth="1"/>
    <col min="13322" max="13322" width="8.5546875" style="37" customWidth="1"/>
    <col min="13323" max="13323" width="8.88671875" style="37" customWidth="1"/>
    <col min="13324" max="13324" width="7.109375" style="37" customWidth="1"/>
    <col min="13325" max="13325" width="9" style="37" customWidth="1"/>
    <col min="13326" max="13326" width="8.6640625" style="37" customWidth="1"/>
    <col min="13327" max="13327" width="6.5546875" style="37" customWidth="1"/>
    <col min="13328" max="13328" width="8.109375" style="37" customWidth="1"/>
    <col min="13329" max="13329" width="7.5546875" style="37" customWidth="1"/>
    <col min="13330" max="13330" width="7" style="37" customWidth="1"/>
    <col min="13331" max="13332" width="8.6640625" style="37" customWidth="1"/>
    <col min="13333" max="13333" width="7.33203125" style="37" customWidth="1"/>
    <col min="13334" max="13334" width="8.109375" style="37" customWidth="1"/>
    <col min="13335" max="13335" width="8.6640625" style="37" customWidth="1"/>
    <col min="13336" max="13336" width="6.44140625" style="37" customWidth="1"/>
    <col min="13337" max="13338" width="9.33203125" style="37" customWidth="1"/>
    <col min="13339" max="13339" width="6.44140625" style="37" customWidth="1"/>
    <col min="13340" max="13341" width="9.5546875" style="37" customWidth="1"/>
    <col min="13342" max="13342" width="6.44140625" style="37" customWidth="1"/>
    <col min="13343" max="13344" width="9.5546875" style="37" customWidth="1"/>
    <col min="13345" max="13345" width="6.6640625" style="37" customWidth="1"/>
    <col min="13346" max="13348" width="9.109375" style="37"/>
    <col min="13349" max="13349" width="10.88671875" style="37" bestFit="1" customWidth="1"/>
    <col min="13350" max="13570" width="9.109375" style="37"/>
    <col min="13571" max="13571" width="18.6640625" style="37" customWidth="1"/>
    <col min="13572" max="13573" width="9.44140625" style="37" customWidth="1"/>
    <col min="13574" max="13574" width="7.6640625" style="37" customWidth="1"/>
    <col min="13575" max="13575" width="9.33203125" style="37" customWidth="1"/>
    <col min="13576" max="13576" width="9.88671875" style="37" customWidth="1"/>
    <col min="13577" max="13577" width="7.109375" style="37" customWidth="1"/>
    <col min="13578" max="13578" width="8.5546875" style="37" customWidth="1"/>
    <col min="13579" max="13579" width="8.88671875" style="37" customWidth="1"/>
    <col min="13580" max="13580" width="7.109375" style="37" customWidth="1"/>
    <col min="13581" max="13581" width="9" style="37" customWidth="1"/>
    <col min="13582" max="13582" width="8.6640625" style="37" customWidth="1"/>
    <col min="13583" max="13583" width="6.5546875" style="37" customWidth="1"/>
    <col min="13584" max="13584" width="8.109375" style="37" customWidth="1"/>
    <col min="13585" max="13585" width="7.5546875" style="37" customWidth="1"/>
    <col min="13586" max="13586" width="7" style="37" customWidth="1"/>
    <col min="13587" max="13588" width="8.6640625" style="37" customWidth="1"/>
    <col min="13589" max="13589" width="7.33203125" style="37" customWidth="1"/>
    <col min="13590" max="13590" width="8.109375" style="37" customWidth="1"/>
    <col min="13591" max="13591" width="8.6640625" style="37" customWidth="1"/>
    <col min="13592" max="13592" width="6.44140625" style="37" customWidth="1"/>
    <col min="13593" max="13594" width="9.33203125" style="37" customWidth="1"/>
    <col min="13595" max="13595" width="6.44140625" style="37" customWidth="1"/>
    <col min="13596" max="13597" width="9.5546875" style="37" customWidth="1"/>
    <col min="13598" max="13598" width="6.44140625" style="37" customWidth="1"/>
    <col min="13599" max="13600" width="9.5546875" style="37" customWidth="1"/>
    <col min="13601" max="13601" width="6.6640625" style="37" customWidth="1"/>
    <col min="13602" max="13604" width="9.109375" style="37"/>
    <col min="13605" max="13605" width="10.88671875" style="37" bestFit="1" customWidth="1"/>
    <col min="13606" max="13826" width="9.109375" style="37"/>
    <col min="13827" max="13827" width="18.6640625" style="37" customWidth="1"/>
    <col min="13828" max="13829" width="9.44140625" style="37" customWidth="1"/>
    <col min="13830" max="13830" width="7.6640625" style="37" customWidth="1"/>
    <col min="13831" max="13831" width="9.33203125" style="37" customWidth="1"/>
    <col min="13832" max="13832" width="9.88671875" style="37" customWidth="1"/>
    <col min="13833" max="13833" width="7.109375" style="37" customWidth="1"/>
    <col min="13834" max="13834" width="8.5546875" style="37" customWidth="1"/>
    <col min="13835" max="13835" width="8.88671875" style="37" customWidth="1"/>
    <col min="13836" max="13836" width="7.109375" style="37" customWidth="1"/>
    <col min="13837" max="13837" width="9" style="37" customWidth="1"/>
    <col min="13838" max="13838" width="8.6640625" style="37" customWidth="1"/>
    <col min="13839" max="13839" width="6.5546875" style="37" customWidth="1"/>
    <col min="13840" max="13840" width="8.109375" style="37" customWidth="1"/>
    <col min="13841" max="13841" width="7.5546875" style="37" customWidth="1"/>
    <col min="13842" max="13842" width="7" style="37" customWidth="1"/>
    <col min="13843" max="13844" width="8.6640625" style="37" customWidth="1"/>
    <col min="13845" max="13845" width="7.33203125" style="37" customWidth="1"/>
    <col min="13846" max="13846" width="8.109375" style="37" customWidth="1"/>
    <col min="13847" max="13847" width="8.6640625" style="37" customWidth="1"/>
    <col min="13848" max="13848" width="6.44140625" style="37" customWidth="1"/>
    <col min="13849" max="13850" width="9.33203125" style="37" customWidth="1"/>
    <col min="13851" max="13851" width="6.44140625" style="37" customWidth="1"/>
    <col min="13852" max="13853" width="9.5546875" style="37" customWidth="1"/>
    <col min="13854" max="13854" width="6.44140625" style="37" customWidth="1"/>
    <col min="13855" max="13856" width="9.5546875" style="37" customWidth="1"/>
    <col min="13857" max="13857" width="6.6640625" style="37" customWidth="1"/>
    <col min="13858" max="13860" width="9.109375" style="37"/>
    <col min="13861" max="13861" width="10.88671875" style="37" bestFit="1" customWidth="1"/>
    <col min="13862" max="14082" width="9.109375" style="37"/>
    <col min="14083" max="14083" width="18.6640625" style="37" customWidth="1"/>
    <col min="14084" max="14085" width="9.44140625" style="37" customWidth="1"/>
    <col min="14086" max="14086" width="7.6640625" style="37" customWidth="1"/>
    <col min="14087" max="14087" width="9.33203125" style="37" customWidth="1"/>
    <col min="14088" max="14088" width="9.88671875" style="37" customWidth="1"/>
    <col min="14089" max="14089" width="7.109375" style="37" customWidth="1"/>
    <col min="14090" max="14090" width="8.5546875" style="37" customWidth="1"/>
    <col min="14091" max="14091" width="8.88671875" style="37" customWidth="1"/>
    <col min="14092" max="14092" width="7.109375" style="37" customWidth="1"/>
    <col min="14093" max="14093" width="9" style="37" customWidth="1"/>
    <col min="14094" max="14094" width="8.6640625" style="37" customWidth="1"/>
    <col min="14095" max="14095" width="6.5546875" style="37" customWidth="1"/>
    <col min="14096" max="14096" width="8.109375" style="37" customWidth="1"/>
    <col min="14097" max="14097" width="7.5546875" style="37" customWidth="1"/>
    <col min="14098" max="14098" width="7" style="37" customWidth="1"/>
    <col min="14099" max="14100" width="8.6640625" style="37" customWidth="1"/>
    <col min="14101" max="14101" width="7.33203125" style="37" customWidth="1"/>
    <col min="14102" max="14102" width="8.109375" style="37" customWidth="1"/>
    <col min="14103" max="14103" width="8.6640625" style="37" customWidth="1"/>
    <col min="14104" max="14104" width="6.44140625" style="37" customWidth="1"/>
    <col min="14105" max="14106" width="9.33203125" style="37" customWidth="1"/>
    <col min="14107" max="14107" width="6.44140625" style="37" customWidth="1"/>
    <col min="14108" max="14109" width="9.5546875" style="37" customWidth="1"/>
    <col min="14110" max="14110" width="6.44140625" style="37" customWidth="1"/>
    <col min="14111" max="14112" width="9.5546875" style="37" customWidth="1"/>
    <col min="14113" max="14113" width="6.6640625" style="37" customWidth="1"/>
    <col min="14114" max="14116" width="9.109375" style="37"/>
    <col min="14117" max="14117" width="10.88671875" style="37" bestFit="1" customWidth="1"/>
    <col min="14118" max="14338" width="9.109375" style="37"/>
    <col min="14339" max="14339" width="18.6640625" style="37" customWidth="1"/>
    <col min="14340" max="14341" width="9.44140625" style="37" customWidth="1"/>
    <col min="14342" max="14342" width="7.6640625" style="37" customWidth="1"/>
    <col min="14343" max="14343" width="9.33203125" style="37" customWidth="1"/>
    <col min="14344" max="14344" width="9.88671875" style="37" customWidth="1"/>
    <col min="14345" max="14345" width="7.109375" style="37" customWidth="1"/>
    <col min="14346" max="14346" width="8.5546875" style="37" customWidth="1"/>
    <col min="14347" max="14347" width="8.88671875" style="37" customWidth="1"/>
    <col min="14348" max="14348" width="7.109375" style="37" customWidth="1"/>
    <col min="14349" max="14349" width="9" style="37" customWidth="1"/>
    <col min="14350" max="14350" width="8.6640625" style="37" customWidth="1"/>
    <col min="14351" max="14351" width="6.5546875" style="37" customWidth="1"/>
    <col min="14352" max="14352" width="8.109375" style="37" customWidth="1"/>
    <col min="14353" max="14353" width="7.5546875" style="37" customWidth="1"/>
    <col min="14354" max="14354" width="7" style="37" customWidth="1"/>
    <col min="14355" max="14356" width="8.6640625" style="37" customWidth="1"/>
    <col min="14357" max="14357" width="7.33203125" style="37" customWidth="1"/>
    <col min="14358" max="14358" width="8.109375" style="37" customWidth="1"/>
    <col min="14359" max="14359" width="8.6640625" style="37" customWidth="1"/>
    <col min="14360" max="14360" width="6.44140625" style="37" customWidth="1"/>
    <col min="14361" max="14362" width="9.33203125" style="37" customWidth="1"/>
    <col min="14363" max="14363" width="6.44140625" style="37" customWidth="1"/>
    <col min="14364" max="14365" width="9.5546875" style="37" customWidth="1"/>
    <col min="14366" max="14366" width="6.44140625" style="37" customWidth="1"/>
    <col min="14367" max="14368" width="9.5546875" style="37" customWidth="1"/>
    <col min="14369" max="14369" width="6.6640625" style="37" customWidth="1"/>
    <col min="14370" max="14372" width="9.109375" style="37"/>
    <col min="14373" max="14373" width="10.88671875" style="37" bestFit="1" customWidth="1"/>
    <col min="14374" max="14594" width="9.109375" style="37"/>
    <col min="14595" max="14595" width="18.6640625" style="37" customWidth="1"/>
    <col min="14596" max="14597" width="9.44140625" style="37" customWidth="1"/>
    <col min="14598" max="14598" width="7.6640625" style="37" customWidth="1"/>
    <col min="14599" max="14599" width="9.33203125" style="37" customWidth="1"/>
    <col min="14600" max="14600" width="9.88671875" style="37" customWidth="1"/>
    <col min="14601" max="14601" width="7.109375" style="37" customWidth="1"/>
    <col min="14602" max="14602" width="8.5546875" style="37" customWidth="1"/>
    <col min="14603" max="14603" width="8.88671875" style="37" customWidth="1"/>
    <col min="14604" max="14604" width="7.109375" style="37" customWidth="1"/>
    <col min="14605" max="14605" width="9" style="37" customWidth="1"/>
    <col min="14606" max="14606" width="8.6640625" style="37" customWidth="1"/>
    <col min="14607" max="14607" width="6.5546875" style="37" customWidth="1"/>
    <col min="14608" max="14608" width="8.109375" style="37" customWidth="1"/>
    <col min="14609" max="14609" width="7.5546875" style="37" customWidth="1"/>
    <col min="14610" max="14610" width="7" style="37" customWidth="1"/>
    <col min="14611" max="14612" width="8.6640625" style="37" customWidth="1"/>
    <col min="14613" max="14613" width="7.33203125" style="37" customWidth="1"/>
    <col min="14614" max="14614" width="8.109375" style="37" customWidth="1"/>
    <col min="14615" max="14615" width="8.6640625" style="37" customWidth="1"/>
    <col min="14616" max="14616" width="6.44140625" style="37" customWidth="1"/>
    <col min="14617" max="14618" width="9.33203125" style="37" customWidth="1"/>
    <col min="14619" max="14619" width="6.44140625" style="37" customWidth="1"/>
    <col min="14620" max="14621" width="9.5546875" style="37" customWidth="1"/>
    <col min="14622" max="14622" width="6.44140625" style="37" customWidth="1"/>
    <col min="14623" max="14624" width="9.5546875" style="37" customWidth="1"/>
    <col min="14625" max="14625" width="6.6640625" style="37" customWidth="1"/>
    <col min="14626" max="14628" width="9.109375" style="37"/>
    <col min="14629" max="14629" width="10.88671875" style="37" bestFit="1" customWidth="1"/>
    <col min="14630" max="14850" width="9.109375" style="37"/>
    <col min="14851" max="14851" width="18.6640625" style="37" customWidth="1"/>
    <col min="14852" max="14853" width="9.44140625" style="37" customWidth="1"/>
    <col min="14854" max="14854" width="7.6640625" style="37" customWidth="1"/>
    <col min="14855" max="14855" width="9.33203125" style="37" customWidth="1"/>
    <col min="14856" max="14856" width="9.88671875" style="37" customWidth="1"/>
    <col min="14857" max="14857" width="7.109375" style="37" customWidth="1"/>
    <col min="14858" max="14858" width="8.5546875" style="37" customWidth="1"/>
    <col min="14859" max="14859" width="8.88671875" style="37" customWidth="1"/>
    <col min="14860" max="14860" width="7.109375" style="37" customWidth="1"/>
    <col min="14861" max="14861" width="9" style="37" customWidth="1"/>
    <col min="14862" max="14862" width="8.6640625" style="37" customWidth="1"/>
    <col min="14863" max="14863" width="6.5546875" style="37" customWidth="1"/>
    <col min="14864" max="14864" width="8.109375" style="37" customWidth="1"/>
    <col min="14865" max="14865" width="7.5546875" style="37" customWidth="1"/>
    <col min="14866" max="14866" width="7" style="37" customWidth="1"/>
    <col min="14867" max="14868" width="8.6640625" style="37" customWidth="1"/>
    <col min="14869" max="14869" width="7.33203125" style="37" customWidth="1"/>
    <col min="14870" max="14870" width="8.109375" style="37" customWidth="1"/>
    <col min="14871" max="14871" width="8.6640625" style="37" customWidth="1"/>
    <col min="14872" max="14872" width="6.44140625" style="37" customWidth="1"/>
    <col min="14873" max="14874" width="9.33203125" style="37" customWidth="1"/>
    <col min="14875" max="14875" width="6.44140625" style="37" customWidth="1"/>
    <col min="14876" max="14877" width="9.5546875" style="37" customWidth="1"/>
    <col min="14878" max="14878" width="6.44140625" style="37" customWidth="1"/>
    <col min="14879" max="14880" width="9.5546875" style="37" customWidth="1"/>
    <col min="14881" max="14881" width="6.6640625" style="37" customWidth="1"/>
    <col min="14882" max="14884" width="9.109375" style="37"/>
    <col min="14885" max="14885" width="10.88671875" style="37" bestFit="1" customWidth="1"/>
    <col min="14886" max="15106" width="9.109375" style="37"/>
    <col min="15107" max="15107" width="18.6640625" style="37" customWidth="1"/>
    <col min="15108" max="15109" width="9.44140625" style="37" customWidth="1"/>
    <col min="15110" max="15110" width="7.6640625" style="37" customWidth="1"/>
    <col min="15111" max="15111" width="9.33203125" style="37" customWidth="1"/>
    <col min="15112" max="15112" width="9.88671875" style="37" customWidth="1"/>
    <col min="15113" max="15113" width="7.109375" style="37" customWidth="1"/>
    <col min="15114" max="15114" width="8.5546875" style="37" customWidth="1"/>
    <col min="15115" max="15115" width="8.88671875" style="37" customWidth="1"/>
    <col min="15116" max="15116" width="7.109375" style="37" customWidth="1"/>
    <col min="15117" max="15117" width="9" style="37" customWidth="1"/>
    <col min="15118" max="15118" width="8.6640625" style="37" customWidth="1"/>
    <col min="15119" max="15119" width="6.5546875" style="37" customWidth="1"/>
    <col min="15120" max="15120" width="8.109375" style="37" customWidth="1"/>
    <col min="15121" max="15121" width="7.5546875" style="37" customWidth="1"/>
    <col min="15122" max="15122" width="7" style="37" customWidth="1"/>
    <col min="15123" max="15124" width="8.6640625" style="37" customWidth="1"/>
    <col min="15125" max="15125" width="7.33203125" style="37" customWidth="1"/>
    <col min="15126" max="15126" width="8.109375" style="37" customWidth="1"/>
    <col min="15127" max="15127" width="8.6640625" style="37" customWidth="1"/>
    <col min="15128" max="15128" width="6.44140625" style="37" customWidth="1"/>
    <col min="15129" max="15130" width="9.33203125" style="37" customWidth="1"/>
    <col min="15131" max="15131" width="6.44140625" style="37" customWidth="1"/>
    <col min="15132" max="15133" width="9.5546875" style="37" customWidth="1"/>
    <col min="15134" max="15134" width="6.44140625" style="37" customWidth="1"/>
    <col min="15135" max="15136" width="9.5546875" style="37" customWidth="1"/>
    <col min="15137" max="15137" width="6.6640625" style="37" customWidth="1"/>
    <col min="15138" max="15140" width="9.109375" style="37"/>
    <col min="15141" max="15141" width="10.88671875" style="37" bestFit="1" customWidth="1"/>
    <col min="15142" max="15362" width="9.109375" style="37"/>
    <col min="15363" max="15363" width="18.6640625" style="37" customWidth="1"/>
    <col min="15364" max="15365" width="9.44140625" style="37" customWidth="1"/>
    <col min="15366" max="15366" width="7.6640625" style="37" customWidth="1"/>
    <col min="15367" max="15367" width="9.33203125" style="37" customWidth="1"/>
    <col min="15368" max="15368" width="9.88671875" style="37" customWidth="1"/>
    <col min="15369" max="15369" width="7.109375" style="37" customWidth="1"/>
    <col min="15370" max="15370" width="8.5546875" style="37" customWidth="1"/>
    <col min="15371" max="15371" width="8.88671875" style="37" customWidth="1"/>
    <col min="15372" max="15372" width="7.109375" style="37" customWidth="1"/>
    <col min="15373" max="15373" width="9" style="37" customWidth="1"/>
    <col min="15374" max="15374" width="8.6640625" style="37" customWidth="1"/>
    <col min="15375" max="15375" width="6.5546875" style="37" customWidth="1"/>
    <col min="15376" max="15376" width="8.109375" style="37" customWidth="1"/>
    <col min="15377" max="15377" width="7.5546875" style="37" customWidth="1"/>
    <col min="15378" max="15378" width="7" style="37" customWidth="1"/>
    <col min="15379" max="15380" width="8.6640625" style="37" customWidth="1"/>
    <col min="15381" max="15381" width="7.33203125" style="37" customWidth="1"/>
    <col min="15382" max="15382" width="8.109375" style="37" customWidth="1"/>
    <col min="15383" max="15383" width="8.6640625" style="37" customWidth="1"/>
    <col min="15384" max="15384" width="6.44140625" style="37" customWidth="1"/>
    <col min="15385" max="15386" width="9.33203125" style="37" customWidth="1"/>
    <col min="15387" max="15387" width="6.44140625" style="37" customWidth="1"/>
    <col min="15388" max="15389" width="9.5546875" style="37" customWidth="1"/>
    <col min="15390" max="15390" width="6.44140625" style="37" customWidth="1"/>
    <col min="15391" max="15392" width="9.5546875" style="37" customWidth="1"/>
    <col min="15393" max="15393" width="6.6640625" style="37" customWidth="1"/>
    <col min="15394" max="15396" width="9.109375" style="37"/>
    <col min="15397" max="15397" width="10.88671875" style="37" bestFit="1" customWidth="1"/>
    <col min="15398" max="15618" width="9.109375" style="37"/>
    <col min="15619" max="15619" width="18.6640625" style="37" customWidth="1"/>
    <col min="15620" max="15621" width="9.44140625" style="37" customWidth="1"/>
    <col min="15622" max="15622" width="7.6640625" style="37" customWidth="1"/>
    <col min="15623" max="15623" width="9.33203125" style="37" customWidth="1"/>
    <col min="15624" max="15624" width="9.88671875" style="37" customWidth="1"/>
    <col min="15625" max="15625" width="7.109375" style="37" customWidth="1"/>
    <col min="15626" max="15626" width="8.5546875" style="37" customWidth="1"/>
    <col min="15627" max="15627" width="8.88671875" style="37" customWidth="1"/>
    <col min="15628" max="15628" width="7.109375" style="37" customWidth="1"/>
    <col min="15629" max="15629" width="9" style="37" customWidth="1"/>
    <col min="15630" max="15630" width="8.6640625" style="37" customWidth="1"/>
    <col min="15631" max="15631" width="6.5546875" style="37" customWidth="1"/>
    <col min="15632" max="15632" width="8.109375" style="37" customWidth="1"/>
    <col min="15633" max="15633" width="7.5546875" style="37" customWidth="1"/>
    <col min="15634" max="15634" width="7" style="37" customWidth="1"/>
    <col min="15635" max="15636" width="8.6640625" style="37" customWidth="1"/>
    <col min="15637" max="15637" width="7.33203125" style="37" customWidth="1"/>
    <col min="15638" max="15638" width="8.109375" style="37" customWidth="1"/>
    <col min="15639" max="15639" width="8.6640625" style="37" customWidth="1"/>
    <col min="15640" max="15640" width="6.44140625" style="37" customWidth="1"/>
    <col min="15641" max="15642" width="9.33203125" style="37" customWidth="1"/>
    <col min="15643" max="15643" width="6.44140625" style="37" customWidth="1"/>
    <col min="15644" max="15645" width="9.5546875" style="37" customWidth="1"/>
    <col min="15646" max="15646" width="6.44140625" style="37" customWidth="1"/>
    <col min="15647" max="15648" width="9.5546875" style="37" customWidth="1"/>
    <col min="15649" max="15649" width="6.6640625" style="37" customWidth="1"/>
    <col min="15650" max="15652" width="9.109375" style="37"/>
    <col min="15653" max="15653" width="10.88671875" style="37" bestFit="1" customWidth="1"/>
    <col min="15654" max="15874" width="9.109375" style="37"/>
    <col min="15875" max="15875" width="18.6640625" style="37" customWidth="1"/>
    <col min="15876" max="15877" width="9.44140625" style="37" customWidth="1"/>
    <col min="15878" max="15878" width="7.6640625" style="37" customWidth="1"/>
    <col min="15879" max="15879" width="9.33203125" style="37" customWidth="1"/>
    <col min="15880" max="15880" width="9.88671875" style="37" customWidth="1"/>
    <col min="15881" max="15881" width="7.109375" style="37" customWidth="1"/>
    <col min="15882" max="15882" width="8.5546875" style="37" customWidth="1"/>
    <col min="15883" max="15883" width="8.88671875" style="37" customWidth="1"/>
    <col min="15884" max="15884" width="7.109375" style="37" customWidth="1"/>
    <col min="15885" max="15885" width="9" style="37" customWidth="1"/>
    <col min="15886" max="15886" width="8.6640625" style="37" customWidth="1"/>
    <col min="15887" max="15887" width="6.5546875" style="37" customWidth="1"/>
    <col min="15888" max="15888" width="8.109375" style="37" customWidth="1"/>
    <col min="15889" max="15889" width="7.5546875" style="37" customWidth="1"/>
    <col min="15890" max="15890" width="7" style="37" customWidth="1"/>
    <col min="15891" max="15892" width="8.6640625" style="37" customWidth="1"/>
    <col min="15893" max="15893" width="7.33203125" style="37" customWidth="1"/>
    <col min="15894" max="15894" width="8.109375" style="37" customWidth="1"/>
    <col min="15895" max="15895" width="8.6640625" style="37" customWidth="1"/>
    <col min="15896" max="15896" width="6.44140625" style="37" customWidth="1"/>
    <col min="15897" max="15898" width="9.33203125" style="37" customWidth="1"/>
    <col min="15899" max="15899" width="6.44140625" style="37" customWidth="1"/>
    <col min="15900" max="15901" width="9.5546875" style="37" customWidth="1"/>
    <col min="15902" max="15902" width="6.44140625" style="37" customWidth="1"/>
    <col min="15903" max="15904" width="9.5546875" style="37" customWidth="1"/>
    <col min="15905" max="15905" width="6.6640625" style="37" customWidth="1"/>
    <col min="15906" max="15908" width="9.109375" style="37"/>
    <col min="15909" max="15909" width="10.88671875" style="37" bestFit="1" customWidth="1"/>
    <col min="15910" max="16130" width="9.109375" style="37"/>
    <col min="16131" max="16131" width="18.6640625" style="37" customWidth="1"/>
    <col min="16132" max="16133" width="9.44140625" style="37" customWidth="1"/>
    <col min="16134" max="16134" width="7.6640625" style="37" customWidth="1"/>
    <col min="16135" max="16135" width="9.33203125" style="37" customWidth="1"/>
    <col min="16136" max="16136" width="9.88671875" style="37" customWidth="1"/>
    <col min="16137" max="16137" width="7.109375" style="37" customWidth="1"/>
    <col min="16138" max="16138" width="8.5546875" style="37" customWidth="1"/>
    <col min="16139" max="16139" width="8.88671875" style="37" customWidth="1"/>
    <col min="16140" max="16140" width="7.109375" style="37" customWidth="1"/>
    <col min="16141" max="16141" width="9" style="37" customWidth="1"/>
    <col min="16142" max="16142" width="8.6640625" style="37" customWidth="1"/>
    <col min="16143" max="16143" width="6.5546875" style="37" customWidth="1"/>
    <col min="16144" max="16144" width="8.109375" style="37" customWidth="1"/>
    <col min="16145" max="16145" width="7.5546875" style="37" customWidth="1"/>
    <col min="16146" max="16146" width="7" style="37" customWidth="1"/>
    <col min="16147" max="16148" width="8.6640625" style="37" customWidth="1"/>
    <col min="16149" max="16149" width="7.33203125" style="37" customWidth="1"/>
    <col min="16150" max="16150" width="8.109375" style="37" customWidth="1"/>
    <col min="16151" max="16151" width="8.6640625" style="37" customWidth="1"/>
    <col min="16152" max="16152" width="6.44140625" style="37" customWidth="1"/>
    <col min="16153" max="16154" width="9.33203125" style="37" customWidth="1"/>
    <col min="16155" max="16155" width="6.44140625" style="37" customWidth="1"/>
    <col min="16156" max="16157" width="9.5546875" style="37" customWidth="1"/>
    <col min="16158" max="16158" width="6.44140625" style="37" customWidth="1"/>
    <col min="16159" max="16160" width="9.5546875" style="37" customWidth="1"/>
    <col min="16161" max="16161" width="6.6640625" style="37" customWidth="1"/>
    <col min="16162" max="16164" width="9.109375" style="37"/>
    <col min="16165" max="16165" width="10.88671875" style="37" bestFit="1" customWidth="1"/>
    <col min="16166" max="16384" width="9.109375" style="37"/>
  </cols>
  <sheetData>
    <row r="1" spans="1:34" s="28" customFormat="1" ht="54" customHeight="1">
      <c r="A1" s="23"/>
      <c r="B1" s="267" t="s">
        <v>91</v>
      </c>
      <c r="C1" s="267"/>
      <c r="D1" s="267"/>
      <c r="E1" s="267"/>
      <c r="F1" s="267"/>
      <c r="G1" s="267"/>
      <c r="H1" s="267"/>
      <c r="I1" s="267"/>
      <c r="J1" s="267"/>
      <c r="K1" s="267"/>
      <c r="L1" s="267"/>
      <c r="M1" s="267"/>
      <c r="N1" s="267"/>
      <c r="O1" s="267"/>
      <c r="P1" s="267"/>
      <c r="Q1" s="267"/>
      <c r="R1" s="267"/>
      <c r="S1" s="126"/>
      <c r="T1" s="126"/>
      <c r="U1" s="126"/>
      <c r="V1" s="126"/>
      <c r="W1" s="126"/>
      <c r="X1" s="126"/>
      <c r="Y1" s="164"/>
      <c r="Z1" s="26"/>
      <c r="AA1" s="26"/>
      <c r="AB1" s="25"/>
      <c r="AC1" s="25"/>
      <c r="AD1" s="27"/>
      <c r="AF1" s="29"/>
      <c r="AG1" s="16" t="s">
        <v>12</v>
      </c>
    </row>
    <row r="2" spans="1:34" s="28" customFormat="1" ht="13.5" customHeight="1">
      <c r="A2" s="23"/>
      <c r="B2" s="23"/>
      <c r="C2" s="23"/>
      <c r="D2" s="23"/>
      <c r="E2" s="133"/>
      <c r="F2" s="133"/>
      <c r="G2" s="133"/>
      <c r="H2" s="133"/>
      <c r="I2" s="133"/>
      <c r="J2" s="133"/>
      <c r="K2" s="134"/>
      <c r="L2" s="134"/>
      <c r="M2" s="134"/>
      <c r="N2" s="133"/>
      <c r="O2" s="133"/>
      <c r="S2" s="135"/>
      <c r="T2" s="135"/>
      <c r="U2" s="130" t="s">
        <v>13</v>
      </c>
      <c r="V2" s="25"/>
      <c r="W2" s="25"/>
      <c r="X2" s="26"/>
      <c r="Y2" s="26"/>
      <c r="Z2" s="26"/>
      <c r="AA2" s="26"/>
      <c r="AB2" s="25"/>
      <c r="AC2" s="25"/>
      <c r="AD2" s="27"/>
      <c r="AF2" s="130" t="s">
        <v>13</v>
      </c>
      <c r="AG2" s="29"/>
    </row>
    <row r="3" spans="1:34" s="28" customFormat="1" ht="27.75" customHeight="1">
      <c r="A3" s="268"/>
      <c r="B3" s="258" t="s">
        <v>55</v>
      </c>
      <c r="C3" s="259"/>
      <c r="D3" s="260"/>
      <c r="E3" s="249" t="s">
        <v>17</v>
      </c>
      <c r="F3" s="250"/>
      <c r="G3" s="251"/>
      <c r="H3" s="249" t="s">
        <v>83</v>
      </c>
      <c r="I3" s="250"/>
      <c r="J3" s="251"/>
      <c r="K3" s="271" t="s">
        <v>33</v>
      </c>
      <c r="L3" s="271"/>
      <c r="M3" s="271"/>
      <c r="N3" s="249" t="s">
        <v>19</v>
      </c>
      <c r="O3" s="250"/>
      <c r="P3" s="251"/>
      <c r="Q3" s="249" t="s">
        <v>70</v>
      </c>
      <c r="R3" s="251"/>
      <c r="S3" s="249" t="s">
        <v>20</v>
      </c>
      <c r="T3" s="250"/>
      <c r="U3" s="251"/>
      <c r="V3" s="249" t="s">
        <v>14</v>
      </c>
      <c r="W3" s="250"/>
      <c r="X3" s="251"/>
      <c r="Y3" s="249" t="s">
        <v>59</v>
      </c>
      <c r="Z3" s="250"/>
      <c r="AA3" s="251"/>
      <c r="AB3" s="258" t="s">
        <v>21</v>
      </c>
      <c r="AC3" s="259"/>
      <c r="AD3" s="260"/>
      <c r="AE3" s="249" t="s">
        <v>15</v>
      </c>
      <c r="AF3" s="250"/>
      <c r="AG3" s="251"/>
    </row>
    <row r="4" spans="1:34" s="32" customFormat="1" ht="14.25" customHeight="1">
      <c r="A4" s="269"/>
      <c r="B4" s="261"/>
      <c r="C4" s="262"/>
      <c r="D4" s="263"/>
      <c r="E4" s="252"/>
      <c r="F4" s="253"/>
      <c r="G4" s="254"/>
      <c r="H4" s="252"/>
      <c r="I4" s="253"/>
      <c r="J4" s="254"/>
      <c r="K4" s="271"/>
      <c r="L4" s="271"/>
      <c r="M4" s="271"/>
      <c r="N4" s="253"/>
      <c r="O4" s="253"/>
      <c r="P4" s="254"/>
      <c r="Q4" s="252"/>
      <c r="R4" s="254"/>
      <c r="S4" s="252"/>
      <c r="T4" s="253"/>
      <c r="U4" s="254"/>
      <c r="V4" s="252"/>
      <c r="W4" s="253"/>
      <c r="X4" s="254"/>
      <c r="Y4" s="252"/>
      <c r="Z4" s="253"/>
      <c r="AA4" s="254"/>
      <c r="AB4" s="261"/>
      <c r="AC4" s="262"/>
      <c r="AD4" s="263"/>
      <c r="AE4" s="252"/>
      <c r="AF4" s="253"/>
      <c r="AG4" s="254"/>
    </row>
    <row r="5" spans="1:34" s="32" customFormat="1" ht="39.6" customHeight="1">
      <c r="A5" s="269"/>
      <c r="B5" s="264"/>
      <c r="C5" s="265"/>
      <c r="D5" s="266"/>
      <c r="E5" s="255"/>
      <c r="F5" s="256"/>
      <c r="G5" s="257"/>
      <c r="H5" s="255"/>
      <c r="I5" s="256"/>
      <c r="J5" s="257"/>
      <c r="K5" s="271"/>
      <c r="L5" s="271"/>
      <c r="M5" s="271"/>
      <c r="N5" s="256"/>
      <c r="O5" s="256"/>
      <c r="P5" s="257"/>
      <c r="Q5" s="255"/>
      <c r="R5" s="257"/>
      <c r="S5" s="255"/>
      <c r="T5" s="256"/>
      <c r="U5" s="257"/>
      <c r="V5" s="255"/>
      <c r="W5" s="256"/>
      <c r="X5" s="257"/>
      <c r="Y5" s="255"/>
      <c r="Z5" s="256"/>
      <c r="AA5" s="257"/>
      <c r="AB5" s="264"/>
      <c r="AC5" s="265"/>
      <c r="AD5" s="266"/>
      <c r="AE5" s="255"/>
      <c r="AF5" s="256"/>
      <c r="AG5" s="257"/>
    </row>
    <row r="6" spans="1:34" s="32" customFormat="1" ht="21.6" customHeight="1">
      <c r="A6" s="270"/>
      <c r="B6" s="131">
        <v>2022</v>
      </c>
      <c r="C6" s="131">
        <v>2023</v>
      </c>
      <c r="D6" s="131" t="s">
        <v>2</v>
      </c>
      <c r="E6" s="131">
        <v>2022</v>
      </c>
      <c r="F6" s="131">
        <v>2023</v>
      </c>
      <c r="G6" s="132" t="s">
        <v>2</v>
      </c>
      <c r="H6" s="131">
        <v>2022</v>
      </c>
      <c r="I6" s="131">
        <v>2023</v>
      </c>
      <c r="J6" s="132" t="s">
        <v>2</v>
      </c>
      <c r="K6" s="131">
        <v>2022</v>
      </c>
      <c r="L6" s="131">
        <v>2023</v>
      </c>
      <c r="M6" s="132" t="s">
        <v>2</v>
      </c>
      <c r="N6" s="131">
        <v>2022</v>
      </c>
      <c r="O6" s="131">
        <v>2023</v>
      </c>
      <c r="P6" s="132" t="s">
        <v>2</v>
      </c>
      <c r="Q6" s="131">
        <v>2022</v>
      </c>
      <c r="R6" s="131">
        <v>2023</v>
      </c>
      <c r="S6" s="131">
        <v>2022</v>
      </c>
      <c r="T6" s="131">
        <v>2023</v>
      </c>
      <c r="U6" s="132" t="s">
        <v>2</v>
      </c>
      <c r="V6" s="131">
        <v>2022</v>
      </c>
      <c r="W6" s="131">
        <v>2023</v>
      </c>
      <c r="X6" s="132" t="s">
        <v>2</v>
      </c>
      <c r="Y6" s="132">
        <v>2022</v>
      </c>
      <c r="Z6" s="132">
        <v>2023</v>
      </c>
      <c r="AA6" s="132" t="s">
        <v>2</v>
      </c>
      <c r="AB6" s="131">
        <v>2022</v>
      </c>
      <c r="AC6" s="131">
        <v>2023</v>
      </c>
      <c r="AD6" s="132" t="s">
        <v>2</v>
      </c>
      <c r="AE6" s="131">
        <v>2022</v>
      </c>
      <c r="AF6" s="131">
        <v>2023</v>
      </c>
      <c r="AG6" s="132" t="s">
        <v>2</v>
      </c>
    </row>
    <row r="7" spans="1:34" s="34" customFormat="1" ht="11.4" customHeight="1">
      <c r="A7" s="33" t="s">
        <v>3</v>
      </c>
      <c r="B7" s="33">
        <v>1</v>
      </c>
      <c r="C7" s="33">
        <v>2</v>
      </c>
      <c r="D7" s="33">
        <v>3</v>
      </c>
      <c r="E7" s="33">
        <v>4</v>
      </c>
      <c r="F7" s="33">
        <v>5</v>
      </c>
      <c r="G7" s="33">
        <v>6</v>
      </c>
      <c r="H7" s="33"/>
      <c r="I7" s="33"/>
      <c r="J7" s="33"/>
      <c r="K7" s="33">
        <v>7</v>
      </c>
      <c r="L7" s="33">
        <v>8</v>
      </c>
      <c r="M7" s="33">
        <v>9</v>
      </c>
      <c r="N7" s="33">
        <v>10</v>
      </c>
      <c r="O7" s="33">
        <v>11</v>
      </c>
      <c r="P7" s="33">
        <v>12</v>
      </c>
      <c r="Q7" s="33"/>
      <c r="R7" s="33"/>
      <c r="S7" s="33">
        <v>13</v>
      </c>
      <c r="T7" s="33">
        <v>14</v>
      </c>
      <c r="U7" s="33">
        <v>15</v>
      </c>
      <c r="V7" s="33">
        <v>16</v>
      </c>
      <c r="W7" s="33">
        <v>17</v>
      </c>
      <c r="X7" s="33">
        <v>18</v>
      </c>
      <c r="Y7" s="33">
        <v>19</v>
      </c>
      <c r="Z7" s="33">
        <v>20</v>
      </c>
      <c r="AA7" s="33">
        <v>21</v>
      </c>
      <c r="AB7" s="33">
        <v>22</v>
      </c>
      <c r="AC7" s="33">
        <v>23</v>
      </c>
      <c r="AD7" s="33">
        <v>24</v>
      </c>
      <c r="AE7" s="33">
        <v>25</v>
      </c>
      <c r="AF7" s="33">
        <v>26</v>
      </c>
      <c r="AG7" s="33">
        <v>27</v>
      </c>
    </row>
    <row r="8" spans="1:34" s="35" customFormat="1" ht="28.2" customHeight="1">
      <c r="A8" s="124" t="s">
        <v>32</v>
      </c>
      <c r="B8" s="174">
        <f>SUM(B9:B12)</f>
        <v>532</v>
      </c>
      <c r="C8" s="174">
        <f>SUM(C9:C12)</f>
        <v>173</v>
      </c>
      <c r="D8" s="185">
        <f>C8/B8*100</f>
        <v>32.518796992481199</v>
      </c>
      <c r="E8" s="175">
        <f>SUM(E9:E12)</f>
        <v>518</v>
      </c>
      <c r="F8" s="175">
        <f>SUM(F9:F12)</f>
        <v>169</v>
      </c>
      <c r="G8" s="186">
        <f>F8/E8*100</f>
        <v>32.625482625482626</v>
      </c>
      <c r="H8" s="175">
        <f>SUM(H9:H12)</f>
        <v>176</v>
      </c>
      <c r="I8" s="175">
        <f>SUM(I9:I12)</f>
        <v>129</v>
      </c>
      <c r="J8" s="186">
        <f>I8/H8*100</f>
        <v>73.295454545454547</v>
      </c>
      <c r="K8" s="175">
        <f>SUM(K9:K12)</f>
        <v>108</v>
      </c>
      <c r="L8" s="175">
        <f>SUM(L9:L12)</f>
        <v>36</v>
      </c>
      <c r="M8" s="186">
        <f>L8/K8*100</f>
        <v>33.333333333333329</v>
      </c>
      <c r="N8" s="175">
        <f>SUM(N9:N12)</f>
        <v>17</v>
      </c>
      <c r="O8" s="175">
        <f>SUM(O9:O12)</f>
        <v>3</v>
      </c>
      <c r="P8" s="186">
        <f>O8/N8*100</f>
        <v>17.647058823529413</v>
      </c>
      <c r="Q8" s="175">
        <v>0</v>
      </c>
      <c r="R8" s="175">
        <f>SUM(R9:R12)</f>
        <v>2</v>
      </c>
      <c r="S8" s="175">
        <f>SUM(S9:S12)</f>
        <v>4</v>
      </c>
      <c r="T8" s="175">
        <f>SUM(T9:T12)</f>
        <v>2</v>
      </c>
      <c r="U8" s="186">
        <f>T8/S8*100</f>
        <v>50</v>
      </c>
      <c r="V8" s="175">
        <f>SUM(V9:V12)</f>
        <v>399</v>
      </c>
      <c r="W8" s="175">
        <f>SUM(W9:W12)</f>
        <v>140</v>
      </c>
      <c r="X8" s="186">
        <f>W8/V8*100</f>
        <v>35.087719298245609</v>
      </c>
      <c r="Y8" s="175">
        <f>SUM(Y9:Y12)</f>
        <v>42</v>
      </c>
      <c r="Z8" s="175">
        <f>SUM(Z9:Z12)</f>
        <v>32</v>
      </c>
      <c r="AA8" s="186">
        <f>Z8/Y8*100</f>
        <v>76.19047619047619</v>
      </c>
      <c r="AB8" s="175">
        <f>SUM(AB9:AB12)</f>
        <v>41</v>
      </c>
      <c r="AC8" s="175">
        <f>SUM(AC9:AC12)</f>
        <v>32</v>
      </c>
      <c r="AD8" s="186">
        <f>AC8/AB8*100</f>
        <v>78.048780487804876</v>
      </c>
      <c r="AE8" s="175">
        <f>SUM(AE9:AE12)</f>
        <v>28</v>
      </c>
      <c r="AF8" s="176">
        <f>SUM(AF9:AF12)</f>
        <v>26</v>
      </c>
      <c r="AG8" s="188">
        <f>AF8/AE8*100</f>
        <v>92.857142857142861</v>
      </c>
    </row>
    <row r="9" spans="1:34" ht="36" customHeight="1">
      <c r="A9" s="44" t="s">
        <v>61</v>
      </c>
      <c r="B9" s="177">
        <v>236</v>
      </c>
      <c r="C9" s="177">
        <v>70</v>
      </c>
      <c r="D9" s="185">
        <f t="shared" ref="D9:D12" si="0">C9/B9*100</f>
        <v>29.66101694915254</v>
      </c>
      <c r="E9" s="190">
        <v>226</v>
      </c>
      <c r="F9" s="191">
        <v>68</v>
      </c>
      <c r="G9" s="186">
        <f t="shared" ref="G9:G12" si="1">F9/E9*100</f>
        <v>30.088495575221241</v>
      </c>
      <c r="H9" s="192">
        <v>77</v>
      </c>
      <c r="I9" s="192">
        <v>52</v>
      </c>
      <c r="J9" s="186">
        <f t="shared" ref="J9:J12" si="2">I9/H9*100</f>
        <v>67.532467532467535</v>
      </c>
      <c r="K9" s="192">
        <v>58</v>
      </c>
      <c r="L9" s="192">
        <v>13</v>
      </c>
      <c r="M9" s="186">
        <f t="shared" ref="M9:M12" si="3">L9/K9*100</f>
        <v>22.413793103448278</v>
      </c>
      <c r="N9" s="191">
        <v>8</v>
      </c>
      <c r="O9" s="191">
        <v>1</v>
      </c>
      <c r="P9" s="186">
        <f t="shared" ref="P9:P12" si="4">O9/N9*100</f>
        <v>12.5</v>
      </c>
      <c r="Q9" s="192"/>
      <c r="R9" s="192">
        <v>1</v>
      </c>
      <c r="S9" s="192">
        <v>2</v>
      </c>
      <c r="T9" s="192">
        <v>0</v>
      </c>
      <c r="U9" s="186">
        <f t="shared" ref="U9:U11" si="5">T9/S9*100</f>
        <v>0</v>
      </c>
      <c r="V9" s="193">
        <v>180</v>
      </c>
      <c r="W9" s="192">
        <v>55</v>
      </c>
      <c r="X9" s="186">
        <f t="shared" ref="X9:X12" si="6">W9/V9*100</f>
        <v>30.555555555555557</v>
      </c>
      <c r="Y9" s="192">
        <v>17</v>
      </c>
      <c r="Z9" s="192">
        <v>14</v>
      </c>
      <c r="AA9" s="186">
        <f t="shared" ref="AA9:AA12" si="7">Z9/Y9*100</f>
        <v>82.35294117647058</v>
      </c>
      <c r="AB9" s="192">
        <v>16</v>
      </c>
      <c r="AC9" s="194">
        <v>14</v>
      </c>
      <c r="AD9" s="186">
        <f t="shared" ref="AD9:AD12" si="8">AC9/AB9*100</f>
        <v>87.5</v>
      </c>
      <c r="AE9" s="191">
        <v>12</v>
      </c>
      <c r="AF9" s="190">
        <v>11</v>
      </c>
      <c r="AG9" s="188">
        <f t="shared" ref="AG9:AG12" si="9">AF9/AE9*100</f>
        <v>91.666666666666657</v>
      </c>
      <c r="AH9" s="36"/>
    </row>
    <row r="10" spans="1:34" ht="36" customHeight="1">
      <c r="A10" s="44" t="s">
        <v>62</v>
      </c>
      <c r="B10" s="177">
        <v>142</v>
      </c>
      <c r="C10" s="177">
        <v>49</v>
      </c>
      <c r="D10" s="185">
        <f t="shared" si="0"/>
        <v>34.507042253521128</v>
      </c>
      <c r="E10" s="191">
        <v>138</v>
      </c>
      <c r="F10" s="191">
        <v>47</v>
      </c>
      <c r="G10" s="186">
        <f t="shared" si="1"/>
        <v>34.057971014492757</v>
      </c>
      <c r="H10" s="192">
        <v>44</v>
      </c>
      <c r="I10" s="192">
        <v>36</v>
      </c>
      <c r="J10" s="186">
        <f t="shared" si="2"/>
        <v>81.818181818181827</v>
      </c>
      <c r="K10" s="192">
        <v>16</v>
      </c>
      <c r="L10" s="192">
        <v>11</v>
      </c>
      <c r="M10" s="186">
        <f t="shared" si="3"/>
        <v>68.75</v>
      </c>
      <c r="N10" s="191">
        <v>1</v>
      </c>
      <c r="O10" s="191">
        <v>0</v>
      </c>
      <c r="P10" s="186">
        <f t="shared" si="4"/>
        <v>0</v>
      </c>
      <c r="Q10" s="182"/>
      <c r="R10" s="192">
        <v>1</v>
      </c>
      <c r="S10" s="192">
        <v>1</v>
      </c>
      <c r="T10" s="192">
        <v>0</v>
      </c>
      <c r="U10" s="186">
        <f t="shared" si="5"/>
        <v>0</v>
      </c>
      <c r="V10" s="195">
        <v>104</v>
      </c>
      <c r="W10" s="192">
        <v>40</v>
      </c>
      <c r="X10" s="186">
        <f t="shared" si="6"/>
        <v>38.461538461538467</v>
      </c>
      <c r="Y10" s="192">
        <v>14</v>
      </c>
      <c r="Z10" s="192">
        <v>11</v>
      </c>
      <c r="AA10" s="186">
        <f t="shared" si="7"/>
        <v>78.571428571428569</v>
      </c>
      <c r="AB10" s="191">
        <v>14</v>
      </c>
      <c r="AC10" s="194">
        <v>11</v>
      </c>
      <c r="AD10" s="186">
        <f t="shared" si="8"/>
        <v>78.571428571428569</v>
      </c>
      <c r="AE10" s="191">
        <v>11</v>
      </c>
      <c r="AF10" s="190">
        <v>9</v>
      </c>
      <c r="AG10" s="188">
        <f t="shared" si="9"/>
        <v>81.818181818181827</v>
      </c>
      <c r="AH10" s="36"/>
    </row>
    <row r="11" spans="1:34" ht="36" customHeight="1">
      <c r="A11" s="44" t="s">
        <v>63</v>
      </c>
      <c r="B11" s="218">
        <v>71</v>
      </c>
      <c r="C11" s="218">
        <v>26</v>
      </c>
      <c r="D11" s="185">
        <f t="shared" si="0"/>
        <v>36.619718309859159</v>
      </c>
      <c r="E11" s="191">
        <v>71</v>
      </c>
      <c r="F11" s="191">
        <v>26</v>
      </c>
      <c r="G11" s="186">
        <f t="shared" si="1"/>
        <v>36.619718309859159</v>
      </c>
      <c r="H11" s="192">
        <v>22</v>
      </c>
      <c r="I11" s="192">
        <v>19</v>
      </c>
      <c r="J11" s="186">
        <f t="shared" si="2"/>
        <v>86.36363636363636</v>
      </c>
      <c r="K11" s="192">
        <v>19</v>
      </c>
      <c r="L11" s="192">
        <v>5</v>
      </c>
      <c r="M11" s="186">
        <f t="shared" si="3"/>
        <v>26.315789473684209</v>
      </c>
      <c r="N11" s="191">
        <v>3</v>
      </c>
      <c r="O11" s="191">
        <v>1</v>
      </c>
      <c r="P11" s="186">
        <f t="shared" si="4"/>
        <v>33.333333333333329</v>
      </c>
      <c r="Q11" s="182"/>
      <c r="R11" s="182"/>
      <c r="S11" s="192">
        <v>1</v>
      </c>
      <c r="T11" s="192">
        <v>0</v>
      </c>
      <c r="U11" s="186">
        <f t="shared" si="5"/>
        <v>0</v>
      </c>
      <c r="V11" s="195">
        <v>55</v>
      </c>
      <c r="W11" s="192">
        <v>21</v>
      </c>
      <c r="X11" s="186">
        <f t="shared" si="6"/>
        <v>38.181818181818187</v>
      </c>
      <c r="Y11" s="192">
        <v>7</v>
      </c>
      <c r="Z11" s="192">
        <v>3</v>
      </c>
      <c r="AA11" s="186">
        <f t="shared" si="7"/>
        <v>42.857142857142854</v>
      </c>
      <c r="AB11" s="191">
        <v>7</v>
      </c>
      <c r="AC11" s="194">
        <v>3</v>
      </c>
      <c r="AD11" s="186">
        <f t="shared" si="8"/>
        <v>42.857142857142854</v>
      </c>
      <c r="AE11" s="191">
        <v>4</v>
      </c>
      <c r="AF11" s="190">
        <v>3</v>
      </c>
      <c r="AG11" s="188">
        <f t="shared" si="9"/>
        <v>75</v>
      </c>
      <c r="AH11" s="36"/>
    </row>
    <row r="12" spans="1:34" ht="36" customHeight="1">
      <c r="A12" s="44" t="s">
        <v>64</v>
      </c>
      <c r="B12" s="218">
        <v>83</v>
      </c>
      <c r="C12" s="218">
        <v>28</v>
      </c>
      <c r="D12" s="185">
        <f t="shared" si="0"/>
        <v>33.734939759036145</v>
      </c>
      <c r="E12" s="191">
        <v>83</v>
      </c>
      <c r="F12" s="191">
        <v>28</v>
      </c>
      <c r="G12" s="186">
        <f t="shared" si="1"/>
        <v>33.734939759036145</v>
      </c>
      <c r="H12" s="192">
        <v>33</v>
      </c>
      <c r="I12" s="192">
        <v>22</v>
      </c>
      <c r="J12" s="186">
        <f t="shared" si="2"/>
        <v>66.666666666666657</v>
      </c>
      <c r="K12" s="192">
        <v>15</v>
      </c>
      <c r="L12" s="192">
        <v>7</v>
      </c>
      <c r="M12" s="186">
        <f t="shared" si="3"/>
        <v>46.666666666666664</v>
      </c>
      <c r="N12" s="191">
        <v>5</v>
      </c>
      <c r="O12" s="191">
        <v>1</v>
      </c>
      <c r="P12" s="186">
        <f t="shared" si="4"/>
        <v>20</v>
      </c>
      <c r="Q12" s="182"/>
      <c r="R12" s="182"/>
      <c r="S12" s="192">
        <v>0</v>
      </c>
      <c r="T12" s="192">
        <v>2</v>
      </c>
      <c r="U12" s="186">
        <v>0</v>
      </c>
      <c r="V12" s="195">
        <v>60</v>
      </c>
      <c r="W12" s="192">
        <v>24</v>
      </c>
      <c r="X12" s="186">
        <f t="shared" si="6"/>
        <v>40</v>
      </c>
      <c r="Y12" s="192">
        <v>4</v>
      </c>
      <c r="Z12" s="192">
        <v>4</v>
      </c>
      <c r="AA12" s="186">
        <f t="shared" si="7"/>
        <v>100</v>
      </c>
      <c r="AB12" s="191">
        <v>4</v>
      </c>
      <c r="AC12" s="194">
        <v>4</v>
      </c>
      <c r="AD12" s="186">
        <f t="shared" si="8"/>
        <v>100</v>
      </c>
      <c r="AE12" s="191">
        <v>1</v>
      </c>
      <c r="AF12" s="190">
        <v>3</v>
      </c>
      <c r="AG12" s="188">
        <f t="shared" si="9"/>
        <v>300</v>
      </c>
      <c r="AH12" s="36"/>
    </row>
    <row r="13" spans="1:34" ht="51" customHeight="1">
      <c r="B13" s="248"/>
      <c r="C13" s="248"/>
      <c r="D13" s="248"/>
      <c r="E13" s="248"/>
      <c r="F13" s="248"/>
      <c r="G13" s="248"/>
      <c r="H13" s="248"/>
      <c r="I13" s="248"/>
      <c r="J13" s="248"/>
      <c r="K13" s="248"/>
      <c r="L13" s="248"/>
      <c r="M13" s="248"/>
      <c r="N13" s="248"/>
      <c r="O13" s="248"/>
      <c r="P13" s="248"/>
      <c r="Q13" s="248"/>
      <c r="R13" s="248"/>
      <c r="S13" s="248"/>
      <c r="T13" s="248"/>
      <c r="U13" s="248"/>
      <c r="V13" s="155"/>
      <c r="W13" s="155"/>
      <c r="X13" s="155"/>
      <c r="Y13" s="163"/>
      <c r="Z13" s="155"/>
      <c r="AA13" s="155"/>
      <c r="AB13" s="155"/>
      <c r="AC13" s="155"/>
      <c r="AD13" s="155"/>
      <c r="AE13" s="155"/>
      <c r="AF13" s="155"/>
      <c r="AG13" s="155"/>
    </row>
    <row r="18" spans="5:33" ht="409.6" customHeight="1">
      <c r="E18" s="136"/>
      <c r="F18" s="136"/>
      <c r="G18" s="136"/>
      <c r="H18" s="136"/>
      <c r="I18" s="136"/>
      <c r="J18" s="136"/>
      <c r="K18" s="136"/>
      <c r="L18" s="136"/>
      <c r="M18" s="136"/>
      <c r="N18" s="136"/>
      <c r="O18" s="136"/>
      <c r="P18" s="136"/>
      <c r="Q18" s="136"/>
      <c r="R18" s="136"/>
      <c r="S18" s="136"/>
      <c r="T18" s="136"/>
      <c r="U18" s="136"/>
      <c r="V18" s="136"/>
      <c r="W18" s="136"/>
      <c r="X18" s="136"/>
      <c r="Y18" s="136"/>
      <c r="Z18" s="136"/>
      <c r="AA18" s="136"/>
      <c r="AB18" s="136"/>
      <c r="AC18" s="136"/>
      <c r="AD18" s="136"/>
      <c r="AE18" s="136"/>
      <c r="AF18" s="136"/>
      <c r="AG18" s="136"/>
    </row>
  </sheetData>
  <mergeCells count="14">
    <mergeCell ref="B1:R1"/>
    <mergeCell ref="A3:A6"/>
    <mergeCell ref="E3:G5"/>
    <mergeCell ref="K3:M5"/>
    <mergeCell ref="N3:P5"/>
    <mergeCell ref="B3:D5"/>
    <mergeCell ref="B13:U13"/>
    <mergeCell ref="V3:X5"/>
    <mergeCell ref="AB3:AD5"/>
    <mergeCell ref="AE3:AG5"/>
    <mergeCell ref="Y3:AA5"/>
    <mergeCell ref="Q3:R5"/>
    <mergeCell ref="H3:J5"/>
    <mergeCell ref="S3:U5"/>
  </mergeCells>
  <printOptions horizontalCentered="1"/>
  <pageMargins left="0" right="0" top="0" bottom="0" header="0" footer="0"/>
  <pageSetup paperSize="9" scale="51" orientation="landscape" r:id="rId1"/>
  <headerFooter alignWithMargins="0"/>
  <colBreaks count="1" manualBreakCount="1">
    <brk id="18" max="11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I25"/>
  <sheetViews>
    <sheetView tabSelected="1" view="pageBreakPreview" topLeftCell="A13" zoomScale="80" zoomScaleNormal="70" zoomScaleSheetLayoutView="80" workbookViewId="0">
      <selection activeCell="A20" sqref="A20:E21"/>
    </sheetView>
  </sheetViews>
  <sheetFormatPr defaultColWidth="8" defaultRowHeight="13.2"/>
  <cols>
    <col min="1" max="1" width="60.33203125" style="1" customWidth="1"/>
    <col min="2" max="3" width="22.33203125" style="1" customWidth="1"/>
    <col min="4" max="4" width="13.6640625" style="1" customWidth="1"/>
    <col min="5" max="5" width="13.33203125" style="1" customWidth="1"/>
    <col min="6" max="16384" width="8" style="1"/>
  </cols>
  <sheetData>
    <row r="1" spans="1:9" ht="52.5" customHeight="1">
      <c r="A1" s="335" t="s">
        <v>138</v>
      </c>
      <c r="B1" s="335"/>
      <c r="C1" s="335"/>
      <c r="D1" s="335"/>
      <c r="E1" s="335"/>
    </row>
    <row r="2" spans="1:9" ht="29.25" customHeight="1">
      <c r="A2" s="436" t="s">
        <v>139</v>
      </c>
      <c r="B2" s="436"/>
      <c r="C2" s="436"/>
      <c r="D2" s="436"/>
      <c r="E2" s="436"/>
    </row>
    <row r="3" spans="1:9" s="2" customFormat="1" ht="23.25" customHeight="1">
      <c r="A3" s="237" t="s">
        <v>0</v>
      </c>
      <c r="B3" s="272" t="s">
        <v>140</v>
      </c>
      <c r="C3" s="272" t="s">
        <v>128</v>
      </c>
      <c r="D3" s="241" t="s">
        <v>1</v>
      </c>
      <c r="E3" s="242"/>
    </row>
    <row r="4" spans="1:9" s="2" customFormat="1" ht="27.6">
      <c r="A4" s="238"/>
      <c r="B4" s="273"/>
      <c r="C4" s="273"/>
      <c r="D4" s="3" t="s">
        <v>2</v>
      </c>
      <c r="E4" s="4" t="s">
        <v>141</v>
      </c>
    </row>
    <row r="5" spans="1:9" s="7" customFormat="1" ht="15.75" customHeight="1">
      <c r="A5" s="5" t="s">
        <v>3</v>
      </c>
      <c r="B5" s="6">
        <v>1</v>
      </c>
      <c r="C5" s="6">
        <v>2</v>
      </c>
      <c r="D5" s="6">
        <v>3</v>
      </c>
      <c r="E5" s="6">
        <v>4</v>
      </c>
    </row>
    <row r="6" spans="1:9" s="7" customFormat="1" ht="32.25" customHeight="1">
      <c r="A6" s="8" t="s">
        <v>76</v>
      </c>
      <c r="B6" s="437">
        <v>3306</v>
      </c>
      <c r="C6" s="437">
        <v>1759</v>
      </c>
      <c r="D6" s="148">
        <f>C6/B6*100</f>
        <v>53.206291591046586</v>
      </c>
      <c r="E6" s="19">
        <f>C6-B6</f>
        <v>-1547</v>
      </c>
      <c r="I6" s="10"/>
    </row>
    <row r="7" spans="1:9" s="2" customFormat="1" ht="29.25" customHeight="1">
      <c r="A7" s="338" t="s">
        <v>49</v>
      </c>
      <c r="B7" s="437">
        <v>2562</v>
      </c>
      <c r="C7" s="437">
        <v>1449</v>
      </c>
      <c r="D7" s="148">
        <f t="shared" ref="D7:D12" si="0">C7/B7*100</f>
        <v>56.557377049180324</v>
      </c>
      <c r="E7" s="19">
        <f t="shared" ref="E7:E12" si="1">C7-B7</f>
        <v>-1113</v>
      </c>
      <c r="I7" s="10"/>
    </row>
    <row r="8" spans="1:9" s="2" customFormat="1" ht="29.25" customHeight="1">
      <c r="A8" s="339" t="s">
        <v>106</v>
      </c>
      <c r="B8" s="437">
        <v>2529</v>
      </c>
      <c r="C8" s="437">
        <v>767</v>
      </c>
      <c r="D8" s="148">
        <f t="shared" si="0"/>
        <v>30.328192961644916</v>
      </c>
      <c r="E8" s="19">
        <f t="shared" si="1"/>
        <v>-1762</v>
      </c>
      <c r="I8" s="10"/>
    </row>
    <row r="9" spans="1:9" s="2" customFormat="1" ht="48.75" customHeight="1">
      <c r="A9" s="11" t="s">
        <v>80</v>
      </c>
      <c r="B9" s="437">
        <v>685</v>
      </c>
      <c r="C9" s="437">
        <v>411</v>
      </c>
      <c r="D9" s="148">
        <f t="shared" si="0"/>
        <v>60</v>
      </c>
      <c r="E9" s="19">
        <f t="shared" si="1"/>
        <v>-274</v>
      </c>
      <c r="I9" s="10"/>
    </row>
    <row r="10" spans="1:9" s="2" customFormat="1" ht="34.5" customHeight="1">
      <c r="A10" s="12" t="s">
        <v>78</v>
      </c>
      <c r="B10" s="437">
        <v>63</v>
      </c>
      <c r="C10" s="437">
        <v>75</v>
      </c>
      <c r="D10" s="148">
        <f t="shared" si="0"/>
        <v>119.04761904761905</v>
      </c>
      <c r="E10" s="19">
        <f t="shared" si="1"/>
        <v>12</v>
      </c>
      <c r="I10" s="10"/>
    </row>
    <row r="11" spans="1:9" s="2" customFormat="1" ht="48.75" customHeight="1">
      <c r="A11" s="12" t="s">
        <v>51</v>
      </c>
      <c r="B11" s="437">
        <v>56</v>
      </c>
      <c r="C11" s="437">
        <v>62</v>
      </c>
      <c r="D11" s="148">
        <f t="shared" si="0"/>
        <v>110.71428571428572</v>
      </c>
      <c r="E11" s="19">
        <f t="shared" si="1"/>
        <v>6</v>
      </c>
      <c r="I11" s="10"/>
    </row>
    <row r="12" spans="1:9" s="2" customFormat="1" ht="54.75" customHeight="1">
      <c r="A12" s="12" t="s">
        <v>52</v>
      </c>
      <c r="B12" s="413">
        <v>2455</v>
      </c>
      <c r="C12" s="413">
        <v>1020</v>
      </c>
      <c r="D12" s="148">
        <f t="shared" si="0"/>
        <v>41.54786150712831</v>
      </c>
      <c r="E12" s="19">
        <f t="shared" si="1"/>
        <v>-1435</v>
      </c>
      <c r="I12" s="10"/>
    </row>
    <row r="13" spans="1:9" s="2" customFormat="1" ht="12.75" customHeight="1">
      <c r="A13" s="274" t="s">
        <v>9</v>
      </c>
      <c r="B13" s="275"/>
      <c r="C13" s="275"/>
      <c r="D13" s="275"/>
      <c r="E13" s="275"/>
      <c r="I13" s="10"/>
    </row>
    <row r="14" spans="1:9" s="2" customFormat="1" ht="18" customHeight="1">
      <c r="A14" s="276"/>
      <c r="B14" s="277"/>
      <c r="C14" s="277"/>
      <c r="D14" s="277"/>
      <c r="E14" s="277"/>
      <c r="I14" s="10"/>
    </row>
    <row r="15" spans="1:9" s="2" customFormat="1" ht="20.25" customHeight="1">
      <c r="A15" s="237" t="s">
        <v>0</v>
      </c>
      <c r="B15" s="247" t="s">
        <v>107</v>
      </c>
      <c r="C15" s="247" t="s">
        <v>108</v>
      </c>
      <c r="D15" s="241" t="s">
        <v>1</v>
      </c>
      <c r="E15" s="242"/>
      <c r="I15" s="10"/>
    </row>
    <row r="16" spans="1:9" ht="35.25" customHeight="1">
      <c r="A16" s="238"/>
      <c r="B16" s="247"/>
      <c r="C16" s="247"/>
      <c r="D16" s="17" t="s">
        <v>2</v>
      </c>
      <c r="E16" s="4" t="s">
        <v>109</v>
      </c>
      <c r="I16" s="10"/>
    </row>
    <row r="17" spans="1:9" ht="28.5" customHeight="1">
      <c r="A17" s="8" t="s">
        <v>142</v>
      </c>
      <c r="B17" s="413">
        <v>977</v>
      </c>
      <c r="C17" s="413">
        <v>225</v>
      </c>
      <c r="D17" s="148">
        <f>C17/B17*100</f>
        <v>23.029682702149437</v>
      </c>
      <c r="E17" s="438">
        <f>C17-B17</f>
        <v>-752</v>
      </c>
      <c r="I17" s="10"/>
    </row>
    <row r="18" spans="1:9" ht="25.5" customHeight="1">
      <c r="A18" s="340" t="s">
        <v>143</v>
      </c>
      <c r="B18" s="413">
        <v>901</v>
      </c>
      <c r="C18" s="413">
        <v>184</v>
      </c>
      <c r="D18" s="148">
        <f t="shared" ref="D18:D19" si="2">C18/B18*100</f>
        <v>20.42175360710322</v>
      </c>
      <c r="E18" s="20">
        <f t="shared" ref="E18:E19" si="3">C18-B18</f>
        <v>-717</v>
      </c>
      <c r="I18" s="10"/>
    </row>
    <row r="19" spans="1:9" ht="30" customHeight="1">
      <c r="A19" s="13" t="s">
        <v>53</v>
      </c>
      <c r="B19" s="413">
        <v>576</v>
      </c>
      <c r="C19" s="413">
        <v>97</v>
      </c>
      <c r="D19" s="148">
        <f t="shared" si="2"/>
        <v>16.840277777777779</v>
      </c>
      <c r="E19" s="20">
        <f t="shared" si="3"/>
        <v>-479</v>
      </c>
      <c r="I19" s="10"/>
    </row>
    <row r="20" spans="1:9">
      <c r="A20" s="341"/>
      <c r="B20" s="341"/>
      <c r="C20" s="341"/>
      <c r="D20" s="341"/>
      <c r="E20" s="341"/>
    </row>
    <row r="21" spans="1:9" ht="30" customHeight="1">
      <c r="A21" s="342"/>
      <c r="B21" s="342"/>
      <c r="C21" s="342"/>
      <c r="D21" s="342"/>
      <c r="E21" s="342"/>
    </row>
    <row r="23" spans="1:9">
      <c r="C23" s="439"/>
    </row>
    <row r="25" spans="1:9">
      <c r="A25" s="439"/>
    </row>
  </sheetData>
  <mergeCells count="12">
    <mergeCell ref="A13:E14"/>
    <mergeCell ref="A15:A16"/>
    <mergeCell ref="B15:B16"/>
    <mergeCell ref="C15:C16"/>
    <mergeCell ref="D15:E15"/>
    <mergeCell ref="A20:E21"/>
    <mergeCell ref="A1:E1"/>
    <mergeCell ref="A2:E2"/>
    <mergeCell ref="A3:A4"/>
    <mergeCell ref="B3:B4"/>
    <mergeCell ref="C3:C4"/>
    <mergeCell ref="D3:E3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7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G62"/>
  <sheetViews>
    <sheetView view="pageBreakPreview" zoomScale="81" zoomScaleNormal="90" zoomScaleSheetLayoutView="81" workbookViewId="0">
      <selection activeCell="K22" sqref="K22"/>
    </sheetView>
  </sheetViews>
  <sheetFormatPr defaultColWidth="9.109375" defaultRowHeight="13.8"/>
  <cols>
    <col min="1" max="1" width="30.6640625" style="405" customWidth="1"/>
    <col min="2" max="2" width="9.5546875" style="405" customWidth="1"/>
    <col min="3" max="3" width="9.33203125" style="405" customWidth="1"/>
    <col min="4" max="4" width="9.109375" style="405" customWidth="1"/>
    <col min="5" max="12" width="9.6640625" style="405" customWidth="1"/>
    <col min="13" max="13" width="11.33203125" style="405" customWidth="1"/>
    <col min="14" max="15" width="9.6640625" style="405" customWidth="1"/>
    <col min="16" max="16" width="11.6640625" style="405" customWidth="1"/>
    <col min="17" max="18" width="9.6640625" style="405" customWidth="1"/>
    <col min="19" max="20" width="8" style="405" customWidth="1"/>
    <col min="21" max="21" width="9.88671875" style="405" customWidth="1"/>
    <col min="22" max="22" width="8.33203125" style="405" customWidth="1"/>
    <col min="23" max="23" width="8.109375" style="405" customWidth="1"/>
    <col min="24" max="24" width="10" style="405" customWidth="1"/>
    <col min="25" max="25" width="9.5546875" style="405" customWidth="1"/>
    <col min="26" max="26" width="9.33203125" style="405" customWidth="1"/>
    <col min="27" max="27" width="9.109375" style="405" customWidth="1"/>
    <col min="28" max="29" width="8.88671875" style="405" customWidth="1"/>
    <col min="30" max="30" width="8.6640625" style="405" customWidth="1"/>
    <col min="31" max="31" width="8.109375" style="405" customWidth="1"/>
    <col min="32" max="16384" width="9.109375" style="405"/>
  </cols>
  <sheetData>
    <row r="1" spans="1:33" s="347" customFormat="1" ht="57.75" customHeight="1">
      <c r="A1" s="346" t="s">
        <v>130</v>
      </c>
      <c r="B1" s="344" t="s">
        <v>135</v>
      </c>
      <c r="C1" s="344"/>
      <c r="D1" s="344"/>
      <c r="E1" s="344"/>
      <c r="F1" s="344"/>
      <c r="G1" s="344"/>
      <c r="H1" s="344"/>
      <c r="I1" s="344"/>
      <c r="J1" s="344"/>
      <c r="K1" s="344"/>
      <c r="L1" s="344"/>
      <c r="M1" s="344"/>
      <c r="N1" s="344"/>
      <c r="O1" s="344"/>
      <c r="P1" s="344"/>
      <c r="Q1" s="344"/>
      <c r="R1" s="344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</row>
    <row r="2" spans="1:33" s="350" customFormat="1" ht="14.25" customHeight="1">
      <c r="A2" s="348"/>
      <c r="B2" s="348"/>
      <c r="C2" s="348"/>
      <c r="D2" s="348"/>
      <c r="E2" s="348"/>
      <c r="F2" s="348"/>
      <c r="G2" s="348"/>
      <c r="H2" s="349"/>
      <c r="I2" s="348"/>
      <c r="J2" s="348"/>
      <c r="K2" s="348"/>
      <c r="L2" s="349"/>
      <c r="M2" s="348"/>
      <c r="N2" s="348"/>
      <c r="O2" s="348"/>
      <c r="P2" s="419"/>
      <c r="Q2" s="349"/>
      <c r="R2" s="349"/>
      <c r="S2" s="348"/>
      <c r="T2" s="349"/>
      <c r="U2" s="348"/>
      <c r="V2" s="352"/>
      <c r="W2" s="418"/>
      <c r="X2" s="352"/>
      <c r="Y2" s="348"/>
      <c r="Z2" s="348"/>
      <c r="AA2" s="348"/>
      <c r="AC2" s="352"/>
      <c r="AD2" s="419"/>
      <c r="AE2" s="419"/>
      <c r="AF2" s="420"/>
      <c r="AG2" s="419" t="s">
        <v>13</v>
      </c>
    </row>
    <row r="3" spans="1:33" s="362" customFormat="1" ht="60" customHeight="1">
      <c r="A3" s="421"/>
      <c r="B3" s="357" t="s">
        <v>114</v>
      </c>
      <c r="C3" s="358"/>
      <c r="D3" s="359"/>
      <c r="E3" s="360" t="s">
        <v>17</v>
      </c>
      <c r="F3" s="360"/>
      <c r="G3" s="360"/>
      <c r="H3" s="360" t="s">
        <v>115</v>
      </c>
      <c r="I3" s="360"/>
      <c r="J3" s="360"/>
      <c r="K3" s="360" t="s">
        <v>116</v>
      </c>
      <c r="L3" s="360"/>
      <c r="M3" s="360"/>
      <c r="N3" s="360" t="s">
        <v>117</v>
      </c>
      <c r="O3" s="360"/>
      <c r="P3" s="360"/>
      <c r="Q3" s="361" t="s">
        <v>70</v>
      </c>
      <c r="R3" s="361"/>
      <c r="S3" s="360" t="s">
        <v>118</v>
      </c>
      <c r="T3" s="360"/>
      <c r="U3" s="360"/>
      <c r="V3" s="357" t="s">
        <v>14</v>
      </c>
      <c r="W3" s="358"/>
      <c r="X3" s="359"/>
      <c r="Y3" s="357" t="s">
        <v>119</v>
      </c>
      <c r="Z3" s="358"/>
      <c r="AA3" s="359"/>
      <c r="AB3" s="360" t="s">
        <v>120</v>
      </c>
      <c r="AC3" s="360"/>
      <c r="AD3" s="360"/>
      <c r="AE3" s="360" t="s">
        <v>132</v>
      </c>
      <c r="AF3" s="360"/>
      <c r="AG3" s="360"/>
    </row>
    <row r="4" spans="1:33" s="430" customFormat="1" ht="26.25" customHeight="1">
      <c r="A4" s="422"/>
      <c r="B4" s="363" t="s">
        <v>58</v>
      </c>
      <c r="C4" s="363" t="s">
        <v>121</v>
      </c>
      <c r="D4" s="363" t="s">
        <v>2</v>
      </c>
      <c r="E4" s="366" t="s">
        <v>58</v>
      </c>
      <c r="F4" s="366" t="s">
        <v>121</v>
      </c>
      <c r="G4" s="367" t="s">
        <v>2</v>
      </c>
      <c r="H4" s="366" t="s">
        <v>58</v>
      </c>
      <c r="I4" s="366" t="s">
        <v>121</v>
      </c>
      <c r="J4" s="367" t="s">
        <v>2</v>
      </c>
      <c r="K4" s="366" t="s">
        <v>58</v>
      </c>
      <c r="L4" s="366" t="s">
        <v>121</v>
      </c>
      <c r="M4" s="367" t="s">
        <v>2</v>
      </c>
      <c r="N4" s="366" t="s">
        <v>58</v>
      </c>
      <c r="O4" s="366" t="s">
        <v>121</v>
      </c>
      <c r="P4" s="367" t="s">
        <v>2</v>
      </c>
      <c r="Q4" s="366" t="s">
        <v>58</v>
      </c>
      <c r="R4" s="366" t="s">
        <v>121</v>
      </c>
      <c r="S4" s="366" t="s">
        <v>58</v>
      </c>
      <c r="T4" s="366" t="s">
        <v>121</v>
      </c>
      <c r="U4" s="367" t="s">
        <v>2</v>
      </c>
      <c r="V4" s="366" t="s">
        <v>58</v>
      </c>
      <c r="W4" s="366" t="s">
        <v>121</v>
      </c>
      <c r="X4" s="367" t="s">
        <v>2</v>
      </c>
      <c r="Y4" s="363" t="s">
        <v>58</v>
      </c>
      <c r="Z4" s="363" t="s">
        <v>121</v>
      </c>
      <c r="AA4" s="363" t="s">
        <v>2</v>
      </c>
      <c r="AB4" s="366" t="s">
        <v>58</v>
      </c>
      <c r="AC4" s="366" t="s">
        <v>121</v>
      </c>
      <c r="AD4" s="367" t="s">
        <v>2</v>
      </c>
      <c r="AE4" s="366" t="s">
        <v>58</v>
      </c>
      <c r="AF4" s="423" t="s">
        <v>121</v>
      </c>
      <c r="AG4" s="367" t="s">
        <v>2</v>
      </c>
    </row>
    <row r="5" spans="1:33" s="426" customFormat="1" ht="11.25" customHeight="1">
      <c r="A5" s="371" t="s">
        <v>3</v>
      </c>
      <c r="B5" s="371">
        <v>1</v>
      </c>
      <c r="C5" s="372">
        <v>2</v>
      </c>
      <c r="D5" s="372">
        <v>3</v>
      </c>
      <c r="E5" s="372">
        <v>4</v>
      </c>
      <c r="F5" s="372">
        <v>5</v>
      </c>
      <c r="G5" s="372">
        <v>6</v>
      </c>
      <c r="H5" s="375">
        <v>7</v>
      </c>
      <c r="I5" s="372">
        <v>8</v>
      </c>
      <c r="J5" s="372">
        <v>9</v>
      </c>
      <c r="K5" s="372">
        <v>10</v>
      </c>
      <c r="L5" s="375">
        <v>11</v>
      </c>
      <c r="M5" s="372">
        <v>12</v>
      </c>
      <c r="N5" s="372">
        <v>13</v>
      </c>
      <c r="O5" s="372">
        <v>14</v>
      </c>
      <c r="P5" s="372">
        <v>15</v>
      </c>
      <c r="Q5" s="375">
        <v>16</v>
      </c>
      <c r="R5" s="375">
        <v>17</v>
      </c>
      <c r="S5" s="372">
        <v>18</v>
      </c>
      <c r="T5" s="375">
        <v>19</v>
      </c>
      <c r="U5" s="372">
        <v>20</v>
      </c>
      <c r="V5" s="372">
        <v>21</v>
      </c>
      <c r="W5" s="375">
        <v>22</v>
      </c>
      <c r="X5" s="372">
        <v>23</v>
      </c>
      <c r="Y5" s="371">
        <v>24</v>
      </c>
      <c r="Z5" s="372">
        <v>25</v>
      </c>
      <c r="AA5" s="372">
        <v>26</v>
      </c>
      <c r="AB5" s="372">
        <v>27</v>
      </c>
      <c r="AC5" s="372">
        <v>28</v>
      </c>
      <c r="AD5" s="372">
        <v>29</v>
      </c>
      <c r="AE5" s="372">
        <v>30</v>
      </c>
      <c r="AF5" s="375">
        <v>31</v>
      </c>
      <c r="AG5" s="372">
        <v>32</v>
      </c>
    </row>
    <row r="6" spans="1:33" s="386" customFormat="1" ht="16.5" customHeight="1">
      <c r="A6" s="378" t="s">
        <v>16</v>
      </c>
      <c r="B6" s="427">
        <f>SUM(B7:B10)</f>
        <v>3306</v>
      </c>
      <c r="C6" s="380">
        <f>SUM(C7:C10)</f>
        <v>1759</v>
      </c>
      <c r="D6" s="381">
        <f>C6/B6*100</f>
        <v>53.206291591046586</v>
      </c>
      <c r="E6" s="382">
        <f>SUM(E7:E10)</f>
        <v>2562</v>
      </c>
      <c r="F6" s="382">
        <f>SUM(F7:F10)</f>
        <v>1449</v>
      </c>
      <c r="G6" s="383">
        <f>F6/E6*100</f>
        <v>56.557377049180324</v>
      </c>
      <c r="H6" s="379">
        <f>SUM(H7:H10)</f>
        <v>2529</v>
      </c>
      <c r="I6" s="382">
        <f>SUM(I7:I10)</f>
        <v>767</v>
      </c>
      <c r="J6" s="383">
        <f>I6/H6*100</f>
        <v>30.328192961644916</v>
      </c>
      <c r="K6" s="382">
        <f>SUM(K7:K10)</f>
        <v>685</v>
      </c>
      <c r="L6" s="379">
        <f>SUM(L7:L10)</f>
        <v>441</v>
      </c>
      <c r="M6" s="383">
        <f>L6/K6*100</f>
        <v>64.37956204379563</v>
      </c>
      <c r="N6" s="382">
        <f>SUM(N7:N10)</f>
        <v>63</v>
      </c>
      <c r="O6" s="382">
        <f>SUM(O7:O10)</f>
        <v>75</v>
      </c>
      <c r="P6" s="383">
        <f>O6/N6*100</f>
        <v>119.04761904761905</v>
      </c>
      <c r="Q6" s="379">
        <f>SUM(Q7:Q10)</f>
        <v>0</v>
      </c>
      <c r="R6" s="379">
        <f>SUM(R7:R10)</f>
        <v>62</v>
      </c>
      <c r="S6" s="382">
        <f>SUM(S7:S10)</f>
        <v>56</v>
      </c>
      <c r="T6" s="379">
        <f>SUM(T7:T10)</f>
        <v>62</v>
      </c>
      <c r="U6" s="383">
        <f t="shared" ref="U6:U10" si="0">T6/S6*100</f>
        <v>110.71428571428572</v>
      </c>
      <c r="V6" s="382">
        <f>SUM(V7:V10)</f>
        <v>2455</v>
      </c>
      <c r="W6" s="379">
        <f>SUM(W7:W10)</f>
        <v>1020</v>
      </c>
      <c r="X6" s="383">
        <f>W6/V6*100</f>
        <v>41.54786150712831</v>
      </c>
      <c r="Y6" s="427">
        <f>SUM(Y7:Y10)</f>
        <v>977</v>
      </c>
      <c r="Z6" s="380">
        <f>SUM(Z7:Z10)</f>
        <v>225</v>
      </c>
      <c r="AA6" s="381">
        <f>Z6/Y6*100</f>
        <v>23.029682702149437</v>
      </c>
      <c r="AB6" s="382">
        <f>SUM(AB7:AB10)</f>
        <v>901</v>
      </c>
      <c r="AC6" s="382">
        <f>SUM(AC7:AC10)</f>
        <v>184</v>
      </c>
      <c r="AD6" s="383">
        <f>AC6/AB6*100</f>
        <v>20.42175360710322</v>
      </c>
      <c r="AE6" s="382">
        <f>SUM(AE7:AE10)</f>
        <v>576</v>
      </c>
      <c r="AF6" s="379">
        <f>SUM(AF7:AF10)</f>
        <v>97</v>
      </c>
      <c r="AG6" s="383">
        <f>AF6/AE6*100</f>
        <v>16.840277777777779</v>
      </c>
    </row>
    <row r="7" spans="1:33" s="387" customFormat="1" ht="21" customHeight="1">
      <c r="A7" s="396" t="s">
        <v>122</v>
      </c>
      <c r="B7" s="389">
        <v>1700</v>
      </c>
      <c r="C7" s="390">
        <v>820</v>
      </c>
      <c r="D7" s="381">
        <f t="shared" ref="D7:D10" si="1">C7/B7*100</f>
        <v>48.235294117647058</v>
      </c>
      <c r="E7" s="390">
        <v>1179</v>
      </c>
      <c r="F7" s="393">
        <v>617</v>
      </c>
      <c r="G7" s="383">
        <f t="shared" ref="G7:G10" si="2">F7/E7*100</f>
        <v>52.332485156912632</v>
      </c>
      <c r="H7" s="392">
        <v>1168</v>
      </c>
      <c r="I7" s="393">
        <v>371</v>
      </c>
      <c r="J7" s="383">
        <f t="shared" ref="J7:J10" si="3">I7/H7*100</f>
        <v>31.763698630136989</v>
      </c>
      <c r="K7" s="390">
        <v>410</v>
      </c>
      <c r="L7" s="392">
        <v>238</v>
      </c>
      <c r="M7" s="383">
        <f t="shared" ref="M7:M10" si="4">L7/K7*100</f>
        <v>58.048780487804876</v>
      </c>
      <c r="N7" s="390">
        <v>42</v>
      </c>
      <c r="O7" s="431">
        <v>41</v>
      </c>
      <c r="P7" s="383">
        <f t="shared" ref="P7:P8" si="5">O7/N7*100</f>
        <v>97.61904761904762</v>
      </c>
      <c r="Q7" s="392">
        <v>0</v>
      </c>
      <c r="R7" s="432">
        <v>35</v>
      </c>
      <c r="S7" s="390">
        <v>30</v>
      </c>
      <c r="T7" s="392">
        <v>24</v>
      </c>
      <c r="U7" s="383">
        <f t="shared" si="0"/>
        <v>80</v>
      </c>
      <c r="V7" s="390">
        <v>1100</v>
      </c>
      <c r="W7" s="392">
        <v>434</v>
      </c>
      <c r="X7" s="383">
        <f t="shared" ref="X7:X10" si="6">W7/V7*100</f>
        <v>39.454545454545453</v>
      </c>
      <c r="Y7" s="389">
        <v>407</v>
      </c>
      <c r="Z7" s="390">
        <v>96</v>
      </c>
      <c r="AA7" s="381">
        <f t="shared" ref="AA7:AA10" si="7">Z7/Y7*100</f>
        <v>23.587223587223587</v>
      </c>
      <c r="AB7" s="390">
        <v>350</v>
      </c>
      <c r="AC7" s="433">
        <v>70</v>
      </c>
      <c r="AD7" s="383">
        <f t="shared" ref="AD7:AD10" si="8">AC7/AB7*100</f>
        <v>20</v>
      </c>
      <c r="AE7" s="390">
        <v>233</v>
      </c>
      <c r="AF7" s="392">
        <v>39</v>
      </c>
      <c r="AG7" s="383">
        <f t="shared" ref="AG7:AG10" si="9">AF7/AE7*100</f>
        <v>16.738197424892704</v>
      </c>
    </row>
    <row r="8" spans="1:33" s="400" customFormat="1" ht="23.25" customHeight="1">
      <c r="A8" s="396" t="s">
        <v>123</v>
      </c>
      <c r="B8" s="389">
        <v>886</v>
      </c>
      <c r="C8" s="390">
        <v>557</v>
      </c>
      <c r="D8" s="381">
        <f t="shared" si="1"/>
        <v>62.866817155756202</v>
      </c>
      <c r="E8" s="390">
        <v>748</v>
      </c>
      <c r="F8" s="393">
        <v>486</v>
      </c>
      <c r="G8" s="383">
        <f t="shared" si="2"/>
        <v>64.973262032085572</v>
      </c>
      <c r="H8" s="392">
        <v>735</v>
      </c>
      <c r="I8" s="393">
        <v>238</v>
      </c>
      <c r="J8" s="383">
        <f t="shared" si="3"/>
        <v>32.38095238095238</v>
      </c>
      <c r="K8" s="390">
        <v>170</v>
      </c>
      <c r="L8" s="392">
        <v>119</v>
      </c>
      <c r="M8" s="383">
        <f t="shared" si="4"/>
        <v>70</v>
      </c>
      <c r="N8" s="390">
        <v>14</v>
      </c>
      <c r="O8" s="390">
        <v>19</v>
      </c>
      <c r="P8" s="383">
        <f t="shared" si="5"/>
        <v>135.71428571428572</v>
      </c>
      <c r="Q8" s="392">
        <v>0</v>
      </c>
      <c r="R8" s="392">
        <v>19</v>
      </c>
      <c r="S8" s="390">
        <v>13</v>
      </c>
      <c r="T8" s="392">
        <v>21</v>
      </c>
      <c r="U8" s="383">
        <f t="shared" si="0"/>
        <v>161.53846153846155</v>
      </c>
      <c r="V8" s="390">
        <v>738</v>
      </c>
      <c r="W8" s="392">
        <v>336</v>
      </c>
      <c r="X8" s="383">
        <f t="shared" si="6"/>
        <v>45.528455284552841</v>
      </c>
      <c r="Y8" s="389">
        <v>327</v>
      </c>
      <c r="Z8" s="390">
        <v>84</v>
      </c>
      <c r="AA8" s="381">
        <f t="shared" si="7"/>
        <v>25.688073394495415</v>
      </c>
      <c r="AB8" s="390">
        <v>310</v>
      </c>
      <c r="AC8" s="433">
        <v>74</v>
      </c>
      <c r="AD8" s="383">
        <f t="shared" si="8"/>
        <v>23.870967741935484</v>
      </c>
      <c r="AE8" s="390">
        <v>204</v>
      </c>
      <c r="AF8" s="392">
        <v>44</v>
      </c>
      <c r="AG8" s="383">
        <f t="shared" si="9"/>
        <v>21.568627450980394</v>
      </c>
    </row>
    <row r="9" spans="1:33" s="387" customFormat="1" ht="21.75" customHeight="1">
      <c r="A9" s="404" t="s">
        <v>124</v>
      </c>
      <c r="B9" s="402">
        <v>353</v>
      </c>
      <c r="C9" s="403">
        <v>175</v>
      </c>
      <c r="D9" s="381">
        <f t="shared" si="1"/>
        <v>49.575070821529742</v>
      </c>
      <c r="E9" s="390">
        <v>316</v>
      </c>
      <c r="F9" s="393">
        <v>161</v>
      </c>
      <c r="G9" s="383">
        <f t="shared" si="2"/>
        <v>50.949367088607602</v>
      </c>
      <c r="H9" s="392">
        <v>314</v>
      </c>
      <c r="I9" s="393">
        <v>73</v>
      </c>
      <c r="J9" s="383">
        <f t="shared" si="3"/>
        <v>23.248407643312103</v>
      </c>
      <c r="K9" s="390">
        <v>43</v>
      </c>
      <c r="L9" s="392">
        <v>41</v>
      </c>
      <c r="M9" s="383">
        <f t="shared" si="4"/>
        <v>95.348837209302332</v>
      </c>
      <c r="N9" s="390">
        <v>4</v>
      </c>
      <c r="O9" s="390">
        <v>7</v>
      </c>
      <c r="P9" s="383" t="s">
        <v>136</v>
      </c>
      <c r="Q9" s="392">
        <v>0</v>
      </c>
      <c r="R9" s="392">
        <v>4</v>
      </c>
      <c r="S9" s="390">
        <v>4</v>
      </c>
      <c r="T9" s="392">
        <v>6</v>
      </c>
      <c r="U9" s="383">
        <f t="shared" si="0"/>
        <v>150</v>
      </c>
      <c r="V9" s="390">
        <v>314</v>
      </c>
      <c r="W9" s="392">
        <v>115</v>
      </c>
      <c r="X9" s="383">
        <f t="shared" si="6"/>
        <v>36.624203821656046</v>
      </c>
      <c r="Y9" s="402">
        <v>129</v>
      </c>
      <c r="Z9" s="403">
        <v>14</v>
      </c>
      <c r="AA9" s="381">
        <f t="shared" si="7"/>
        <v>10.852713178294573</v>
      </c>
      <c r="AB9" s="390">
        <v>129</v>
      </c>
      <c r="AC9" s="403">
        <v>13</v>
      </c>
      <c r="AD9" s="383">
        <f t="shared" si="8"/>
        <v>10.077519379844961</v>
      </c>
      <c r="AE9" s="390">
        <v>74</v>
      </c>
      <c r="AF9" s="392">
        <v>7</v>
      </c>
      <c r="AG9" s="383">
        <f t="shared" si="9"/>
        <v>9.4594594594594597</v>
      </c>
    </row>
    <row r="10" spans="1:33" s="387" customFormat="1" ht="21" customHeight="1">
      <c r="A10" s="404" t="s">
        <v>125</v>
      </c>
      <c r="B10" s="402">
        <v>367</v>
      </c>
      <c r="C10" s="403">
        <v>207</v>
      </c>
      <c r="D10" s="381">
        <f t="shared" si="1"/>
        <v>56.403269754768395</v>
      </c>
      <c r="E10" s="390">
        <v>319</v>
      </c>
      <c r="F10" s="393">
        <v>185</v>
      </c>
      <c r="G10" s="383">
        <f t="shared" si="2"/>
        <v>57.993730407523515</v>
      </c>
      <c r="H10" s="392">
        <v>312</v>
      </c>
      <c r="I10" s="393">
        <v>85</v>
      </c>
      <c r="J10" s="383">
        <f t="shared" si="3"/>
        <v>27.243589743589741</v>
      </c>
      <c r="K10" s="390">
        <v>62</v>
      </c>
      <c r="L10" s="392">
        <v>43</v>
      </c>
      <c r="M10" s="383">
        <f t="shared" si="4"/>
        <v>69.354838709677423</v>
      </c>
      <c r="N10" s="390">
        <v>3</v>
      </c>
      <c r="O10" s="390">
        <v>8</v>
      </c>
      <c r="P10" s="383" t="s">
        <v>137</v>
      </c>
      <c r="Q10" s="392">
        <v>0</v>
      </c>
      <c r="R10" s="392">
        <v>4</v>
      </c>
      <c r="S10" s="390">
        <v>9</v>
      </c>
      <c r="T10" s="392">
        <v>11</v>
      </c>
      <c r="U10" s="383">
        <f t="shared" si="0"/>
        <v>122.22222222222223</v>
      </c>
      <c r="V10" s="390">
        <v>303</v>
      </c>
      <c r="W10" s="392">
        <v>135</v>
      </c>
      <c r="X10" s="383">
        <f t="shared" si="6"/>
        <v>44.554455445544555</v>
      </c>
      <c r="Y10" s="402">
        <v>114</v>
      </c>
      <c r="Z10" s="403">
        <v>31</v>
      </c>
      <c r="AA10" s="381">
        <f t="shared" si="7"/>
        <v>27.192982456140353</v>
      </c>
      <c r="AB10" s="390">
        <v>112</v>
      </c>
      <c r="AC10" s="403">
        <v>27</v>
      </c>
      <c r="AD10" s="383">
        <f t="shared" si="8"/>
        <v>24.107142857142858</v>
      </c>
      <c r="AE10" s="390">
        <v>65</v>
      </c>
      <c r="AF10" s="392">
        <v>7</v>
      </c>
      <c r="AG10" s="383">
        <f t="shared" si="9"/>
        <v>10.76923076923077</v>
      </c>
    </row>
    <row r="11" spans="1:33">
      <c r="N11" s="407"/>
      <c r="O11" s="407"/>
      <c r="P11" s="407"/>
      <c r="Q11" s="407"/>
      <c r="R11" s="407"/>
      <c r="S11" s="434"/>
      <c r="T11" s="434"/>
      <c r="U11" s="434"/>
      <c r="V11" s="434"/>
      <c r="W11" s="434"/>
      <c r="X11" s="434"/>
      <c r="Y11" s="434"/>
      <c r="Z11" s="434"/>
      <c r="AA11" s="434"/>
      <c r="AB11" s="434"/>
      <c r="AC11" s="434"/>
      <c r="AD11" s="434"/>
      <c r="AE11" s="434"/>
      <c r="AF11" s="434"/>
      <c r="AG11" s="434"/>
    </row>
    <row r="12" spans="1:33" ht="30" customHeight="1">
      <c r="N12" s="407"/>
      <c r="O12" s="407"/>
      <c r="P12" s="407"/>
      <c r="Q12" s="407"/>
      <c r="R12" s="407"/>
      <c r="S12" s="435"/>
      <c r="T12" s="435"/>
      <c r="U12" s="435"/>
      <c r="V12" s="435"/>
      <c r="W12" s="435"/>
      <c r="X12" s="435"/>
      <c r="Y12" s="435"/>
      <c r="Z12" s="435"/>
      <c r="AA12" s="435"/>
      <c r="AB12" s="435"/>
      <c r="AC12" s="435"/>
      <c r="AD12" s="435"/>
      <c r="AE12" s="435"/>
      <c r="AF12" s="435"/>
      <c r="AG12" s="435"/>
    </row>
    <row r="13" spans="1:33">
      <c r="N13" s="407"/>
      <c r="O13" s="407"/>
      <c r="P13" s="407"/>
      <c r="Q13" s="407"/>
      <c r="R13" s="407"/>
      <c r="S13" s="407"/>
      <c r="T13" s="407"/>
      <c r="U13" s="407"/>
      <c r="V13" s="407"/>
      <c r="W13" s="407"/>
      <c r="X13" s="407"/>
      <c r="AB13" s="407"/>
      <c r="AC13" s="407"/>
      <c r="AD13" s="407"/>
    </row>
    <row r="14" spans="1:33">
      <c r="N14" s="407"/>
      <c r="O14" s="407"/>
      <c r="P14" s="407"/>
      <c r="Q14" s="407"/>
      <c r="R14" s="407"/>
      <c r="S14" s="407"/>
      <c r="T14" s="407"/>
      <c r="U14" s="407"/>
      <c r="V14" s="407"/>
      <c r="W14" s="407"/>
      <c r="X14" s="407"/>
      <c r="AB14" s="407"/>
      <c r="AC14" s="407"/>
      <c r="AD14" s="407"/>
    </row>
    <row r="15" spans="1:33">
      <c r="N15" s="407"/>
      <c r="O15" s="407"/>
      <c r="P15" s="407"/>
      <c r="Q15" s="407"/>
      <c r="R15" s="407"/>
      <c r="S15" s="407"/>
      <c r="T15" s="407"/>
      <c r="U15" s="407"/>
      <c r="V15" s="407"/>
      <c r="W15" s="407"/>
      <c r="X15" s="407"/>
      <c r="AB15" s="407"/>
      <c r="AC15" s="407"/>
      <c r="AD15" s="407"/>
    </row>
    <row r="16" spans="1:33">
      <c r="N16" s="407"/>
      <c r="O16" s="407"/>
      <c r="P16" s="407"/>
      <c r="Q16" s="407"/>
      <c r="R16" s="407"/>
      <c r="S16" s="407"/>
      <c r="T16" s="407"/>
      <c r="U16" s="407"/>
      <c r="V16" s="407"/>
      <c r="W16" s="407"/>
      <c r="X16" s="407"/>
      <c r="AB16" s="407"/>
      <c r="AC16" s="407"/>
      <c r="AD16" s="407"/>
    </row>
    <row r="17" spans="14:30">
      <c r="N17" s="407"/>
      <c r="O17" s="407"/>
      <c r="P17" s="407"/>
      <c r="Q17" s="407"/>
      <c r="R17" s="407"/>
      <c r="S17" s="407"/>
      <c r="T17" s="407"/>
      <c r="U17" s="407"/>
      <c r="V17" s="407"/>
      <c r="W17" s="407"/>
      <c r="X17" s="407"/>
      <c r="AB17" s="407"/>
      <c r="AC17" s="407"/>
      <c r="AD17" s="407"/>
    </row>
    <row r="18" spans="14:30">
      <c r="N18" s="407"/>
      <c r="O18" s="407"/>
      <c r="P18" s="407"/>
      <c r="Q18" s="407"/>
      <c r="R18" s="407"/>
      <c r="S18" s="407"/>
      <c r="T18" s="407"/>
      <c r="U18" s="407"/>
      <c r="V18" s="407"/>
      <c r="W18" s="407"/>
      <c r="X18" s="407"/>
      <c r="AB18" s="407"/>
      <c r="AC18" s="407"/>
      <c r="AD18" s="407"/>
    </row>
    <row r="19" spans="14:30">
      <c r="N19" s="407"/>
      <c r="O19" s="407"/>
      <c r="P19" s="407"/>
      <c r="Q19" s="407"/>
      <c r="R19" s="407"/>
      <c r="S19" s="407"/>
      <c r="T19" s="407"/>
      <c r="U19" s="407"/>
      <c r="V19" s="407"/>
      <c r="W19" s="407"/>
      <c r="X19" s="407"/>
      <c r="AB19" s="407"/>
      <c r="AC19" s="407"/>
      <c r="AD19" s="407"/>
    </row>
    <row r="20" spans="14:30">
      <c r="N20" s="407"/>
      <c r="O20" s="407"/>
      <c r="P20" s="407"/>
      <c r="Q20" s="407"/>
      <c r="R20" s="407"/>
      <c r="S20" s="407"/>
      <c r="T20" s="407"/>
      <c r="U20" s="407"/>
      <c r="V20" s="407"/>
      <c r="W20" s="407"/>
      <c r="X20" s="407"/>
      <c r="AB20" s="407"/>
      <c r="AC20" s="407"/>
      <c r="AD20" s="407"/>
    </row>
    <row r="21" spans="14:30">
      <c r="N21" s="407"/>
      <c r="O21" s="407"/>
      <c r="P21" s="407"/>
      <c r="Q21" s="407"/>
      <c r="R21" s="407"/>
      <c r="S21" s="407"/>
      <c r="T21" s="407"/>
      <c r="U21" s="407"/>
      <c r="V21" s="407"/>
      <c r="W21" s="407"/>
      <c r="X21" s="407"/>
      <c r="AB21" s="407"/>
      <c r="AC21" s="407"/>
      <c r="AD21" s="407"/>
    </row>
    <row r="22" spans="14:30">
      <c r="N22" s="407"/>
      <c r="O22" s="407"/>
      <c r="P22" s="407"/>
      <c r="Q22" s="407"/>
      <c r="R22" s="407"/>
      <c r="S22" s="407"/>
      <c r="T22" s="407"/>
      <c r="U22" s="407"/>
      <c r="V22" s="407"/>
      <c r="W22" s="407"/>
      <c r="X22" s="407"/>
      <c r="AB22" s="407"/>
      <c r="AC22" s="407"/>
      <c r="AD22" s="407"/>
    </row>
    <row r="23" spans="14:30">
      <c r="N23" s="407"/>
      <c r="O23" s="407"/>
      <c r="P23" s="407"/>
      <c r="Q23" s="407"/>
      <c r="R23" s="407"/>
      <c r="S23" s="407"/>
      <c r="T23" s="407"/>
      <c r="U23" s="407"/>
      <c r="V23" s="407"/>
      <c r="W23" s="407"/>
      <c r="X23" s="407"/>
      <c r="AB23" s="407"/>
      <c r="AC23" s="407"/>
      <c r="AD23" s="407"/>
    </row>
    <row r="24" spans="14:30">
      <c r="N24" s="407"/>
      <c r="O24" s="407"/>
      <c r="P24" s="407"/>
      <c r="Q24" s="407"/>
      <c r="R24" s="407"/>
      <c r="S24" s="407"/>
      <c r="T24" s="407"/>
      <c r="U24" s="407"/>
      <c r="V24" s="407"/>
      <c r="W24" s="407"/>
      <c r="X24" s="407"/>
      <c r="AB24" s="407"/>
      <c r="AC24" s="407"/>
      <c r="AD24" s="407"/>
    </row>
    <row r="25" spans="14:30">
      <c r="N25" s="407"/>
      <c r="O25" s="407"/>
      <c r="P25" s="407"/>
      <c r="Q25" s="407"/>
      <c r="R25" s="407"/>
      <c r="S25" s="407"/>
      <c r="T25" s="407"/>
      <c r="U25" s="407"/>
      <c r="V25" s="407"/>
      <c r="W25" s="407"/>
      <c r="X25" s="407"/>
      <c r="AB25" s="407"/>
      <c r="AC25" s="407"/>
      <c r="AD25" s="407"/>
    </row>
    <row r="26" spans="14:30">
      <c r="N26" s="407"/>
      <c r="O26" s="407"/>
      <c r="P26" s="407"/>
      <c r="Q26" s="407"/>
      <c r="R26" s="407"/>
      <c r="S26" s="407"/>
      <c r="T26" s="407"/>
      <c r="U26" s="407"/>
      <c r="V26" s="407"/>
      <c r="W26" s="407"/>
      <c r="X26" s="407"/>
      <c r="AB26" s="407"/>
      <c r="AC26" s="407"/>
      <c r="AD26" s="407"/>
    </row>
    <row r="27" spans="14:30">
      <c r="N27" s="407"/>
      <c r="O27" s="407"/>
      <c r="P27" s="407"/>
      <c r="Q27" s="407"/>
      <c r="R27" s="407"/>
      <c r="S27" s="407"/>
      <c r="T27" s="407"/>
      <c r="U27" s="407"/>
      <c r="V27" s="407"/>
      <c r="W27" s="407"/>
      <c r="X27" s="407"/>
      <c r="AB27" s="407"/>
      <c r="AC27" s="407"/>
      <c r="AD27" s="407"/>
    </row>
    <row r="28" spans="14:30">
      <c r="N28" s="407"/>
      <c r="O28" s="407"/>
      <c r="P28" s="407"/>
      <c r="Q28" s="407"/>
      <c r="R28" s="407"/>
      <c r="S28" s="407"/>
      <c r="T28" s="407"/>
      <c r="U28" s="407"/>
      <c r="V28" s="407"/>
      <c r="W28" s="407"/>
      <c r="X28" s="407"/>
      <c r="AB28" s="407"/>
      <c r="AC28" s="407"/>
      <c r="AD28" s="407"/>
    </row>
    <row r="29" spans="14:30">
      <c r="N29" s="407"/>
      <c r="O29" s="407"/>
      <c r="P29" s="407"/>
      <c r="Q29" s="407"/>
      <c r="R29" s="407"/>
      <c r="S29" s="407"/>
      <c r="T29" s="407"/>
      <c r="U29" s="407"/>
      <c r="V29" s="407"/>
      <c r="W29" s="407"/>
      <c r="X29" s="407"/>
      <c r="AB29" s="407"/>
      <c r="AC29" s="407"/>
      <c r="AD29" s="407"/>
    </row>
    <row r="30" spans="14:30">
      <c r="N30" s="407"/>
      <c r="O30" s="407"/>
      <c r="P30" s="407"/>
      <c r="Q30" s="407"/>
      <c r="R30" s="407"/>
      <c r="S30" s="407"/>
      <c r="T30" s="407"/>
      <c r="U30" s="407"/>
      <c r="V30" s="407"/>
      <c r="W30" s="407"/>
      <c r="X30" s="407"/>
      <c r="AB30" s="407"/>
      <c r="AC30" s="407"/>
      <c r="AD30" s="407"/>
    </row>
    <row r="31" spans="14:30">
      <c r="N31" s="407"/>
      <c r="O31" s="407"/>
      <c r="P31" s="407"/>
      <c r="Q31" s="407"/>
      <c r="R31" s="407"/>
      <c r="S31" s="407"/>
      <c r="T31" s="407"/>
      <c r="U31" s="407"/>
      <c r="V31" s="407"/>
      <c r="W31" s="407"/>
      <c r="X31" s="407"/>
      <c r="AB31" s="407"/>
      <c r="AC31" s="407"/>
      <c r="AD31" s="407"/>
    </row>
    <row r="32" spans="14:30">
      <c r="N32" s="407"/>
      <c r="O32" s="407"/>
      <c r="P32" s="407"/>
      <c r="Q32" s="407"/>
      <c r="R32" s="407"/>
      <c r="S32" s="407"/>
      <c r="T32" s="407"/>
      <c r="U32" s="407"/>
      <c r="V32" s="407"/>
      <c r="W32" s="407"/>
      <c r="X32" s="407"/>
      <c r="AB32" s="407"/>
      <c r="AC32" s="407"/>
      <c r="AD32" s="407"/>
    </row>
    <row r="33" spans="14:30">
      <c r="N33" s="407"/>
      <c r="O33" s="407"/>
      <c r="P33" s="407"/>
      <c r="Q33" s="407"/>
      <c r="R33" s="407"/>
      <c r="S33" s="407"/>
      <c r="T33" s="407"/>
      <c r="U33" s="407"/>
      <c r="V33" s="407"/>
      <c r="W33" s="407"/>
      <c r="X33" s="407"/>
      <c r="AB33" s="407"/>
      <c r="AC33" s="407"/>
      <c r="AD33" s="407"/>
    </row>
    <row r="34" spans="14:30">
      <c r="N34" s="407"/>
      <c r="O34" s="407"/>
      <c r="P34" s="407"/>
      <c r="Q34" s="407"/>
      <c r="R34" s="407"/>
      <c r="S34" s="407"/>
      <c r="T34" s="407"/>
      <c r="U34" s="407"/>
      <c r="V34" s="407"/>
      <c r="W34" s="407"/>
      <c r="X34" s="407"/>
      <c r="AB34" s="407"/>
      <c r="AC34" s="407"/>
      <c r="AD34" s="407"/>
    </row>
    <row r="35" spans="14:30">
      <c r="N35" s="407"/>
      <c r="O35" s="407"/>
      <c r="P35" s="407"/>
      <c r="Q35" s="407"/>
      <c r="R35" s="407"/>
      <c r="S35" s="407"/>
      <c r="T35" s="407"/>
      <c r="U35" s="407"/>
      <c r="V35" s="407"/>
      <c r="W35" s="407"/>
      <c r="X35" s="407"/>
      <c r="AB35" s="407"/>
      <c r="AC35" s="407"/>
      <c r="AD35" s="407"/>
    </row>
    <row r="36" spans="14:30">
      <c r="N36" s="407"/>
      <c r="O36" s="407"/>
      <c r="P36" s="407"/>
      <c r="Q36" s="407"/>
      <c r="R36" s="407"/>
      <c r="S36" s="407"/>
      <c r="T36" s="407"/>
      <c r="U36" s="407"/>
      <c r="V36" s="407"/>
      <c r="W36" s="407"/>
      <c r="X36" s="407"/>
      <c r="AB36" s="407"/>
      <c r="AC36" s="407"/>
      <c r="AD36" s="407"/>
    </row>
    <row r="37" spans="14:30">
      <c r="N37" s="407"/>
      <c r="O37" s="407"/>
      <c r="P37" s="407"/>
      <c r="Q37" s="407"/>
      <c r="R37" s="407"/>
      <c r="S37" s="407"/>
      <c r="T37" s="407"/>
      <c r="U37" s="407"/>
      <c r="V37" s="407"/>
      <c r="W37" s="407"/>
      <c r="X37" s="407"/>
      <c r="AB37" s="407"/>
      <c r="AC37" s="407"/>
      <c r="AD37" s="407"/>
    </row>
    <row r="38" spans="14:30">
      <c r="N38" s="407"/>
      <c r="O38" s="407"/>
      <c r="P38" s="407"/>
      <c r="Q38" s="407"/>
      <c r="R38" s="407"/>
      <c r="S38" s="407"/>
      <c r="T38" s="407"/>
      <c r="U38" s="407"/>
      <c r="V38" s="407"/>
      <c r="W38" s="407"/>
      <c r="X38" s="407"/>
      <c r="AB38" s="407"/>
      <c r="AC38" s="407"/>
      <c r="AD38" s="407"/>
    </row>
    <row r="39" spans="14:30">
      <c r="N39" s="407"/>
      <c r="O39" s="407"/>
      <c r="P39" s="407"/>
      <c r="Q39" s="407"/>
      <c r="R39" s="407"/>
      <c r="S39" s="407"/>
      <c r="T39" s="407"/>
      <c r="U39" s="407"/>
      <c r="V39" s="407"/>
      <c r="W39" s="407"/>
      <c r="X39" s="407"/>
      <c r="AB39" s="407"/>
      <c r="AC39" s="407"/>
      <c r="AD39" s="407"/>
    </row>
    <row r="40" spans="14:30">
      <c r="N40" s="407"/>
      <c r="O40" s="407"/>
      <c r="P40" s="407"/>
      <c r="Q40" s="407"/>
      <c r="R40" s="407"/>
      <c r="S40" s="407"/>
      <c r="T40" s="407"/>
      <c r="U40" s="407"/>
      <c r="V40" s="407"/>
      <c r="W40" s="407"/>
      <c r="X40" s="407"/>
      <c r="AB40" s="407"/>
      <c r="AC40" s="407"/>
      <c r="AD40" s="407"/>
    </row>
    <row r="41" spans="14:30">
      <c r="N41" s="407"/>
      <c r="O41" s="407"/>
      <c r="P41" s="407"/>
      <c r="Q41" s="407"/>
      <c r="R41" s="407"/>
      <c r="S41" s="407"/>
      <c r="T41" s="407"/>
      <c r="U41" s="407"/>
      <c r="V41" s="407"/>
      <c r="W41" s="407"/>
      <c r="X41" s="407"/>
      <c r="AB41" s="407"/>
      <c r="AC41" s="407"/>
      <c r="AD41" s="407"/>
    </row>
    <row r="42" spans="14:30">
      <c r="N42" s="407"/>
      <c r="O42" s="407"/>
      <c r="P42" s="407"/>
      <c r="Q42" s="407"/>
      <c r="R42" s="407"/>
      <c r="S42" s="407"/>
      <c r="T42" s="407"/>
      <c r="U42" s="407"/>
      <c r="V42" s="407"/>
      <c r="W42" s="407"/>
      <c r="X42" s="407"/>
      <c r="AB42" s="407"/>
      <c r="AC42" s="407"/>
      <c r="AD42" s="407"/>
    </row>
    <row r="43" spans="14:30">
      <c r="N43" s="407"/>
      <c r="O43" s="407"/>
      <c r="P43" s="407"/>
      <c r="Q43" s="407"/>
      <c r="R43" s="407"/>
      <c r="S43" s="407"/>
      <c r="T43" s="407"/>
      <c r="U43" s="407"/>
      <c r="V43" s="407"/>
      <c r="W43" s="407"/>
      <c r="X43" s="407"/>
      <c r="AB43" s="407"/>
      <c r="AC43" s="407"/>
      <c r="AD43" s="407"/>
    </row>
    <row r="44" spans="14:30">
      <c r="N44" s="407"/>
      <c r="O44" s="407"/>
      <c r="P44" s="407"/>
      <c r="Q44" s="407"/>
      <c r="R44" s="407"/>
      <c r="S44" s="407"/>
      <c r="T44" s="407"/>
      <c r="U44" s="407"/>
      <c r="V44" s="407"/>
      <c r="W44" s="407"/>
      <c r="X44" s="407"/>
      <c r="AB44" s="407"/>
      <c r="AC44" s="407"/>
      <c r="AD44" s="407"/>
    </row>
    <row r="45" spans="14:30">
      <c r="N45" s="407"/>
      <c r="O45" s="407"/>
      <c r="P45" s="407"/>
      <c r="Q45" s="407"/>
      <c r="R45" s="407"/>
      <c r="S45" s="407"/>
      <c r="T45" s="407"/>
      <c r="U45" s="407"/>
      <c r="V45" s="407"/>
      <c r="W45" s="407"/>
      <c r="X45" s="407"/>
      <c r="AB45" s="407"/>
      <c r="AC45" s="407"/>
      <c r="AD45" s="407"/>
    </row>
    <row r="46" spans="14:30">
      <c r="N46" s="407"/>
      <c r="O46" s="407"/>
      <c r="P46" s="407"/>
      <c r="Q46" s="407"/>
      <c r="R46" s="407"/>
      <c r="S46" s="407"/>
      <c r="T46" s="407"/>
      <c r="U46" s="407"/>
      <c r="V46" s="407"/>
      <c r="W46" s="407"/>
      <c r="X46" s="407"/>
      <c r="AB46" s="407"/>
      <c r="AC46" s="407"/>
      <c r="AD46" s="407"/>
    </row>
    <row r="47" spans="14:30">
      <c r="N47" s="407"/>
      <c r="O47" s="407"/>
      <c r="P47" s="407"/>
      <c r="Q47" s="407"/>
      <c r="R47" s="407"/>
      <c r="S47" s="407"/>
      <c r="T47" s="407"/>
      <c r="U47" s="407"/>
      <c r="V47" s="407"/>
      <c r="W47" s="407"/>
      <c r="X47" s="407"/>
      <c r="AB47" s="407"/>
      <c r="AC47" s="407"/>
      <c r="AD47" s="407"/>
    </row>
    <row r="48" spans="14:30">
      <c r="N48" s="407"/>
      <c r="O48" s="407"/>
      <c r="P48" s="407"/>
      <c r="Q48" s="407"/>
      <c r="R48" s="407"/>
      <c r="S48" s="407"/>
      <c r="T48" s="407"/>
      <c r="U48" s="407"/>
      <c r="V48" s="407"/>
      <c r="W48" s="407"/>
      <c r="X48" s="407"/>
      <c r="AB48" s="407"/>
      <c r="AC48" s="407"/>
      <c r="AD48" s="407"/>
    </row>
    <row r="49" spans="14:30">
      <c r="N49" s="407"/>
      <c r="O49" s="407"/>
      <c r="P49" s="407"/>
      <c r="Q49" s="407"/>
      <c r="R49" s="407"/>
      <c r="S49" s="407"/>
      <c r="T49" s="407"/>
      <c r="U49" s="407"/>
      <c r="V49" s="407"/>
      <c r="W49" s="407"/>
      <c r="X49" s="407"/>
      <c r="AB49" s="407"/>
      <c r="AC49" s="407"/>
      <c r="AD49" s="407"/>
    </row>
    <row r="50" spans="14:30">
      <c r="N50" s="407"/>
      <c r="O50" s="407"/>
      <c r="P50" s="407"/>
      <c r="Q50" s="407"/>
      <c r="R50" s="407"/>
      <c r="S50" s="407"/>
      <c r="T50" s="407"/>
      <c r="U50" s="407"/>
      <c r="V50" s="407"/>
      <c r="W50" s="407"/>
      <c r="X50" s="407"/>
      <c r="AB50" s="407"/>
      <c r="AC50" s="407"/>
      <c r="AD50" s="407"/>
    </row>
    <row r="51" spans="14:30">
      <c r="N51" s="407"/>
      <c r="O51" s="407"/>
      <c r="P51" s="407"/>
      <c r="Q51" s="407"/>
      <c r="R51" s="407"/>
      <c r="S51" s="407"/>
      <c r="T51" s="407"/>
      <c r="U51" s="407"/>
      <c r="V51" s="407"/>
      <c r="W51" s="407"/>
      <c r="X51" s="407"/>
      <c r="AB51" s="407"/>
      <c r="AC51" s="407"/>
      <c r="AD51" s="407"/>
    </row>
    <row r="52" spans="14:30">
      <c r="N52" s="407"/>
      <c r="O52" s="407"/>
      <c r="P52" s="407"/>
      <c r="Q52" s="407"/>
      <c r="R52" s="407"/>
      <c r="S52" s="407"/>
      <c r="T52" s="407"/>
      <c r="U52" s="407"/>
      <c r="V52" s="407"/>
      <c r="W52" s="407"/>
      <c r="X52" s="407"/>
      <c r="AB52" s="407"/>
      <c r="AC52" s="407"/>
      <c r="AD52" s="407"/>
    </row>
    <row r="53" spans="14:30">
      <c r="N53" s="407"/>
      <c r="O53" s="407"/>
      <c r="P53" s="407"/>
      <c r="Q53" s="407"/>
      <c r="R53" s="407"/>
      <c r="S53" s="407"/>
      <c r="T53" s="407"/>
      <c r="U53" s="407"/>
      <c r="V53" s="407"/>
      <c r="W53" s="407"/>
      <c r="X53" s="407"/>
      <c r="AB53" s="407"/>
      <c r="AC53" s="407"/>
      <c r="AD53" s="407"/>
    </row>
    <row r="54" spans="14:30">
      <c r="N54" s="407"/>
      <c r="O54" s="407"/>
      <c r="P54" s="407"/>
      <c r="Q54" s="407"/>
      <c r="R54" s="407"/>
      <c r="S54" s="407"/>
      <c r="T54" s="407"/>
      <c r="U54" s="407"/>
      <c r="V54" s="407"/>
      <c r="W54" s="407"/>
      <c r="X54" s="407"/>
      <c r="AB54" s="407"/>
      <c r="AC54" s="407"/>
      <c r="AD54" s="407"/>
    </row>
    <row r="55" spans="14:30">
      <c r="N55" s="407"/>
      <c r="O55" s="407"/>
      <c r="P55" s="407"/>
      <c r="Q55" s="407"/>
      <c r="R55" s="407"/>
      <c r="S55" s="407"/>
      <c r="T55" s="407"/>
      <c r="U55" s="407"/>
      <c r="V55" s="407"/>
      <c r="W55" s="407"/>
      <c r="X55" s="407"/>
      <c r="AB55" s="407"/>
      <c r="AC55" s="407"/>
      <c r="AD55" s="407"/>
    </row>
    <row r="56" spans="14:30">
      <c r="N56" s="407"/>
      <c r="O56" s="407"/>
      <c r="P56" s="407"/>
      <c r="Q56" s="407"/>
      <c r="R56" s="407"/>
      <c r="S56" s="407"/>
      <c r="T56" s="407"/>
      <c r="U56" s="407"/>
      <c r="V56" s="407"/>
      <c r="W56" s="407"/>
      <c r="X56" s="407"/>
      <c r="AB56" s="407"/>
      <c r="AC56" s="407"/>
      <c r="AD56" s="407"/>
    </row>
    <row r="57" spans="14:30">
      <c r="N57" s="407"/>
      <c r="O57" s="407"/>
      <c r="P57" s="407"/>
      <c r="Q57" s="407"/>
      <c r="R57" s="407"/>
      <c r="S57" s="407"/>
      <c r="T57" s="407"/>
      <c r="U57" s="407"/>
      <c r="V57" s="407"/>
      <c r="W57" s="407"/>
      <c r="X57" s="407"/>
      <c r="AB57" s="407"/>
      <c r="AC57" s="407"/>
      <c r="AD57" s="407"/>
    </row>
    <row r="58" spans="14:30">
      <c r="N58" s="407"/>
      <c r="O58" s="407"/>
      <c r="P58" s="407"/>
      <c r="Q58" s="407"/>
      <c r="R58" s="407"/>
      <c r="S58" s="407"/>
      <c r="T58" s="407"/>
      <c r="U58" s="407"/>
      <c r="V58" s="407"/>
      <c r="W58" s="407"/>
      <c r="X58" s="407"/>
      <c r="AB58" s="407"/>
      <c r="AC58" s="407"/>
      <c r="AD58" s="407"/>
    </row>
    <row r="59" spans="14:30">
      <c r="N59" s="407"/>
      <c r="O59" s="407"/>
      <c r="P59" s="407"/>
      <c r="Q59" s="407"/>
      <c r="R59" s="407"/>
      <c r="S59" s="407"/>
      <c r="T59" s="407"/>
      <c r="U59" s="407"/>
      <c r="V59" s="407"/>
      <c r="W59" s="407"/>
      <c r="X59" s="407"/>
      <c r="AB59" s="407"/>
      <c r="AC59" s="407"/>
      <c r="AD59" s="407"/>
    </row>
    <row r="60" spans="14:30">
      <c r="N60" s="407"/>
      <c r="O60" s="407"/>
      <c r="P60" s="407"/>
      <c r="Q60" s="407"/>
      <c r="R60" s="407"/>
      <c r="S60" s="407"/>
      <c r="T60" s="407"/>
      <c r="U60" s="407"/>
      <c r="V60" s="407"/>
      <c r="W60" s="407"/>
      <c r="X60" s="407"/>
      <c r="AB60" s="407"/>
      <c r="AC60" s="407"/>
      <c r="AD60" s="407"/>
    </row>
    <row r="61" spans="14:30">
      <c r="N61" s="407"/>
      <c r="O61" s="407"/>
      <c r="P61" s="407"/>
      <c r="Q61" s="407"/>
      <c r="R61" s="407"/>
      <c r="S61" s="407"/>
      <c r="T61" s="407"/>
      <c r="U61" s="407"/>
      <c r="V61" s="407"/>
      <c r="W61" s="407"/>
      <c r="X61" s="407"/>
      <c r="AB61" s="407"/>
      <c r="AC61" s="407"/>
      <c r="AD61" s="407"/>
    </row>
    <row r="62" spans="14:30">
      <c r="N62" s="407"/>
      <c r="O62" s="407"/>
      <c r="P62" s="407"/>
      <c r="Q62" s="407"/>
      <c r="R62" s="407"/>
      <c r="S62" s="407"/>
      <c r="T62" s="407"/>
      <c r="U62" s="407"/>
      <c r="V62" s="407"/>
      <c r="W62" s="407"/>
      <c r="X62" s="407"/>
      <c r="AB62" s="407"/>
      <c r="AC62" s="407"/>
      <c r="AD62" s="407"/>
    </row>
  </sheetData>
  <mergeCells count="14">
    <mergeCell ref="S3:U3"/>
    <mergeCell ref="V3:X3"/>
    <mergeCell ref="Y3:AA3"/>
    <mergeCell ref="AB3:AD3"/>
    <mergeCell ref="AE3:AG3"/>
    <mergeCell ref="S11:AG12"/>
    <mergeCell ref="B1:R1"/>
    <mergeCell ref="A3:A4"/>
    <mergeCell ref="B3:D3"/>
    <mergeCell ref="E3:G3"/>
    <mergeCell ref="H3:J3"/>
    <mergeCell ref="K3:M3"/>
    <mergeCell ref="N3:P3"/>
    <mergeCell ref="Q3:R3"/>
  </mergeCells>
  <printOptions horizontalCentered="1" verticalCentered="1"/>
  <pageMargins left="0.70866141732283472" right="0.70866141732283472" top="0.15748031496062992" bottom="0.15748031496062992" header="0.31496062992125984" footer="0.31496062992125984"/>
  <pageSetup paperSize="9" scale="57" orientation="landscape" r:id="rId1"/>
  <colBreaks count="1" manualBreakCount="1">
    <brk id="18" max="28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theme="0" tint="-0.14999847407452621"/>
  </sheetPr>
  <dimension ref="A1:K22"/>
  <sheetViews>
    <sheetView view="pageBreakPreview" zoomScale="80" zoomScaleNormal="70" zoomScaleSheetLayoutView="80" workbookViewId="0">
      <selection activeCell="B13" sqref="B13"/>
    </sheetView>
  </sheetViews>
  <sheetFormatPr defaultColWidth="8" defaultRowHeight="13.2"/>
  <cols>
    <col min="1" max="1" width="61.44140625" style="1" customWidth="1"/>
    <col min="2" max="2" width="17.109375" style="1" customWidth="1"/>
    <col min="3" max="3" width="15.88671875" style="1" customWidth="1"/>
    <col min="4" max="4" width="11" style="1" customWidth="1"/>
    <col min="5" max="5" width="11.5546875" style="1" customWidth="1"/>
    <col min="6" max="16384" width="8" style="1"/>
  </cols>
  <sheetData>
    <row r="1" spans="1:11" ht="27" customHeight="1">
      <c r="A1" s="235" t="s">
        <v>23</v>
      </c>
      <c r="B1" s="235"/>
      <c r="C1" s="235"/>
      <c r="D1" s="235"/>
      <c r="E1" s="235"/>
    </row>
    <row r="2" spans="1:11" ht="23.25" customHeight="1">
      <c r="A2" s="235" t="s">
        <v>48</v>
      </c>
      <c r="B2" s="235"/>
      <c r="C2" s="235"/>
      <c r="D2" s="235"/>
      <c r="E2" s="235"/>
    </row>
    <row r="3" spans="1:11" ht="6" customHeight="1">
      <c r="A3" s="45"/>
    </row>
    <row r="4" spans="1:11" s="2" customFormat="1" ht="23.25" customHeight="1">
      <c r="A4" s="247"/>
      <c r="B4" s="272" t="s">
        <v>87</v>
      </c>
      <c r="C4" s="272" t="s">
        <v>88</v>
      </c>
      <c r="D4" s="241" t="s">
        <v>1</v>
      </c>
      <c r="E4" s="242"/>
    </row>
    <row r="5" spans="1:11" s="2" customFormat="1" ht="32.25" customHeight="1">
      <c r="A5" s="247"/>
      <c r="B5" s="273"/>
      <c r="C5" s="273"/>
      <c r="D5" s="3" t="s">
        <v>2</v>
      </c>
      <c r="E5" s="4" t="s">
        <v>18</v>
      </c>
    </row>
    <row r="6" spans="1:11" s="7" customFormat="1" ht="15.75" customHeight="1">
      <c r="A6" s="5" t="s">
        <v>3</v>
      </c>
      <c r="B6" s="6">
        <v>1</v>
      </c>
      <c r="C6" s="6">
        <v>2</v>
      </c>
      <c r="D6" s="6">
        <v>3</v>
      </c>
      <c r="E6" s="6">
        <v>4</v>
      </c>
    </row>
    <row r="7" spans="1:11" s="7" customFormat="1" ht="23.4" customHeight="1">
      <c r="A7" s="143" t="s">
        <v>76</v>
      </c>
      <c r="B7" s="144">
        <v>10501</v>
      </c>
      <c r="C7" s="144">
        <v>5138</v>
      </c>
      <c r="D7" s="148">
        <f>C7/B7*100</f>
        <v>48.928673459670506</v>
      </c>
      <c r="E7" s="146">
        <f>C7-B7</f>
        <v>-5363</v>
      </c>
    </row>
    <row r="8" spans="1:11" s="2" customFormat="1" ht="31.5" customHeight="1">
      <c r="A8" s="8" t="s">
        <v>49</v>
      </c>
      <c r="B8" s="48">
        <v>9099</v>
      </c>
      <c r="C8" s="18">
        <v>4264</v>
      </c>
      <c r="D8" s="9">
        <f>C8/B8*100</f>
        <v>46.862292559621935</v>
      </c>
      <c r="E8" s="129">
        <f>C8-B8</f>
        <v>-4835</v>
      </c>
      <c r="K8" s="10"/>
    </row>
    <row r="9" spans="1:11" s="2" customFormat="1" ht="31.5" customHeight="1">
      <c r="A9" s="227" t="s">
        <v>79</v>
      </c>
      <c r="B9" s="48">
        <v>5926</v>
      </c>
      <c r="C9" s="18">
        <v>2607</v>
      </c>
      <c r="D9" s="9">
        <f>C9/B9*100</f>
        <v>43.992575092811343</v>
      </c>
      <c r="E9" s="129">
        <f>C9-B9</f>
        <v>-3319</v>
      </c>
      <c r="K9" s="10"/>
    </row>
    <row r="10" spans="1:11" s="2" customFormat="1" ht="54.75" customHeight="1">
      <c r="A10" s="11" t="s">
        <v>80</v>
      </c>
      <c r="B10" s="18">
        <v>2436</v>
      </c>
      <c r="C10" s="18">
        <v>1580</v>
      </c>
      <c r="D10" s="9">
        <f t="shared" ref="D10:D14" si="0">C10/B10*100</f>
        <v>64.860426929392446</v>
      </c>
      <c r="E10" s="129">
        <f t="shared" ref="E10:E14" si="1">C10-B10</f>
        <v>-856</v>
      </c>
      <c r="K10" s="10"/>
    </row>
    <row r="11" spans="1:11" s="2" customFormat="1" ht="35.25" customHeight="1">
      <c r="A11" s="12" t="s">
        <v>6</v>
      </c>
      <c r="B11" s="18">
        <v>444</v>
      </c>
      <c r="C11" s="18">
        <v>334</v>
      </c>
      <c r="D11" s="9">
        <f t="shared" si="0"/>
        <v>75.225225225225216</v>
      </c>
      <c r="E11" s="129">
        <f t="shared" si="1"/>
        <v>-110</v>
      </c>
      <c r="K11" s="10"/>
    </row>
    <row r="12" spans="1:11" s="2" customFormat="1" ht="35.25" customHeight="1">
      <c r="A12" s="12" t="s">
        <v>73</v>
      </c>
      <c r="B12" s="18">
        <v>0</v>
      </c>
      <c r="C12" s="18">
        <v>19</v>
      </c>
      <c r="D12" s="9">
        <v>0</v>
      </c>
      <c r="E12" s="129">
        <f t="shared" si="1"/>
        <v>19</v>
      </c>
      <c r="K12" s="10"/>
    </row>
    <row r="13" spans="1:11" s="2" customFormat="1" ht="45.75" customHeight="1">
      <c r="A13" s="12" t="s">
        <v>51</v>
      </c>
      <c r="B13" s="128">
        <v>355</v>
      </c>
      <c r="C13" s="18">
        <v>290</v>
      </c>
      <c r="D13" s="9">
        <f t="shared" si="0"/>
        <v>81.690140845070431</v>
      </c>
      <c r="E13" s="129">
        <f t="shared" si="1"/>
        <v>-65</v>
      </c>
      <c r="K13" s="10"/>
    </row>
    <row r="14" spans="1:11" s="2" customFormat="1" ht="55.5" customHeight="1">
      <c r="A14" s="12" t="s">
        <v>52</v>
      </c>
      <c r="B14" s="18">
        <v>7550</v>
      </c>
      <c r="C14" s="18">
        <v>3261</v>
      </c>
      <c r="D14" s="9">
        <f t="shared" si="0"/>
        <v>43.192052980132452</v>
      </c>
      <c r="E14" s="129">
        <f t="shared" si="1"/>
        <v>-4289</v>
      </c>
      <c r="K14" s="10"/>
    </row>
    <row r="15" spans="1:11" s="2" customFormat="1" ht="12.75" customHeight="1">
      <c r="A15" s="274" t="s">
        <v>9</v>
      </c>
      <c r="B15" s="275"/>
      <c r="C15" s="275"/>
      <c r="D15" s="275"/>
      <c r="E15" s="275"/>
      <c r="K15" s="10"/>
    </row>
    <row r="16" spans="1:11" s="2" customFormat="1" ht="15" customHeight="1">
      <c r="A16" s="276"/>
      <c r="B16" s="277"/>
      <c r="C16" s="277"/>
      <c r="D16" s="277"/>
      <c r="E16" s="277"/>
      <c r="K16" s="10"/>
    </row>
    <row r="17" spans="1:11" s="2" customFormat="1" ht="20.25" customHeight="1">
      <c r="A17" s="237" t="s">
        <v>0</v>
      </c>
      <c r="B17" s="247" t="s">
        <v>89</v>
      </c>
      <c r="C17" s="247" t="s">
        <v>90</v>
      </c>
      <c r="D17" s="241" t="s">
        <v>1</v>
      </c>
      <c r="E17" s="242"/>
      <c r="K17" s="10"/>
    </row>
    <row r="18" spans="1:11" ht="35.25" customHeight="1">
      <c r="A18" s="238"/>
      <c r="B18" s="247"/>
      <c r="C18" s="247"/>
      <c r="D18" s="3" t="s">
        <v>2</v>
      </c>
      <c r="E18" s="4" t="s">
        <v>10</v>
      </c>
      <c r="K18" s="10"/>
    </row>
    <row r="19" spans="1:11" ht="24" customHeight="1">
      <c r="A19" s="154" t="s">
        <v>81</v>
      </c>
      <c r="B19" s="230">
        <v>2109</v>
      </c>
      <c r="C19" s="142">
        <v>925</v>
      </c>
      <c r="D19" s="149">
        <f>C19/B19*100</f>
        <v>43.859649122807014</v>
      </c>
      <c r="E19" s="173">
        <f>C19-B19</f>
        <v>-1184</v>
      </c>
      <c r="K19" s="10"/>
    </row>
    <row r="20" spans="1:11" ht="25.5" customHeight="1">
      <c r="A20" s="13" t="s">
        <v>82</v>
      </c>
      <c r="B20" s="50">
        <v>1984</v>
      </c>
      <c r="C20" s="49">
        <v>780</v>
      </c>
      <c r="D20" s="46">
        <f t="shared" ref="D20:D21" si="2">C20/B20*100</f>
        <v>39.314516129032256</v>
      </c>
      <c r="E20" s="51">
        <f t="shared" ref="E20:E21" si="3">C20-B20</f>
        <v>-1204</v>
      </c>
      <c r="K20" s="10"/>
    </row>
    <row r="21" spans="1:11" ht="34.200000000000003" customHeight="1">
      <c r="A21" s="13" t="s">
        <v>53</v>
      </c>
      <c r="B21" s="50">
        <v>1044</v>
      </c>
      <c r="C21" s="49">
        <v>357</v>
      </c>
      <c r="D21" s="46">
        <f t="shared" si="2"/>
        <v>34.195402298850574</v>
      </c>
      <c r="E21" s="51">
        <f t="shared" si="3"/>
        <v>-687</v>
      </c>
      <c r="K21" s="10"/>
    </row>
    <row r="22" spans="1:11" ht="12.6" customHeight="1">
      <c r="A22" s="234"/>
      <c r="B22" s="234"/>
      <c r="C22" s="234"/>
      <c r="D22" s="234"/>
      <c r="E22" s="234"/>
    </row>
  </sheetData>
  <mergeCells count="12">
    <mergeCell ref="A22:E22"/>
    <mergeCell ref="A1:E1"/>
    <mergeCell ref="A2:E2"/>
    <mergeCell ref="A4:A5"/>
    <mergeCell ref="B4:B5"/>
    <mergeCell ref="C4:C5"/>
    <mergeCell ref="D4:E4"/>
    <mergeCell ref="A15:E16"/>
    <mergeCell ref="A17:A18"/>
    <mergeCell ref="B17:B18"/>
    <mergeCell ref="C17:C18"/>
    <mergeCell ref="D17:E17"/>
  </mergeCells>
  <printOptions horizontalCentered="1"/>
  <pageMargins left="0.31496062992125984" right="0.31496062992125984" top="0.55118110236220474" bottom="0.55118110236220474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16</vt:i4>
      </vt:variant>
      <vt:variant>
        <vt:lpstr>Именованные диапазоны</vt:lpstr>
      </vt:variant>
      <vt:variant>
        <vt:i4>25</vt:i4>
      </vt:variant>
    </vt:vector>
  </HeadingPairs>
  <TitlesOfParts>
    <vt:vector size="41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'10'!Заголовки_для_печати</vt:lpstr>
      <vt:lpstr>'12'!Заголовки_для_печати</vt:lpstr>
      <vt:lpstr>'13'!Заголовки_для_печати</vt:lpstr>
      <vt:lpstr>'15'!Заголовки_для_печати</vt:lpstr>
      <vt:lpstr>'16'!Заголовки_для_печати</vt:lpstr>
      <vt:lpstr>'2'!Заголовки_для_печати</vt:lpstr>
      <vt:lpstr>'4'!Заголовки_для_печати</vt:lpstr>
      <vt:lpstr>'6'!Заголовки_для_печати</vt:lpstr>
      <vt:lpstr>'8'!Заголовки_для_печати</vt:lpstr>
      <vt:lpstr>'1'!Область_печати</vt:lpstr>
      <vt:lpstr>'10'!Область_печати</vt:lpstr>
      <vt:lpstr>'11'!Область_печати</vt:lpstr>
      <vt:lpstr>'12'!Область_печати</vt:lpstr>
      <vt:lpstr>'13'!Область_печати</vt:lpstr>
      <vt:lpstr>'14'!Область_печати</vt:lpstr>
      <vt:lpstr>'15'!Область_печати</vt:lpstr>
      <vt:lpstr>'16'!Область_печати</vt:lpstr>
      <vt:lpstr>'2'!Область_печати</vt:lpstr>
      <vt:lpstr>'3'!Область_печати</vt:lpstr>
      <vt:lpstr>'4'!Область_печати</vt:lpstr>
      <vt:lpstr>'5'!Область_печати</vt:lpstr>
      <vt:lpstr>'6'!Область_печати</vt:lpstr>
      <vt:lpstr>'7'!Область_печати</vt:lpstr>
      <vt:lpstr>'8'!Область_печати</vt:lpstr>
      <vt:lpstr>'9'!Область_печати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t.krykunenko</dc:creator>
  <cp:lastModifiedBy>t.huzii</cp:lastModifiedBy>
  <cp:lastPrinted>2023-12-06T09:07:54Z</cp:lastPrinted>
  <dcterms:created xsi:type="dcterms:W3CDTF">2021-01-25T09:15:06Z</dcterms:created>
  <dcterms:modified xsi:type="dcterms:W3CDTF">2023-12-14T12:32:23Z</dcterms:modified>
</cp:coreProperties>
</file>