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 activeTab="33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'8'!$F$2:$F$147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'28'!$A$1:$BP$32</definedName>
    <definedName name="_xlnm.Print_Area" localSheetId="28">'29'!$A$1:$C$55</definedName>
    <definedName name="_xlnm.Print_Area" localSheetId="29">'30'!$A$1:$D$55</definedName>
    <definedName name="_xlnm.Print_Area" localSheetId="30">'31'!$A$1:$D$41</definedName>
    <definedName name="_xlnm.Print_Area" localSheetId="31">'32'!$A$1:$C$59</definedName>
    <definedName name="_xlnm.Print_Area" localSheetId="32">'33'!$A$2:$C$128</definedName>
    <definedName name="_xlnm.Print_Area" localSheetId="33">'34'!$A$1:$D$55</definedName>
    <definedName name="_xlnm.Print_Area" localSheetId="34">'35'!$A$1:$D$53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'8'!$A$1:$G$147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8" l="1"/>
  <c r="B3" i="48"/>
  <c r="D26" i="47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C8" i="46"/>
  <c r="F8" i="46" s="1"/>
  <c r="D8" i="46"/>
  <c r="E8" i="46"/>
  <c r="E10" i="46"/>
  <c r="F10" i="46"/>
  <c r="E11" i="46"/>
  <c r="F11" i="46"/>
  <c r="E12" i="46"/>
  <c r="F12" i="46"/>
  <c r="E13" i="46"/>
  <c r="F13" i="46"/>
  <c r="E14" i="46"/>
  <c r="F14" i="46"/>
  <c r="F15" i="46"/>
  <c r="E16" i="46"/>
  <c r="F16" i="46"/>
  <c r="E17" i="46"/>
  <c r="F17" i="46"/>
  <c r="E18" i="46"/>
  <c r="F18" i="46"/>
  <c r="F27" i="45"/>
  <c r="F26" i="45"/>
  <c r="F25" i="45"/>
  <c r="F24" i="45"/>
  <c r="E24" i="45"/>
  <c r="F23" i="45"/>
  <c r="F22" i="45"/>
  <c r="E22" i="45"/>
  <c r="F21" i="45"/>
  <c r="F20" i="45"/>
  <c r="F19" i="45"/>
  <c r="F18" i="45"/>
  <c r="F17" i="45"/>
  <c r="F16" i="45"/>
  <c r="F15" i="45"/>
  <c r="F14" i="45"/>
  <c r="E14" i="45"/>
  <c r="F13" i="45"/>
  <c r="F12" i="45"/>
  <c r="F11" i="45"/>
  <c r="F10" i="45"/>
  <c r="D8" i="45"/>
  <c r="E8" i="45" s="1"/>
  <c r="C8" i="45"/>
  <c r="F30" i="44"/>
  <c r="F29" i="44"/>
  <c r="F28" i="44"/>
  <c r="F27" i="44"/>
  <c r="F26" i="44"/>
  <c r="E26" i="44"/>
  <c r="F25" i="44"/>
  <c r="F24" i="44"/>
  <c r="F23" i="44"/>
  <c r="E23" i="44"/>
  <c r="F22" i="44"/>
  <c r="F21" i="44"/>
  <c r="F20" i="44"/>
  <c r="E20" i="44"/>
  <c r="F19" i="44"/>
  <c r="E19" i="44"/>
  <c r="F18" i="44"/>
  <c r="F17" i="44"/>
  <c r="F16" i="44"/>
  <c r="F15" i="44"/>
  <c r="E15" i="44"/>
  <c r="F14" i="44"/>
  <c r="F13" i="44"/>
  <c r="F12" i="44"/>
  <c r="F11" i="44"/>
  <c r="E11" i="44"/>
  <c r="F10" i="44"/>
  <c r="E10" i="44"/>
  <c r="D9" i="44"/>
  <c r="F9" i="44" s="1"/>
  <c r="C9" i="44"/>
  <c r="F8" i="45" l="1"/>
  <c r="E9" i="44"/>
  <c r="D17" i="33" l="1"/>
  <c r="D16" i="33"/>
  <c r="D15" i="33"/>
  <c r="D14" i="33"/>
  <c r="D13" i="33"/>
  <c r="D12" i="33"/>
  <c r="D11" i="33"/>
  <c r="D10" i="33"/>
  <c r="D9" i="33"/>
  <c r="D9" i="17"/>
  <c r="D12" i="17"/>
  <c r="D13" i="17"/>
  <c r="D15" i="17"/>
  <c r="D17" i="17"/>
  <c r="D18" i="17"/>
  <c r="D19" i="17"/>
  <c r="D22" i="17"/>
  <c r="D23" i="17"/>
  <c r="D24" i="17"/>
  <c r="D27" i="17"/>
  <c r="D30" i="17"/>
  <c r="G7" i="14"/>
  <c r="G8" i="14"/>
  <c r="G10" i="14"/>
  <c r="G11" i="14"/>
  <c r="G12" i="14"/>
  <c r="G15" i="14"/>
  <c r="G16" i="14"/>
  <c r="G17" i="14"/>
  <c r="G19" i="14"/>
  <c r="G20" i="14"/>
  <c r="G21" i="14"/>
  <c r="G22" i="14"/>
  <c r="G23" i="14"/>
  <c r="G25" i="14"/>
  <c r="G26" i="14"/>
  <c r="G27" i="14"/>
  <c r="G28" i="14"/>
  <c r="G30" i="14"/>
  <c r="D30" i="14"/>
  <c r="D7" i="14"/>
  <c r="D8" i="14"/>
  <c r="D10" i="14"/>
  <c r="D11" i="14"/>
  <c r="D12" i="14"/>
  <c r="D15" i="14"/>
  <c r="D19" i="14"/>
  <c r="D20" i="14"/>
  <c r="D22" i="14"/>
  <c r="D23" i="14"/>
  <c r="D25" i="14"/>
  <c r="D26" i="14"/>
  <c r="D27" i="14"/>
  <c r="D28" i="14"/>
  <c r="G22" i="11"/>
  <c r="D6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7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7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9" i="11" l="1"/>
  <c r="G10" i="11"/>
  <c r="G12" i="11"/>
  <c r="G14" i="11"/>
  <c r="G15" i="11"/>
  <c r="G16" i="11"/>
  <c r="G19" i="11"/>
  <c r="G20" i="11"/>
  <c r="G21" i="11"/>
  <c r="G24" i="11"/>
  <c r="G27" i="11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6" i="11" l="1"/>
  <c r="H8" i="29" l="1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33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17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01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6" i="13"/>
  <c r="F7" i="13"/>
  <c r="C7" i="13"/>
  <c r="F5" i="10"/>
  <c r="E7" i="13" l="1"/>
  <c r="B7" i="13"/>
  <c r="E5" i="10"/>
  <c r="G5" i="10" s="1"/>
  <c r="B5" i="10"/>
  <c r="D5" i="10" s="1"/>
</calcChain>
</file>

<file path=xl/sharedStrings.xml><?xml version="1.0" encoding="utf-8"?>
<sst xmlns="http://schemas.openxmlformats.org/spreadsheetml/2006/main" count="2093" uniqueCount="632">
  <si>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</si>
  <si>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</si>
  <si>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</si>
  <si>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</si>
  <si>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</si>
  <si>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</si>
  <si>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</si>
  <si>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</si>
  <si>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</si>
  <si>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</si>
  <si>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</si>
  <si>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</si>
  <si>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</si>
  <si>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</si>
  <si>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</si>
  <si>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</si>
  <si>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</si>
  <si>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</si>
  <si>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</si>
  <si>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</si>
  <si>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</si>
  <si>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</si>
  <si>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</si>
  <si>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</si>
  <si>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</si>
  <si>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</si>
  <si>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</si>
  <si>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</si>
  <si>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</si>
  <si>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</si>
  <si>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</si>
  <si>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</si>
  <si>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</si>
  <si>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</si>
  <si>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</si>
  <si>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</si>
  <si>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</si>
  <si>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</si>
  <si>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</si>
  <si>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</si>
  <si>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</si>
  <si>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</si>
  <si>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</si>
  <si>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</si>
  <si>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</si>
  <si>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</si>
  <si>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</si>
  <si>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</si>
  <si>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</si>
  <si>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</si>
  <si>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</si>
  <si>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</si>
  <si>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</si>
  <si>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</si>
  <si>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</si>
  <si>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</si>
  <si>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</si>
  <si>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</si>
  <si>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</si>
  <si>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</si>
  <si>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</si>
  <si>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</si>
  <si>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</si>
  <si>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</si>
  <si>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</si>
  <si>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</si>
  <si>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</si>
  <si>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</si>
  <si>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</si>
  <si>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</si>
  <si>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</si>
  <si>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</si>
  <si>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</si>
  <si>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</si>
  <si>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</si>
  <si>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</si>
  <si>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</si>
  <si>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</si>
  <si>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</si>
  <si>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</si>
  <si>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</si>
  <si>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</si>
  <si>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</si>
  <si>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</si>
  <si>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</si>
  <si>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</si>
  <si>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</si>
  <si>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</si>
  <si>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</si>
  <si>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</si>
  <si>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</si>
  <si>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</si>
  <si>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</si>
  <si>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</si>
  <si>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</si>
  <si>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</si>
  <si>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</si>
  <si>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</si>
  <si>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</si>
  <si>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</si>
  <si>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</si>
  <si>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</si>
  <si>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</si>
  <si>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</si>
  <si>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</si>
  <si>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</si>
  <si>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</si>
  <si>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</si>
  <si>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</si>
  <si>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</si>
  <si>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</si>
  <si>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</si>
  <si>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</si>
  <si>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</si>
  <si>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</si>
  <si>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</si>
  <si>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</si>
  <si>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</si>
  <si>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</si>
  <si>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</si>
  <si>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</si>
  <si>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</si>
  <si>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</si>
  <si>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</si>
  <si>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</si>
  <si>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</si>
  <si>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</si>
  <si>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</si>
  <si>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</si>
  <si>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</si>
  <si>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</si>
  <si>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</si>
  <si>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</si>
  <si>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</si>
  <si>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</si>
  <si>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</si>
  <si>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</si>
  <si>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</si>
  <si>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</si>
  <si>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</si>
  <si>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</si>
  <si>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</si>
  <si>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</si>
  <si>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</si>
  <si>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</si>
  <si>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</si>
  <si>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</si>
  <si>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</si>
  <si>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</si>
  <si>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</si>
  <si>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</si>
  <si>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</si>
  <si>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</si>
  <si>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</si>
  <si>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</si>
  <si>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</si>
  <si>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</si>
  <si>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</si>
  <si>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</si>
  <si>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</si>
  <si>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</si>
  <si>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</si>
  <si>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</si>
  <si>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</si>
  <si>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</si>
  <si>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</si>
  <si>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</si>
  <si>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</si>
  <si>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</si>
  <si>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</si>
  <si>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</si>
  <si>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</si>
  <si>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</si>
  <si>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</si>
  <si>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</si>
  <si>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</si>
  <si>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</si>
  <si>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</si>
  <si>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</si>
  <si>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</si>
  <si>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</si>
  <si>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</si>
  <si>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</si>
  <si>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</si>
  <si>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</si>
  <si>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</si>
  <si>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</si>
  <si>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</si>
  <si>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</si>
  <si>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</si>
  <si>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</si>
  <si>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</si>
  <si>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</si>
  <si>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</si>
  <si>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</si>
  <si>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</si>
  <si>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</si>
  <si>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</si>
  <si>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</si>
  <si>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</si>
  <si>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</si>
  <si>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</si>
  <si>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</si>
  <si>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</si>
  <si>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</si>
  <si>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</si>
  <si>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</si>
  <si>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</si>
  <si>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</si>
  <si>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</si>
  <si>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</si>
  <si>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</si>
  <si>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</si>
  <si>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</si>
  <si>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</si>
  <si>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</si>
  <si>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</si>
  <si>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</si>
  <si>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</si>
  <si>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</si>
  <si>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</si>
  <si>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</si>
  <si>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</si>
  <si>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</si>
  <si>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</si>
  <si>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</si>
  <si>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</si>
  <si>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</si>
  <si>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</si>
  <si>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</si>
  <si>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</si>
  <si>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</si>
  <si>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</si>
  <si>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</si>
  <si>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</si>
  <si>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</si>
  <si>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</si>
  <si>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</si>
  <si>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</si>
  <si>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</si>
  <si>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</si>
  <si>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</si>
  <si>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</si>
  <si>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</si>
  <si>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</si>
  <si>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</si>
  <si>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</si>
  <si>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</si>
  <si>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</si>
  <si>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</si>
  <si>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</si>
  <si>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</si>
  <si>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</si>
  <si>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</si>
  <si>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</si>
  <si>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</si>
  <si>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</si>
  <si>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</si>
  <si>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</si>
  <si>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</si>
  <si>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</si>
  <si>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</si>
  <si>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</si>
  <si>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</si>
  <si>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</si>
  <si>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</si>
  <si>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</si>
  <si>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</si>
  <si>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</si>
  <si>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</si>
  <si>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</si>
  <si>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</si>
  <si>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</si>
  <si>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</si>
  <si>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</si>
  <si>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</si>
  <si>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</si>
  <si>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</si>
  <si>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</si>
  <si>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</si>
  <si>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</si>
  <si>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</si>
  <si>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</si>
  <si>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</si>
  <si>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</si>
  <si>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</si>
  <si>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</si>
  <si>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</si>
  <si>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</si>
  <si>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</si>
  <si>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</si>
  <si>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</si>
  <si>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</si>
  <si>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</si>
  <si>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</si>
  <si>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</si>
  <si>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</si>
  <si>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</si>
  <si>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</si>
  <si>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</si>
  <si>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</si>
  <si>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</si>
  <si>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</si>
  <si>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</si>
  <si>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</si>
  <si>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</si>
  <si>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</si>
  <si>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</si>
  <si>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</si>
  <si>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</si>
  <si>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</si>
  <si>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</si>
  <si>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</si>
  <si>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</si>
  <si>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</si>
  <si>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</si>
  <si>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</si>
  <si>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</si>
  <si>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</si>
  <si>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</si>
  <si>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</si>
  <si>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Вчитель початкових класів закладу загальної середньої освіти</t>
  </si>
  <si>
    <t xml:space="preserve"> гірник очисного забою</t>
  </si>
  <si>
    <t xml:space="preserve"> фельдшер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</si>
  <si>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</si>
  <si>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</si>
  <si>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</si>
  <si>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</si>
  <si>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</si>
  <si>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головний механік</t>
  </si>
  <si>
    <t xml:space="preserve"> Фармацевт</t>
  </si>
  <si>
    <t xml:space="preserve"> виробник харчових напівфабрикатів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</si>
  <si>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</si>
  <si>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</si>
  <si>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</si>
  <si>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</si>
  <si>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</si>
  <si>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</si>
  <si>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</si>
  <si>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інженер-конструктор</t>
  </si>
  <si>
    <t xml:space="preserve"> садівник</t>
  </si>
  <si>
    <t>Виробництво іншого верхнього одягу</t>
  </si>
  <si>
    <t xml:space="preserve"> Черговий (інші установи, підприємства, організації)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</si>
  <si>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</si>
  <si>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</si>
  <si>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 xml:space="preserve"> Технік-електрик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</si>
  <si>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</si>
  <si>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</si>
  <si>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</si>
  <si>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</si>
  <si>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</si>
  <si>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</si>
  <si>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</si>
  <si>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</si>
  <si>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</si>
  <si>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</si>
  <si>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</si>
  <si>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</si>
  <si>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</si>
  <si>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</si>
  <si>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</si>
  <si>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</si>
  <si>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технік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</si>
  <si>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</si>
  <si>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</si>
  <si>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</si>
  <si>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</si>
  <si>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</si>
  <si>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</si>
  <si>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</si>
  <si>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</si>
  <si>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</si>
  <si>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</si>
  <si>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</si>
  <si>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Бариста</t>
  </si>
  <si>
    <t xml:space="preserve"> товарознавець</t>
  </si>
  <si>
    <t xml:space="preserve"> Інженер-проектувальник (цивільне будівництво)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</si>
  <si>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</si>
  <si>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</si>
  <si>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</si>
  <si>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апаратник пастеризації та охолодження молока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</si>
  <si>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</si>
  <si>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</si>
  <si>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</si>
  <si>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 xml:space="preserve"> вальник лісу</t>
  </si>
  <si>
    <t xml:space="preserve"> енергетик</t>
  </si>
  <si>
    <t>Січень                     2022 р.</t>
  </si>
  <si>
    <t>Січень        2023 р.</t>
  </si>
  <si>
    <t>Станом на 01.02.2022 р.</t>
  </si>
  <si>
    <t>Станом на 01.02.2023 р.</t>
  </si>
  <si>
    <t>Січень                2023 р.</t>
  </si>
  <si>
    <t>станом на 1 лютого 2023 року</t>
  </si>
  <si>
    <t>Січень                2022 р.</t>
  </si>
  <si>
    <t>Січень                     2023 р.</t>
  </si>
  <si>
    <t>Січень                   2023 р.</t>
  </si>
  <si>
    <t>станом на 01.02.2023 р.</t>
  </si>
  <si>
    <t>січень 2023 р.</t>
  </si>
  <si>
    <t>Січень                  2022 р.</t>
  </si>
  <si>
    <t>Січень                      2022 р.</t>
  </si>
  <si>
    <t>у 2,3 р.</t>
  </si>
  <si>
    <t>у 3,3 р.</t>
  </si>
  <si>
    <t>у 2,0 р.</t>
  </si>
  <si>
    <t>у 3,0 р.</t>
  </si>
  <si>
    <t>у 2,8 р.</t>
  </si>
  <si>
    <t>у 3,5 р.</t>
  </si>
  <si>
    <t>у 2,4 р.</t>
  </si>
  <si>
    <t>Січень              2023 р.</t>
  </si>
  <si>
    <t>Січень            2022 р.</t>
  </si>
  <si>
    <t>Січень                 2022 р.</t>
  </si>
  <si>
    <t>Січень 2023 року</t>
  </si>
  <si>
    <t>Станом на 1 лютого 2023 року</t>
  </si>
  <si>
    <t xml:space="preserve"> головний державний інспектор</t>
  </si>
  <si>
    <t xml:space="preserve"> лікар-педіатр</t>
  </si>
  <si>
    <t xml:space="preserve"> кріпильник</t>
  </si>
  <si>
    <t xml:space="preserve"> Прохідник</t>
  </si>
  <si>
    <t xml:space="preserve"> Начальник команди (охорони об'єктів, службового собаківництва та ін.)</t>
  </si>
  <si>
    <t xml:space="preserve"> лікар-невропатолог</t>
  </si>
  <si>
    <t xml:space="preserve"> головний агроном</t>
  </si>
  <si>
    <t xml:space="preserve"> керівник музичний</t>
  </si>
  <si>
    <t xml:space="preserve"> інженер-енергетик</t>
  </si>
  <si>
    <t xml:space="preserve"> лікар-отоларинголог</t>
  </si>
  <si>
    <t xml:space="preserve"> лікар-психіатр</t>
  </si>
  <si>
    <t xml:space="preserve"> лікар-хірург</t>
  </si>
  <si>
    <t xml:space="preserve"> Фельдшер ветеринарної медицини</t>
  </si>
  <si>
    <t xml:space="preserve"> електромеханік підземної дільниці</t>
  </si>
  <si>
    <t xml:space="preserve"> Асистент вихователя закладу дошкільної освіти</t>
  </si>
  <si>
    <t xml:space="preserve"> технолог</t>
  </si>
  <si>
    <t xml:space="preserve"> лаборант (біологічні дослідження)</t>
  </si>
  <si>
    <t xml:space="preserve"> Службовець на складі (комірник)</t>
  </si>
  <si>
    <t xml:space="preserve"> Сестра-господиня</t>
  </si>
  <si>
    <t xml:space="preserve"> табельник</t>
  </si>
  <si>
    <t xml:space="preserve"> Прийомоздавальник вантажу та багажу</t>
  </si>
  <si>
    <t xml:space="preserve"> оператор із штучного осіменіння тварин та птиці</t>
  </si>
  <si>
    <t xml:space="preserve"> машиніст підіймальної машини</t>
  </si>
  <si>
    <t xml:space="preserve"> верстатник широкого профілю</t>
  </si>
  <si>
    <t xml:space="preserve"> фрезерувальник</t>
  </si>
  <si>
    <t xml:space="preserve"> плавильник металу та сплавів</t>
  </si>
  <si>
    <t xml:space="preserve"> гірник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</si>
  <si>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</si>
  <si>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</si>
  <si>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Січень 2023 р.</t>
  </si>
  <si>
    <t>Виробництво пива</t>
  </si>
  <si>
    <t>Ремонт і технічне обслуговування машин і устатковання промислового призначення</t>
  </si>
  <si>
    <t>Загальне прибирання будинків</t>
  </si>
  <si>
    <t>Добування залізних руд</t>
  </si>
  <si>
    <t>Виробництво спіднього одягу</t>
  </si>
  <si>
    <t>Виробництво меблів для офісів і підприємств торгівлі</t>
  </si>
  <si>
    <t>Роздрібна торгівля косметичними товарами та туалетними приналежностями в спеціалізованих магазинах</t>
  </si>
  <si>
    <t>Вирощування овочів і баштанних культур, коренеплодів і бульбоплодів</t>
  </si>
  <si>
    <t>Прісноводне рибництво (аквакультура)</t>
  </si>
  <si>
    <t>Видання газет</t>
  </si>
  <si>
    <t>Демонстрація кінофільмів</t>
  </si>
  <si>
    <t>Організування інших видів відпочинку та розваг</t>
  </si>
  <si>
    <t>Виробництво маргарину і подібних харчових жирів</t>
  </si>
  <si>
    <t>Виробництво панчішно-шкарпеткових виробів</t>
  </si>
  <si>
    <t>"Виробництво інших виробів з деревини</t>
  </si>
  <si>
    <t xml:space="preserve"> Кількість працевлаштованих безробітних                    у січні 2023 р.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</si>
  <si>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</si>
  <si>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</si>
  <si>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Роздрібна торгівля текстильними товарами в спеціалізованих магазинах</t>
  </si>
  <si>
    <t>Виробництво добрив і азотних сполук</t>
  </si>
  <si>
    <t>Роздрібна торгівля з лотків і на ринках іншими товарами</t>
  </si>
  <si>
    <t xml:space="preserve"> головний економіст</t>
  </si>
  <si>
    <t xml:space="preserve"> завідувач клубу</t>
  </si>
  <si>
    <t xml:space="preserve"> інженер-технолог</t>
  </si>
  <si>
    <t xml:space="preserve"> технік-технолог</t>
  </si>
  <si>
    <t xml:space="preserve"> машиніст конвеєра</t>
  </si>
  <si>
    <t xml:space="preserve"> керівник гуртка</t>
  </si>
  <si>
    <t xml:space="preserve"> завідувач аптеки (аптечного закладу)</t>
  </si>
  <si>
    <t xml:space="preserve"> Сестра медична (брат медичний) стаціонару</t>
  </si>
  <si>
    <t xml:space="preserve"> інспектор кредитний</t>
  </si>
  <si>
    <t xml:space="preserve"> Манікюрник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</si>
  <si>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</si>
  <si>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</si>
  <si>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майстер з виробництва незбираномолочної такисломолочної продукції</t>
  </si>
  <si>
    <t xml:space="preserve"> машиніст мийних машин</t>
  </si>
  <si>
    <t xml:space="preserve"> оператор пральних машин</t>
  </si>
  <si>
    <t xml:space="preserve"> оператор централізованої мийки</t>
  </si>
  <si>
    <t xml:space="preserve"> оператор пульта керування</t>
  </si>
  <si>
    <t xml:space="preserve"> оператор електронно-обчислювальних та обчислювальних машин</t>
  </si>
  <si>
    <t xml:space="preserve"> мийник-прибиральник рухомого складу</t>
  </si>
  <si>
    <t xml:space="preserve"> Начальник цеху</t>
  </si>
  <si>
    <t xml:space="preserve"> Директор (начальник, завідувач, інший керівник) філіалу (філії)</t>
  </si>
  <si>
    <t xml:space="preserve"> майстер дільниці</t>
  </si>
  <si>
    <t xml:space="preserve"> виконавець робіт</t>
  </si>
  <si>
    <t xml:space="preserve"> майстер виробничої дільниці</t>
  </si>
  <si>
    <t xml:space="preserve"> начальник дільниці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</si>
  <si>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</si>
  <si>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</si>
  <si>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</si>
  <si>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</si>
  <si>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оператор з інформації про вантажопоштові перевезення</t>
  </si>
  <si>
    <t xml:space="preserve"> контролер-ревізор</t>
  </si>
  <si>
    <t xml:space="preserve"> складач поїздів</t>
  </si>
  <si>
    <t xml:space="preserve"> уніформіст</t>
  </si>
  <si>
    <t xml:space="preserve"> педагог-організатор</t>
  </si>
  <si>
    <t xml:space="preserve"> Оператор пакувальних автоматів</t>
  </si>
  <si>
    <t>є найбільшою у січні 2023 року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</si>
  <si>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</si>
  <si>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</si>
  <si>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побутовими та непродовольчими товарами</t>
  </si>
  <si>
    <t xml:space="preserve"> лікар-лаборант</t>
  </si>
  <si>
    <t xml:space="preserve"> Фахівець (консультант) інклюзивно-ресурсного центру</t>
  </si>
  <si>
    <t xml:space="preserve"> вчитель-дефектолог</t>
  </si>
  <si>
    <t xml:space="preserve"> Інспектор (пенітенціарна система)</t>
  </si>
  <si>
    <t xml:space="preserve"> Фахівець із соціальної допомоги вдома</t>
  </si>
  <si>
    <t xml:space="preserve"> кореспондент</t>
  </si>
  <si>
    <t xml:space="preserve"> фахівець з комп'ютерної графіки (дизайну)</t>
  </si>
  <si>
    <t xml:space="preserve"> інспектор з охорони праці</t>
  </si>
  <si>
    <t xml:space="preserve"> Організатор культурно-дозвіллєвої діяльності</t>
  </si>
  <si>
    <t xml:space="preserve"> Стовбуровий (поверхневий)</t>
  </si>
  <si>
    <t xml:space="preserve"> машиніст дробильно-помельно-сортувальних механізмів</t>
  </si>
  <si>
    <t xml:space="preserve"> кочегар-випалювач</t>
  </si>
  <si>
    <t xml:space="preserve"> оператор водозапірних споруд</t>
  </si>
  <si>
    <t xml:space="preserve"> формувальник трикотажних виробів</t>
  </si>
  <si>
    <t xml:space="preserve"> оператор лінії у виробництві харчової продукції (хлібопекарно-макаронне та кон- дитерське виро</t>
  </si>
  <si>
    <t xml:space="preserve"> пресувальник-віджимач харчової продукції (перероблення фруктів, овочів, олієнасіннята горіхів)</t>
  </si>
  <si>
    <t xml:space="preserve"> Каштелян</t>
  </si>
  <si>
    <t xml:space="preserve"> прасувальник</t>
  </si>
  <si>
    <t xml:space="preserve"> черговий по гуртожитку</t>
  </si>
  <si>
    <t>Професії, по яких кількість працевлаштованих безробітних жінок є найбільшою у січні 2023 р.</t>
  </si>
  <si>
    <t xml:space="preserve"> черговий стрілочного поста</t>
  </si>
  <si>
    <t>Професії, по яких кількість працевлаштованих безробітних чоловіків є найбільшою у січні 2023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</si>
  <si>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</si>
  <si>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</si>
  <si>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</si>
  <si>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</si>
  <si>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</si>
  <si>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 2022 р.</t>
  </si>
  <si>
    <t xml:space="preserve"> Січень 2023 р.</t>
  </si>
  <si>
    <t>Зміна значення</t>
  </si>
  <si>
    <t>%</t>
  </si>
  <si>
    <t xml:space="preserve"> + (-)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</si>
  <si>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</si>
  <si>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</si>
  <si>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</si>
  <si>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</si>
  <si>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</si>
  <si>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</si>
  <si>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</si>
  <si>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у 11,0 р.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</si>
  <si>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</si>
  <si>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</si>
  <si>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</si>
  <si>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</si>
  <si>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</si>
  <si>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</si>
  <si>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</si>
  <si>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</si>
  <si>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</si>
  <si>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</si>
  <si>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</si>
  <si>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</si>
  <si>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</si>
  <si>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</si>
  <si>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</si>
  <si>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</si>
  <si>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</si>
  <si>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5,5 р.</t>
  </si>
  <si>
    <t xml:space="preserve">Показники діяльності служби зайнятості Кіровоградської області </t>
  </si>
  <si>
    <t>у січні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</si>
  <si>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</si>
  <si>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</si>
  <si>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</si>
  <si>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</si>
  <si>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</si>
  <si>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</si>
  <si>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48,8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</si>
  <si>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</si>
  <si>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</si>
  <si>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</si>
  <si>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</si>
  <si>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</si>
  <si>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</si>
  <si>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</si>
  <si>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</si>
  <si>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</si>
  <si>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</si>
  <si>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</si>
  <si>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</si>
  <si>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01.02.2022</t>
  </si>
  <si>
    <t>на 01.02.2023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</si>
  <si>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</si>
  <si>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</si>
  <si>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</si>
  <si>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</si>
  <si>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</si>
  <si>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</si>
  <si>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 888 грн.</t>
  </si>
  <si>
    <t>Кількість безробітних на одну вакансію, особи</t>
  </si>
  <si>
    <t>-1 осіб</t>
  </si>
  <si>
    <t xml:space="preserve">Надання послуг службою зайнятості Кіровоградської області </t>
  </si>
  <si>
    <t>у січні  2022-2023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</si>
  <si>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</si>
  <si>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</si>
  <si>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</si>
  <si>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</si>
  <si>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</si>
  <si>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</si>
  <si>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</si>
  <si>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</si>
  <si>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</si>
  <si>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</si>
  <si>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</si>
  <si>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</si>
  <si>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</si>
  <si>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</si>
  <si>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</si>
  <si>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</si>
  <si>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</si>
  <si>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</si>
  <si>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</si>
  <si>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Знам'янське управління Кропивницької філії Кіровоградського обласного центру зайнятості</t>
  </si>
  <si>
    <t xml:space="preserve">Світловодське управління Олександрійської філії Кіровоградського обласного центру зайнятості    </t>
  </si>
  <si>
    <t>Бобринецький відділ Кропивницької філії Кіровоградського обласного центру зайнятості</t>
  </si>
  <si>
    <t>Вільшанський відділ Голованівської філії Кіровоградського обласного центру зайнятості</t>
  </si>
  <si>
    <t>у 5,0 р.</t>
  </si>
  <si>
    <t>Гайворонський відділ Голованівської філії Кіровоградського обласного центру зайнятості</t>
  </si>
  <si>
    <t>Голованівська філія Кіровоградського обласного центру зайнятості</t>
  </si>
  <si>
    <t>Добровеличківське управління Новоукраїнської філії Кіровоградського обласного центру зайнятості</t>
  </si>
  <si>
    <t>Долинське управління Кропивницької філії Кіровоградського обласного центру зайнятості</t>
  </si>
  <si>
    <t>Компаніївський відділ Кропивницької філії Кіровоградського обласного центру зайнятості</t>
  </si>
  <si>
    <t>Маловисківське управління Новоукраїнської філії Кіровоградського обласного центру зайнятості</t>
  </si>
  <si>
    <t>Новгородківський відділ Кропивницької філії Кіровоградського ОЦЗ</t>
  </si>
  <si>
    <t>Новоархангельський  відділ Голованівської філії  Кіровоградського обласного центру зайнятості</t>
  </si>
  <si>
    <t>Новомиргородський відділ Новоукраїнської філії Кіровоградського обласного центру зайнятості</t>
  </si>
  <si>
    <t>Новоукраїнська філія Кіровоградського обласного центру зайнятості</t>
  </si>
  <si>
    <t>Олександрівське управління Кропивницької філії Кіровоградського ОЦЗ</t>
  </si>
  <si>
    <t>Онуфріївський відділ Олександрійської філії Кіровоградського ОЦЗ</t>
  </si>
  <si>
    <t>Петрівський відділ Олександрійської філії Кіровоградського обласного центру зайнятості</t>
  </si>
  <si>
    <t>Благовіщенський відділ Голованівської філії Кіровоградського обласного центру зайнятості</t>
  </si>
  <si>
    <t>Устинівський відділ Кропивницької філії Кіровоградського обласного центру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</si>
</sst>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0" fillId="0" borderId="0"/>
  </cellStyleXfs>
  <cellXfs count="470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5" fontId="20" fillId="2" borderId="1" xfId="10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165" fontId="31" fillId="2" borderId="1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/>
    </xf>
    <xf numFmtId="0" fontId="28" fillId="2" borderId="4" xfId="10" applyFont="1" applyFill="1" applyBorder="1" applyAlignment="1">
      <alignment horizontal="left" vertical="center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5" fillId="2" borderId="5" xfId="11" applyNumberFormat="1" applyFont="1" applyFill="1" applyBorder="1" applyAlignment="1">
      <alignment horizontal="right" vertical="center" wrapText="1"/>
    </xf>
    <xf numFmtId="165" fontId="31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3" fontId="20" fillId="2" borderId="5" xfId="10" applyNumberFormat="1" applyFont="1" applyFill="1" applyBorder="1" applyAlignment="1">
      <alignment horizontal="center" vertical="center"/>
    </xf>
    <xf numFmtId="165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/>
    </xf>
    <xf numFmtId="3" fontId="31" fillId="2" borderId="4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5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3" fontId="48" fillId="2" borderId="0" xfId="10" applyNumberFormat="1" applyFont="1" applyFill="1" applyBorder="1" applyAlignment="1">
      <alignment vertical="center"/>
    </xf>
    <xf numFmtId="3" fontId="31" fillId="2" borderId="5" xfId="10" applyNumberFormat="1" applyFont="1" applyFill="1" applyBorder="1" applyAlignment="1">
      <alignment horizontal="right" vertical="center" wrapText="1"/>
    </xf>
    <xf numFmtId="0" fontId="4" fillId="2" borderId="5" xfId="5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0" fontId="33" fillId="2" borderId="0" xfId="10" applyFont="1" applyFill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1" fillId="2" borderId="5" xfId="1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3" fontId="5" fillId="2" borderId="5" xfId="10" applyNumberFormat="1" applyFont="1" applyFill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/>
    <xf numFmtId="1" fontId="1" fillId="0" borderId="5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3" fontId="2" fillId="2" borderId="5" xfId="1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4" fillId="2" borderId="5" xfId="10" applyNumberFormat="1" applyFont="1" applyFill="1" applyBorder="1" applyAlignment="1">
      <alignment vertical="center"/>
    </xf>
    <xf numFmtId="165" fontId="1" fillId="0" borderId="5" xfId="0" applyNumberFormat="1" applyFont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" fontId="1" fillId="0" borderId="5" xfId="0" applyNumberFormat="1" applyFont="1" applyBorder="1" applyAlignment="1">
      <alignment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4" fontId="49" fillId="0" borderId="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1" fillId="0" borderId="0" xfId="8" applyFont="1" applyFill="1" applyAlignment="1">
      <alignment horizontal="center" vertical="center" wrapText="1"/>
    </xf>
    <xf numFmtId="0" fontId="52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49" fillId="0" borderId="5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2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1" fontId="16" fillId="0" borderId="0" xfId="8" applyNumberFormat="1" applyFont="1" applyFill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3" fontId="49" fillId="0" borderId="13" xfId="9" applyNumberFormat="1" applyFont="1" applyFill="1" applyBorder="1" applyAlignment="1">
      <alignment horizontal="center" vertical="center"/>
    </xf>
    <xf numFmtId="164" fontId="49" fillId="0" borderId="6" xfId="9" applyNumberFormat="1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51" fillId="0" borderId="0" xfId="1" applyFont="1" applyAlignment="1">
      <alignment horizontal="center" wrapText="1"/>
    </xf>
    <xf numFmtId="0" fontId="54" fillId="0" borderId="0" xfId="1" applyFont="1" applyAlignment="1"/>
    <xf numFmtId="0" fontId="1" fillId="0" borderId="0" xfId="1" applyFont="1"/>
    <xf numFmtId="0" fontId="51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7" xfId="1" applyFont="1" applyFill="1" applyBorder="1" applyAlignment="1">
      <alignment horizontal="center" vertical="center" wrapText="1"/>
    </xf>
    <xf numFmtId="0" fontId="55" fillId="0" borderId="9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17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6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52" fillId="0" borderId="0" xfId="13" applyNumberFormat="1" applyFont="1" applyFill="1" applyProtection="1">
      <protection locked="0"/>
    </xf>
    <xf numFmtId="1" fontId="51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1" fillId="0" borderId="11" xfId="13" applyNumberFormat="1" applyFont="1" applyFill="1" applyBorder="1" applyAlignment="1" applyProtection="1">
      <alignment horizontal="center" vertic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8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7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58" fillId="0" borderId="10" xfId="13" applyNumberFormat="1" applyFont="1" applyFill="1" applyBorder="1" applyAlignment="1" applyProtection="1">
      <alignment horizontal="center" vertical="center" wrapText="1"/>
    </xf>
    <xf numFmtId="1" fontId="58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vertical="center" wrapText="1"/>
    </xf>
    <xf numFmtId="1" fontId="57" fillId="0" borderId="4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8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9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5" fontId="59" fillId="0" borderId="0" xfId="13" applyNumberFormat="1" applyFont="1" applyFill="1" applyBorder="1" applyProtection="1">
      <protection locked="0"/>
    </xf>
    <xf numFmtId="1" fontId="60" fillId="0" borderId="0" xfId="13" applyNumberFormat="1" applyFont="1" applyFill="1" applyBorder="1" applyProtection="1">
      <protection locked="0"/>
    </xf>
    <xf numFmtId="3" fontId="60" fillId="0" borderId="0" xfId="13" applyNumberFormat="1" applyFont="1" applyFill="1" applyBorder="1" applyProtection="1">
      <protection locked="0"/>
    </xf>
    <xf numFmtId="3" fontId="59" fillId="0" borderId="0" xfId="13" applyNumberFormat="1" applyFont="1" applyFill="1" applyBorder="1" applyProtection="1">
      <protection locked="0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30;&#1063;&#1045;&#1053;&#1068;%202023\&#1052;&#1086;&#1103;%20sytuaciya_na_zareyestrovanomu_rp_ta_diyalnist_11_12_2022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30;&#1063;&#1045;&#1053;&#1068;%202023\Users\MAKARE~1.ES\AppData\Local\Temp\Rar$DI00.418\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30;&#1063;&#1045;&#1053;&#1068;%202023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%20&#1057;&#1090;&#1072;&#1090;&#1080;&#1089;&#1090;&#1080;&#1082;&#1072;/&#1055;&#1054;&#1057;&#1051;&#1059;&#1043;&#1048;%20&#1090;&#1072;%20&#1086;&#1094;&#1110;&#1085;&#1082;&#1072;%20&#1076;&#1110;&#1103;&#1083;&#1100;&#1085;&#1086;&#1089;&#1090;&#1110;%20&#1057;&#1047;%202021/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view="pageBreakPreview" topLeftCell="B4" zoomScale="85" zoomScaleNormal="55" zoomScaleSheetLayoutView="85" workbookViewId="0">
      <selection activeCell="N12" sqref="N12"/>
    </sheetView>
  </sheetViews>
  <sheetFormatPr defaultRowHeight="13.2" x14ac:dyDescent="0.25"/>
  <cols>
    <col min="1" max="1" width="1.33203125" style="313" hidden="1" customWidth="1"/>
    <col min="2" max="2" width="24.44140625" style="313" customWidth="1"/>
    <col min="3" max="6" width="14.6640625" style="313" customWidth="1"/>
    <col min="7" max="7" width="8.88671875" style="313"/>
    <col min="8" max="10" width="9.109375" style="313" customWidth="1"/>
    <col min="11" max="256" width="8.88671875" style="313"/>
    <col min="257" max="257" width="0" style="313" hidden="1" customWidth="1"/>
    <col min="258" max="258" width="22.5546875" style="313" customWidth="1"/>
    <col min="259" max="262" width="14.6640625" style="313" customWidth="1"/>
    <col min="263" max="263" width="8.88671875" style="313"/>
    <col min="264" max="266" width="9.109375" style="313" customWidth="1"/>
    <col min="267" max="512" width="8.88671875" style="313"/>
    <col min="513" max="513" width="0" style="313" hidden="1" customWidth="1"/>
    <col min="514" max="514" width="22.5546875" style="313" customWidth="1"/>
    <col min="515" max="518" width="14.6640625" style="313" customWidth="1"/>
    <col min="519" max="519" width="8.88671875" style="313"/>
    <col min="520" max="522" width="9.109375" style="313" customWidth="1"/>
    <col min="523" max="768" width="8.88671875" style="313"/>
    <col min="769" max="769" width="0" style="313" hidden="1" customWidth="1"/>
    <col min="770" max="770" width="22.5546875" style="313" customWidth="1"/>
    <col min="771" max="774" width="14.6640625" style="313" customWidth="1"/>
    <col min="775" max="775" width="8.88671875" style="313"/>
    <col min="776" max="778" width="9.109375" style="313" customWidth="1"/>
    <col min="779" max="1024" width="8.88671875" style="313"/>
    <col min="1025" max="1025" width="0" style="313" hidden="1" customWidth="1"/>
    <col min="1026" max="1026" width="22.5546875" style="313" customWidth="1"/>
    <col min="1027" max="1030" width="14.6640625" style="313" customWidth="1"/>
    <col min="1031" max="1031" width="8.88671875" style="313"/>
    <col min="1032" max="1034" width="9.109375" style="313" customWidth="1"/>
    <col min="1035" max="1280" width="8.88671875" style="313"/>
    <col min="1281" max="1281" width="0" style="313" hidden="1" customWidth="1"/>
    <col min="1282" max="1282" width="22.5546875" style="313" customWidth="1"/>
    <col min="1283" max="1286" width="14.6640625" style="313" customWidth="1"/>
    <col min="1287" max="1287" width="8.88671875" style="313"/>
    <col min="1288" max="1290" width="9.109375" style="313" customWidth="1"/>
    <col min="1291" max="1536" width="8.88671875" style="313"/>
    <col min="1537" max="1537" width="0" style="313" hidden="1" customWidth="1"/>
    <col min="1538" max="1538" width="22.5546875" style="313" customWidth="1"/>
    <col min="1539" max="1542" width="14.6640625" style="313" customWidth="1"/>
    <col min="1543" max="1543" width="8.88671875" style="313"/>
    <col min="1544" max="1546" width="9.109375" style="313" customWidth="1"/>
    <col min="1547" max="1792" width="8.88671875" style="313"/>
    <col min="1793" max="1793" width="0" style="313" hidden="1" customWidth="1"/>
    <col min="1794" max="1794" width="22.5546875" style="313" customWidth="1"/>
    <col min="1795" max="1798" width="14.6640625" style="313" customWidth="1"/>
    <col min="1799" max="1799" width="8.88671875" style="313"/>
    <col min="1800" max="1802" width="9.109375" style="313" customWidth="1"/>
    <col min="1803" max="2048" width="8.88671875" style="313"/>
    <col min="2049" max="2049" width="0" style="313" hidden="1" customWidth="1"/>
    <col min="2050" max="2050" width="22.5546875" style="313" customWidth="1"/>
    <col min="2051" max="2054" width="14.6640625" style="313" customWidth="1"/>
    <col min="2055" max="2055" width="8.88671875" style="313"/>
    <col min="2056" max="2058" width="9.109375" style="313" customWidth="1"/>
    <col min="2059" max="2304" width="8.88671875" style="313"/>
    <col min="2305" max="2305" width="0" style="313" hidden="1" customWidth="1"/>
    <col min="2306" max="2306" width="22.5546875" style="313" customWidth="1"/>
    <col min="2307" max="2310" width="14.6640625" style="313" customWidth="1"/>
    <col min="2311" max="2311" width="8.88671875" style="313"/>
    <col min="2312" max="2314" width="9.109375" style="313" customWidth="1"/>
    <col min="2315" max="2560" width="8.88671875" style="313"/>
    <col min="2561" max="2561" width="0" style="313" hidden="1" customWidth="1"/>
    <col min="2562" max="2562" width="22.5546875" style="313" customWidth="1"/>
    <col min="2563" max="2566" width="14.6640625" style="313" customWidth="1"/>
    <col min="2567" max="2567" width="8.88671875" style="313"/>
    <col min="2568" max="2570" width="9.109375" style="313" customWidth="1"/>
    <col min="2571" max="2816" width="8.88671875" style="313"/>
    <col min="2817" max="2817" width="0" style="313" hidden="1" customWidth="1"/>
    <col min="2818" max="2818" width="22.5546875" style="313" customWidth="1"/>
    <col min="2819" max="2822" width="14.6640625" style="313" customWidth="1"/>
    <col min="2823" max="2823" width="8.88671875" style="313"/>
    <col min="2824" max="2826" width="9.109375" style="313" customWidth="1"/>
    <col min="2827" max="3072" width="8.88671875" style="313"/>
    <col min="3073" max="3073" width="0" style="313" hidden="1" customWidth="1"/>
    <col min="3074" max="3074" width="22.5546875" style="313" customWidth="1"/>
    <col min="3075" max="3078" width="14.6640625" style="313" customWidth="1"/>
    <col min="3079" max="3079" width="8.88671875" style="313"/>
    <col min="3080" max="3082" width="9.109375" style="313" customWidth="1"/>
    <col min="3083" max="3328" width="8.88671875" style="313"/>
    <col min="3329" max="3329" width="0" style="313" hidden="1" customWidth="1"/>
    <col min="3330" max="3330" width="22.5546875" style="313" customWidth="1"/>
    <col min="3331" max="3334" width="14.6640625" style="313" customWidth="1"/>
    <col min="3335" max="3335" width="8.88671875" style="313"/>
    <col min="3336" max="3338" width="9.109375" style="313" customWidth="1"/>
    <col min="3339" max="3584" width="8.88671875" style="313"/>
    <col min="3585" max="3585" width="0" style="313" hidden="1" customWidth="1"/>
    <col min="3586" max="3586" width="22.5546875" style="313" customWidth="1"/>
    <col min="3587" max="3590" width="14.6640625" style="313" customWidth="1"/>
    <col min="3591" max="3591" width="8.88671875" style="313"/>
    <col min="3592" max="3594" width="9.109375" style="313" customWidth="1"/>
    <col min="3595" max="3840" width="8.88671875" style="313"/>
    <col min="3841" max="3841" width="0" style="313" hidden="1" customWidth="1"/>
    <col min="3842" max="3842" width="22.5546875" style="313" customWidth="1"/>
    <col min="3843" max="3846" width="14.6640625" style="313" customWidth="1"/>
    <col min="3847" max="3847" width="8.88671875" style="313"/>
    <col min="3848" max="3850" width="9.109375" style="313" customWidth="1"/>
    <col min="3851" max="4096" width="8.88671875" style="313"/>
    <col min="4097" max="4097" width="0" style="313" hidden="1" customWidth="1"/>
    <col min="4098" max="4098" width="22.5546875" style="313" customWidth="1"/>
    <col min="4099" max="4102" width="14.6640625" style="313" customWidth="1"/>
    <col min="4103" max="4103" width="8.88671875" style="313"/>
    <col min="4104" max="4106" width="9.109375" style="313" customWidth="1"/>
    <col min="4107" max="4352" width="8.88671875" style="313"/>
    <col min="4353" max="4353" width="0" style="313" hidden="1" customWidth="1"/>
    <col min="4354" max="4354" width="22.5546875" style="313" customWidth="1"/>
    <col min="4355" max="4358" width="14.6640625" style="313" customWidth="1"/>
    <col min="4359" max="4359" width="8.88671875" style="313"/>
    <col min="4360" max="4362" width="9.109375" style="313" customWidth="1"/>
    <col min="4363" max="4608" width="8.88671875" style="313"/>
    <col min="4609" max="4609" width="0" style="313" hidden="1" customWidth="1"/>
    <col min="4610" max="4610" width="22.5546875" style="313" customWidth="1"/>
    <col min="4611" max="4614" width="14.6640625" style="313" customWidth="1"/>
    <col min="4615" max="4615" width="8.88671875" style="313"/>
    <col min="4616" max="4618" width="9.109375" style="313" customWidth="1"/>
    <col min="4619" max="4864" width="8.88671875" style="313"/>
    <col min="4865" max="4865" width="0" style="313" hidden="1" customWidth="1"/>
    <col min="4866" max="4866" width="22.5546875" style="313" customWidth="1"/>
    <col min="4867" max="4870" width="14.6640625" style="313" customWidth="1"/>
    <col min="4871" max="4871" width="8.88671875" style="313"/>
    <col min="4872" max="4874" width="9.109375" style="313" customWidth="1"/>
    <col min="4875" max="5120" width="8.88671875" style="313"/>
    <col min="5121" max="5121" width="0" style="313" hidden="1" customWidth="1"/>
    <col min="5122" max="5122" width="22.5546875" style="313" customWidth="1"/>
    <col min="5123" max="5126" width="14.6640625" style="313" customWidth="1"/>
    <col min="5127" max="5127" width="8.88671875" style="313"/>
    <col min="5128" max="5130" width="9.109375" style="313" customWidth="1"/>
    <col min="5131" max="5376" width="8.88671875" style="313"/>
    <col min="5377" max="5377" width="0" style="313" hidden="1" customWidth="1"/>
    <col min="5378" max="5378" width="22.5546875" style="313" customWidth="1"/>
    <col min="5379" max="5382" width="14.6640625" style="313" customWidth="1"/>
    <col min="5383" max="5383" width="8.88671875" style="313"/>
    <col min="5384" max="5386" width="9.109375" style="313" customWidth="1"/>
    <col min="5387" max="5632" width="8.88671875" style="313"/>
    <col min="5633" max="5633" width="0" style="313" hidden="1" customWidth="1"/>
    <col min="5634" max="5634" width="22.5546875" style="313" customWidth="1"/>
    <col min="5635" max="5638" width="14.6640625" style="313" customWidth="1"/>
    <col min="5639" max="5639" width="8.88671875" style="313"/>
    <col min="5640" max="5642" width="9.109375" style="313" customWidth="1"/>
    <col min="5643" max="5888" width="8.88671875" style="313"/>
    <col min="5889" max="5889" width="0" style="313" hidden="1" customWidth="1"/>
    <col min="5890" max="5890" width="22.5546875" style="313" customWidth="1"/>
    <col min="5891" max="5894" width="14.6640625" style="313" customWidth="1"/>
    <col min="5895" max="5895" width="8.88671875" style="313"/>
    <col min="5896" max="5898" width="9.109375" style="313" customWidth="1"/>
    <col min="5899" max="6144" width="8.88671875" style="313"/>
    <col min="6145" max="6145" width="0" style="313" hidden="1" customWidth="1"/>
    <col min="6146" max="6146" width="22.5546875" style="313" customWidth="1"/>
    <col min="6147" max="6150" width="14.6640625" style="313" customWidth="1"/>
    <col min="6151" max="6151" width="8.88671875" style="313"/>
    <col min="6152" max="6154" width="9.109375" style="313" customWidth="1"/>
    <col min="6155" max="6400" width="8.88671875" style="313"/>
    <col min="6401" max="6401" width="0" style="313" hidden="1" customWidth="1"/>
    <col min="6402" max="6402" width="22.5546875" style="313" customWidth="1"/>
    <col min="6403" max="6406" width="14.6640625" style="313" customWidth="1"/>
    <col min="6407" max="6407" width="8.88671875" style="313"/>
    <col min="6408" max="6410" width="9.109375" style="313" customWidth="1"/>
    <col min="6411" max="6656" width="8.88671875" style="313"/>
    <col min="6657" max="6657" width="0" style="313" hidden="1" customWidth="1"/>
    <col min="6658" max="6658" width="22.5546875" style="313" customWidth="1"/>
    <col min="6659" max="6662" width="14.6640625" style="313" customWidth="1"/>
    <col min="6663" max="6663" width="8.88671875" style="313"/>
    <col min="6664" max="6666" width="9.109375" style="313" customWidth="1"/>
    <col min="6667" max="6912" width="8.88671875" style="313"/>
    <col min="6913" max="6913" width="0" style="313" hidden="1" customWidth="1"/>
    <col min="6914" max="6914" width="22.5546875" style="313" customWidth="1"/>
    <col min="6915" max="6918" width="14.6640625" style="313" customWidth="1"/>
    <col min="6919" max="6919" width="8.88671875" style="313"/>
    <col min="6920" max="6922" width="9.109375" style="313" customWidth="1"/>
    <col min="6923" max="7168" width="8.88671875" style="313"/>
    <col min="7169" max="7169" width="0" style="313" hidden="1" customWidth="1"/>
    <col min="7170" max="7170" width="22.5546875" style="313" customWidth="1"/>
    <col min="7171" max="7174" width="14.6640625" style="313" customWidth="1"/>
    <col min="7175" max="7175" width="8.88671875" style="313"/>
    <col min="7176" max="7178" width="9.109375" style="313" customWidth="1"/>
    <col min="7179" max="7424" width="8.88671875" style="313"/>
    <col min="7425" max="7425" width="0" style="313" hidden="1" customWidth="1"/>
    <col min="7426" max="7426" width="22.5546875" style="313" customWidth="1"/>
    <col min="7427" max="7430" width="14.6640625" style="313" customWidth="1"/>
    <col min="7431" max="7431" width="8.88671875" style="313"/>
    <col min="7432" max="7434" width="9.109375" style="313" customWidth="1"/>
    <col min="7435" max="7680" width="8.88671875" style="313"/>
    <col min="7681" max="7681" width="0" style="313" hidden="1" customWidth="1"/>
    <col min="7682" max="7682" width="22.5546875" style="313" customWidth="1"/>
    <col min="7683" max="7686" width="14.6640625" style="313" customWidth="1"/>
    <col min="7687" max="7687" width="8.88671875" style="313"/>
    <col min="7688" max="7690" width="9.109375" style="313" customWidth="1"/>
    <col min="7691" max="7936" width="8.88671875" style="313"/>
    <col min="7937" max="7937" width="0" style="313" hidden="1" customWidth="1"/>
    <col min="7938" max="7938" width="22.5546875" style="313" customWidth="1"/>
    <col min="7939" max="7942" width="14.6640625" style="313" customWidth="1"/>
    <col min="7943" max="7943" width="8.88671875" style="313"/>
    <col min="7944" max="7946" width="9.109375" style="313" customWidth="1"/>
    <col min="7947" max="8192" width="8.88671875" style="313"/>
    <col min="8193" max="8193" width="0" style="313" hidden="1" customWidth="1"/>
    <col min="8194" max="8194" width="22.5546875" style="313" customWidth="1"/>
    <col min="8195" max="8198" width="14.6640625" style="313" customWidth="1"/>
    <col min="8199" max="8199" width="8.88671875" style="313"/>
    <col min="8200" max="8202" width="9.109375" style="313" customWidth="1"/>
    <col min="8203" max="8448" width="8.88671875" style="313"/>
    <col min="8449" max="8449" width="0" style="313" hidden="1" customWidth="1"/>
    <col min="8450" max="8450" width="22.5546875" style="313" customWidth="1"/>
    <col min="8451" max="8454" width="14.6640625" style="313" customWidth="1"/>
    <col min="8455" max="8455" width="8.88671875" style="313"/>
    <col min="8456" max="8458" width="9.109375" style="313" customWidth="1"/>
    <col min="8459" max="8704" width="8.88671875" style="313"/>
    <col min="8705" max="8705" width="0" style="313" hidden="1" customWidth="1"/>
    <col min="8706" max="8706" width="22.5546875" style="313" customWidth="1"/>
    <col min="8707" max="8710" width="14.6640625" style="313" customWidth="1"/>
    <col min="8711" max="8711" width="8.88671875" style="313"/>
    <col min="8712" max="8714" width="9.109375" style="313" customWidth="1"/>
    <col min="8715" max="8960" width="8.88671875" style="313"/>
    <col min="8961" max="8961" width="0" style="313" hidden="1" customWidth="1"/>
    <col min="8962" max="8962" width="22.5546875" style="313" customWidth="1"/>
    <col min="8963" max="8966" width="14.6640625" style="313" customWidth="1"/>
    <col min="8967" max="8967" width="8.88671875" style="313"/>
    <col min="8968" max="8970" width="9.109375" style="313" customWidth="1"/>
    <col min="8971" max="9216" width="8.88671875" style="313"/>
    <col min="9217" max="9217" width="0" style="313" hidden="1" customWidth="1"/>
    <col min="9218" max="9218" width="22.5546875" style="313" customWidth="1"/>
    <col min="9219" max="9222" width="14.6640625" style="313" customWidth="1"/>
    <col min="9223" max="9223" width="8.88671875" style="313"/>
    <col min="9224" max="9226" width="9.109375" style="313" customWidth="1"/>
    <col min="9227" max="9472" width="8.88671875" style="313"/>
    <col min="9473" max="9473" width="0" style="313" hidden="1" customWidth="1"/>
    <col min="9474" max="9474" width="22.5546875" style="313" customWidth="1"/>
    <col min="9475" max="9478" width="14.6640625" style="313" customWidth="1"/>
    <col min="9479" max="9479" width="8.88671875" style="313"/>
    <col min="9480" max="9482" width="9.109375" style="313" customWidth="1"/>
    <col min="9483" max="9728" width="8.88671875" style="313"/>
    <col min="9729" max="9729" width="0" style="313" hidden="1" customWidth="1"/>
    <col min="9730" max="9730" width="22.5546875" style="313" customWidth="1"/>
    <col min="9731" max="9734" width="14.6640625" style="313" customWidth="1"/>
    <col min="9735" max="9735" width="8.88671875" style="313"/>
    <col min="9736" max="9738" width="9.109375" style="313" customWidth="1"/>
    <col min="9739" max="9984" width="8.88671875" style="313"/>
    <col min="9985" max="9985" width="0" style="313" hidden="1" customWidth="1"/>
    <col min="9986" max="9986" width="22.5546875" style="313" customWidth="1"/>
    <col min="9987" max="9990" width="14.6640625" style="313" customWidth="1"/>
    <col min="9991" max="9991" width="8.88671875" style="313"/>
    <col min="9992" max="9994" width="9.109375" style="313" customWidth="1"/>
    <col min="9995" max="10240" width="8.88671875" style="313"/>
    <col min="10241" max="10241" width="0" style="313" hidden="1" customWidth="1"/>
    <col min="10242" max="10242" width="22.5546875" style="313" customWidth="1"/>
    <col min="10243" max="10246" width="14.6640625" style="313" customWidth="1"/>
    <col min="10247" max="10247" width="8.88671875" style="313"/>
    <col min="10248" max="10250" width="9.109375" style="313" customWidth="1"/>
    <col min="10251" max="10496" width="8.88671875" style="313"/>
    <col min="10497" max="10497" width="0" style="313" hidden="1" customWidth="1"/>
    <col min="10498" max="10498" width="22.5546875" style="313" customWidth="1"/>
    <col min="10499" max="10502" width="14.6640625" style="313" customWidth="1"/>
    <col min="10503" max="10503" width="8.88671875" style="313"/>
    <col min="10504" max="10506" width="9.109375" style="313" customWidth="1"/>
    <col min="10507" max="10752" width="8.88671875" style="313"/>
    <col min="10753" max="10753" width="0" style="313" hidden="1" customWidth="1"/>
    <col min="10754" max="10754" width="22.5546875" style="313" customWidth="1"/>
    <col min="10755" max="10758" width="14.6640625" style="313" customWidth="1"/>
    <col min="10759" max="10759" width="8.88671875" style="313"/>
    <col min="10760" max="10762" width="9.109375" style="313" customWidth="1"/>
    <col min="10763" max="11008" width="8.88671875" style="313"/>
    <col min="11009" max="11009" width="0" style="313" hidden="1" customWidth="1"/>
    <col min="11010" max="11010" width="22.5546875" style="313" customWidth="1"/>
    <col min="11011" max="11014" width="14.6640625" style="313" customWidth="1"/>
    <col min="11015" max="11015" width="8.88671875" style="313"/>
    <col min="11016" max="11018" width="9.109375" style="313" customWidth="1"/>
    <col min="11019" max="11264" width="8.88671875" style="313"/>
    <col min="11265" max="11265" width="0" style="313" hidden="1" customWidth="1"/>
    <col min="11266" max="11266" width="22.5546875" style="313" customWidth="1"/>
    <col min="11267" max="11270" width="14.6640625" style="313" customWidth="1"/>
    <col min="11271" max="11271" width="8.88671875" style="313"/>
    <col min="11272" max="11274" width="9.109375" style="313" customWidth="1"/>
    <col min="11275" max="11520" width="8.88671875" style="313"/>
    <col min="11521" max="11521" width="0" style="313" hidden="1" customWidth="1"/>
    <col min="11522" max="11522" width="22.5546875" style="313" customWidth="1"/>
    <col min="11523" max="11526" width="14.6640625" style="313" customWidth="1"/>
    <col min="11527" max="11527" width="8.88671875" style="313"/>
    <col min="11528" max="11530" width="9.109375" style="313" customWidth="1"/>
    <col min="11531" max="11776" width="8.88671875" style="313"/>
    <col min="11777" max="11777" width="0" style="313" hidden="1" customWidth="1"/>
    <col min="11778" max="11778" width="22.5546875" style="313" customWidth="1"/>
    <col min="11779" max="11782" width="14.6640625" style="313" customWidth="1"/>
    <col min="11783" max="11783" width="8.88671875" style="313"/>
    <col min="11784" max="11786" width="9.109375" style="313" customWidth="1"/>
    <col min="11787" max="12032" width="8.88671875" style="313"/>
    <col min="12033" max="12033" width="0" style="313" hidden="1" customWidth="1"/>
    <col min="12034" max="12034" width="22.5546875" style="313" customWidth="1"/>
    <col min="12035" max="12038" width="14.6640625" style="313" customWidth="1"/>
    <col min="12039" max="12039" width="8.88671875" style="313"/>
    <col min="12040" max="12042" width="9.109375" style="313" customWidth="1"/>
    <col min="12043" max="12288" width="8.88671875" style="313"/>
    <col min="12289" max="12289" width="0" style="313" hidden="1" customWidth="1"/>
    <col min="12290" max="12290" width="22.5546875" style="313" customWidth="1"/>
    <col min="12291" max="12294" width="14.6640625" style="313" customWidth="1"/>
    <col min="12295" max="12295" width="8.88671875" style="313"/>
    <col min="12296" max="12298" width="9.109375" style="313" customWidth="1"/>
    <col min="12299" max="12544" width="8.88671875" style="313"/>
    <col min="12545" max="12545" width="0" style="313" hidden="1" customWidth="1"/>
    <col min="12546" max="12546" width="22.5546875" style="313" customWidth="1"/>
    <col min="12547" max="12550" width="14.6640625" style="313" customWidth="1"/>
    <col min="12551" max="12551" width="8.88671875" style="313"/>
    <col min="12552" max="12554" width="9.109375" style="313" customWidth="1"/>
    <col min="12555" max="12800" width="8.88671875" style="313"/>
    <col min="12801" max="12801" width="0" style="313" hidden="1" customWidth="1"/>
    <col min="12802" max="12802" width="22.5546875" style="313" customWidth="1"/>
    <col min="12803" max="12806" width="14.6640625" style="313" customWidth="1"/>
    <col min="12807" max="12807" width="8.88671875" style="313"/>
    <col min="12808" max="12810" width="9.109375" style="313" customWidth="1"/>
    <col min="12811" max="13056" width="8.88671875" style="313"/>
    <col min="13057" max="13057" width="0" style="313" hidden="1" customWidth="1"/>
    <col min="13058" max="13058" width="22.5546875" style="313" customWidth="1"/>
    <col min="13059" max="13062" width="14.6640625" style="313" customWidth="1"/>
    <col min="13063" max="13063" width="8.88671875" style="313"/>
    <col min="13064" max="13066" width="9.109375" style="313" customWidth="1"/>
    <col min="13067" max="13312" width="8.88671875" style="313"/>
    <col min="13313" max="13313" width="0" style="313" hidden="1" customWidth="1"/>
    <col min="13314" max="13314" width="22.5546875" style="313" customWidth="1"/>
    <col min="13315" max="13318" width="14.6640625" style="313" customWidth="1"/>
    <col min="13319" max="13319" width="8.88671875" style="313"/>
    <col min="13320" max="13322" width="9.109375" style="313" customWidth="1"/>
    <col min="13323" max="13568" width="8.88671875" style="313"/>
    <col min="13569" max="13569" width="0" style="313" hidden="1" customWidth="1"/>
    <col min="13570" max="13570" width="22.5546875" style="313" customWidth="1"/>
    <col min="13571" max="13574" width="14.6640625" style="313" customWidth="1"/>
    <col min="13575" max="13575" width="8.88671875" style="313"/>
    <col min="13576" max="13578" width="9.109375" style="313" customWidth="1"/>
    <col min="13579" max="13824" width="8.88671875" style="313"/>
    <col min="13825" max="13825" width="0" style="313" hidden="1" customWidth="1"/>
    <col min="13826" max="13826" width="22.5546875" style="313" customWidth="1"/>
    <col min="13827" max="13830" width="14.6640625" style="313" customWidth="1"/>
    <col min="13831" max="13831" width="8.88671875" style="313"/>
    <col min="13832" max="13834" width="9.109375" style="313" customWidth="1"/>
    <col min="13835" max="14080" width="8.88671875" style="313"/>
    <col min="14081" max="14081" width="0" style="313" hidden="1" customWidth="1"/>
    <col min="14082" max="14082" width="22.5546875" style="313" customWidth="1"/>
    <col min="14083" max="14086" width="14.6640625" style="313" customWidth="1"/>
    <col min="14087" max="14087" width="8.88671875" style="313"/>
    <col min="14088" max="14090" width="9.109375" style="313" customWidth="1"/>
    <col min="14091" max="14336" width="8.88671875" style="313"/>
    <col min="14337" max="14337" width="0" style="313" hidden="1" customWidth="1"/>
    <col min="14338" max="14338" width="22.5546875" style="313" customWidth="1"/>
    <col min="14339" max="14342" width="14.6640625" style="313" customWidth="1"/>
    <col min="14343" max="14343" width="8.88671875" style="313"/>
    <col min="14344" max="14346" width="9.109375" style="313" customWidth="1"/>
    <col min="14347" max="14592" width="8.88671875" style="313"/>
    <col min="14593" max="14593" width="0" style="313" hidden="1" customWidth="1"/>
    <col min="14594" max="14594" width="22.5546875" style="313" customWidth="1"/>
    <col min="14595" max="14598" width="14.6640625" style="313" customWidth="1"/>
    <col min="14599" max="14599" width="8.88671875" style="313"/>
    <col min="14600" max="14602" width="9.109375" style="313" customWidth="1"/>
    <col min="14603" max="14848" width="8.88671875" style="313"/>
    <col min="14849" max="14849" width="0" style="313" hidden="1" customWidth="1"/>
    <col min="14850" max="14850" width="22.5546875" style="313" customWidth="1"/>
    <col min="14851" max="14854" width="14.6640625" style="313" customWidth="1"/>
    <col min="14855" max="14855" width="8.88671875" style="313"/>
    <col min="14856" max="14858" width="9.109375" style="313" customWidth="1"/>
    <col min="14859" max="15104" width="8.88671875" style="313"/>
    <col min="15105" max="15105" width="0" style="313" hidden="1" customWidth="1"/>
    <col min="15106" max="15106" width="22.5546875" style="313" customWidth="1"/>
    <col min="15107" max="15110" width="14.6640625" style="313" customWidth="1"/>
    <col min="15111" max="15111" width="8.88671875" style="313"/>
    <col min="15112" max="15114" width="9.109375" style="313" customWidth="1"/>
    <col min="15115" max="15360" width="8.88671875" style="313"/>
    <col min="15361" max="15361" width="0" style="313" hidden="1" customWidth="1"/>
    <col min="15362" max="15362" width="22.5546875" style="313" customWidth="1"/>
    <col min="15363" max="15366" width="14.6640625" style="313" customWidth="1"/>
    <col min="15367" max="15367" width="8.88671875" style="313"/>
    <col min="15368" max="15370" width="9.109375" style="313" customWidth="1"/>
    <col min="15371" max="15616" width="8.88671875" style="313"/>
    <col min="15617" max="15617" width="0" style="313" hidden="1" customWidth="1"/>
    <col min="15618" max="15618" width="22.5546875" style="313" customWidth="1"/>
    <col min="15619" max="15622" width="14.6640625" style="313" customWidth="1"/>
    <col min="15623" max="15623" width="8.88671875" style="313"/>
    <col min="15624" max="15626" width="9.109375" style="313" customWidth="1"/>
    <col min="15627" max="15872" width="8.88671875" style="313"/>
    <col min="15873" max="15873" width="0" style="313" hidden="1" customWidth="1"/>
    <col min="15874" max="15874" width="22.5546875" style="313" customWidth="1"/>
    <col min="15875" max="15878" width="14.6640625" style="313" customWidth="1"/>
    <col min="15879" max="15879" width="8.88671875" style="313"/>
    <col min="15880" max="15882" width="9.109375" style="313" customWidth="1"/>
    <col min="15883" max="16128" width="8.88671875" style="313"/>
    <col min="16129" max="16129" width="0" style="313" hidden="1" customWidth="1"/>
    <col min="16130" max="16130" width="22.5546875" style="313" customWidth="1"/>
    <col min="16131" max="16134" width="14.6640625" style="313" customWidth="1"/>
    <col min="16135" max="16135" width="8.88671875" style="313"/>
    <col min="16136" max="16138" width="9.109375" style="313" customWidth="1"/>
    <col min="16139" max="16384" width="8.88671875" style="313"/>
  </cols>
  <sheetData>
    <row r="1" spans="1:14" s="285" customFormat="1" ht="22.8" x14ac:dyDescent="0.3">
      <c r="A1" s="284" t="s">
        <v>523</v>
      </c>
      <c r="B1" s="284"/>
      <c r="C1" s="284"/>
      <c r="D1" s="284"/>
      <c r="E1" s="284"/>
      <c r="F1" s="284"/>
    </row>
    <row r="2" spans="1:14" s="285" customFormat="1" ht="22.8" x14ac:dyDescent="0.3">
      <c r="A2" s="284" t="s">
        <v>524</v>
      </c>
      <c r="B2" s="284"/>
      <c r="C2" s="284"/>
      <c r="D2" s="284"/>
      <c r="E2" s="284"/>
      <c r="F2" s="284"/>
    </row>
    <row r="3" spans="1:14" s="285" customFormat="1" ht="22.8" x14ac:dyDescent="0.3">
      <c r="A3" s="286"/>
      <c r="B3" s="287" t="s">
        <v>525</v>
      </c>
      <c r="C3" s="288"/>
      <c r="D3" s="288"/>
      <c r="E3" s="288"/>
      <c r="F3" s="288"/>
    </row>
    <row r="4" spans="1:14" s="285" customFormat="1" ht="17.399999999999999" customHeight="1" x14ac:dyDescent="0.3">
      <c r="A4" s="286"/>
      <c r="B4" s="289" t="s">
        <v>526</v>
      </c>
      <c r="C4" s="289"/>
      <c r="D4" s="289"/>
      <c r="E4" s="289"/>
      <c r="F4" s="289"/>
    </row>
    <row r="5" spans="1:14" s="285" customFormat="1" ht="17.399999999999999" customHeight="1" x14ac:dyDescent="0.3">
      <c r="A5" s="286"/>
      <c r="B5" s="289" t="s">
        <v>527</v>
      </c>
      <c r="C5" s="290"/>
      <c r="D5" s="290"/>
      <c r="E5" s="290"/>
      <c r="F5" s="290"/>
    </row>
    <row r="6" spans="1:14" s="285" customFormat="1" ht="16.5" customHeight="1" x14ac:dyDescent="0.3">
      <c r="A6" s="286"/>
      <c r="B6" s="286"/>
      <c r="C6" s="286"/>
      <c r="D6" s="286"/>
      <c r="E6" s="286"/>
      <c r="F6" s="291" t="s">
        <v>161</v>
      </c>
    </row>
    <row r="7" spans="1:14" s="296" customFormat="1" ht="24.75" customHeight="1" x14ac:dyDescent="0.3">
      <c r="A7" s="292"/>
      <c r="B7" s="293"/>
      <c r="C7" s="294" t="s">
        <v>528</v>
      </c>
      <c r="D7" s="294" t="s">
        <v>529</v>
      </c>
      <c r="E7" s="295" t="s">
        <v>530</v>
      </c>
      <c r="F7" s="295"/>
    </row>
    <row r="8" spans="1:14" s="296" customFormat="1" ht="30" customHeight="1" x14ac:dyDescent="0.3">
      <c r="A8" s="292"/>
      <c r="B8" s="293"/>
      <c r="C8" s="297"/>
      <c r="D8" s="297"/>
      <c r="E8" s="298" t="s">
        <v>531</v>
      </c>
      <c r="F8" s="298" t="s">
        <v>532</v>
      </c>
    </row>
    <row r="9" spans="1:14" s="299" customFormat="1" ht="42.75" customHeight="1" x14ac:dyDescent="0.3">
      <c r="B9" s="300" t="s">
        <v>313</v>
      </c>
      <c r="C9" s="301">
        <f>SUM(C10:C30)</f>
        <v>766</v>
      </c>
      <c r="D9" s="302">
        <f>SUM(D10:D30)</f>
        <v>260</v>
      </c>
      <c r="E9" s="303">
        <f>D9/C9*100</f>
        <v>33.942558746736289</v>
      </c>
      <c r="F9" s="301">
        <f t="shared" ref="F9:F30" si="0">D9-C9</f>
        <v>-506</v>
      </c>
      <c r="H9" s="304"/>
      <c r="I9" s="304"/>
      <c r="J9" s="304"/>
      <c r="L9" s="305"/>
      <c r="N9" s="305"/>
    </row>
    <row r="10" spans="1:14" s="306" customFormat="1" ht="19.95" customHeight="1" x14ac:dyDescent="0.3">
      <c r="B10" s="307" t="s">
        <v>533</v>
      </c>
      <c r="C10" s="308">
        <v>126</v>
      </c>
      <c r="D10" s="308">
        <v>70</v>
      </c>
      <c r="E10" s="309">
        <f>D10/C10*100</f>
        <v>55.555555555555557</v>
      </c>
      <c r="F10" s="310">
        <f t="shared" si="0"/>
        <v>-56</v>
      </c>
      <c r="H10" s="304"/>
      <c r="I10" s="304"/>
      <c r="J10" s="311"/>
      <c r="K10" s="312"/>
      <c r="L10" s="305"/>
      <c r="N10" s="305"/>
    </row>
    <row r="11" spans="1:14" s="306" customFormat="1" ht="19.95" customHeight="1" x14ac:dyDescent="0.3">
      <c r="B11" s="307" t="s">
        <v>534</v>
      </c>
      <c r="C11" s="308">
        <v>328</v>
      </c>
      <c r="D11" s="308">
        <v>8</v>
      </c>
      <c r="E11" s="309">
        <f t="shared" ref="E11:E26" si="1">D11/C11*100</f>
        <v>2.4390243902439024</v>
      </c>
      <c r="F11" s="310">
        <f t="shared" si="0"/>
        <v>-320</v>
      </c>
      <c r="H11" s="304"/>
      <c r="I11" s="304"/>
      <c r="J11" s="311"/>
      <c r="K11" s="312"/>
      <c r="L11" s="305"/>
      <c r="N11" s="305"/>
    </row>
    <row r="12" spans="1:14" s="306" customFormat="1" ht="19.95" customHeight="1" x14ac:dyDescent="0.3">
      <c r="B12" s="307" t="s">
        <v>535</v>
      </c>
      <c r="C12" s="308"/>
      <c r="D12" s="308">
        <v>49</v>
      </c>
      <c r="E12" s="309"/>
      <c r="F12" s="310">
        <f t="shared" si="0"/>
        <v>49</v>
      </c>
      <c r="H12" s="304"/>
      <c r="I12" s="304"/>
      <c r="J12" s="311"/>
      <c r="K12" s="312"/>
      <c r="L12" s="305"/>
      <c r="N12" s="305"/>
    </row>
    <row r="13" spans="1:14" s="306" customFormat="1" ht="19.95" customHeight="1" x14ac:dyDescent="0.3">
      <c r="B13" s="307" t="s">
        <v>536</v>
      </c>
      <c r="C13" s="308"/>
      <c r="D13" s="308">
        <v>31</v>
      </c>
      <c r="E13" s="309"/>
      <c r="F13" s="310">
        <f t="shared" si="0"/>
        <v>31</v>
      </c>
      <c r="H13" s="304"/>
      <c r="I13" s="304"/>
      <c r="J13" s="311"/>
      <c r="K13" s="312"/>
      <c r="L13" s="305"/>
      <c r="N13" s="305"/>
    </row>
    <row r="14" spans="1:14" s="306" customFormat="1" ht="19.95" customHeight="1" x14ac:dyDescent="0.3">
      <c r="B14" s="307" t="s">
        <v>537</v>
      </c>
      <c r="C14" s="308">
        <v>2</v>
      </c>
      <c r="D14" s="308">
        <v>6</v>
      </c>
      <c r="E14" s="309" t="s">
        <v>402</v>
      </c>
      <c r="F14" s="310">
        <f t="shared" si="0"/>
        <v>4</v>
      </c>
      <c r="H14" s="304"/>
      <c r="I14" s="304"/>
      <c r="J14" s="311"/>
      <c r="K14" s="312"/>
      <c r="L14" s="305"/>
      <c r="N14" s="305"/>
    </row>
    <row r="15" spans="1:14" s="306" customFormat="1" ht="19.95" customHeight="1" x14ac:dyDescent="0.3">
      <c r="B15" s="307" t="s">
        <v>538</v>
      </c>
      <c r="C15" s="308">
        <v>99</v>
      </c>
      <c r="D15" s="308"/>
      <c r="E15" s="309">
        <f t="shared" si="1"/>
        <v>0</v>
      </c>
      <c r="F15" s="310">
        <f t="shared" si="0"/>
        <v>-99</v>
      </c>
      <c r="H15" s="304"/>
      <c r="I15" s="304"/>
      <c r="J15" s="311"/>
      <c r="K15" s="312"/>
      <c r="L15" s="305"/>
      <c r="N15" s="305"/>
    </row>
    <row r="16" spans="1:14" s="306" customFormat="1" ht="19.95" customHeight="1" x14ac:dyDescent="0.3">
      <c r="B16" s="307" t="s">
        <v>539</v>
      </c>
      <c r="C16" s="308">
        <v>1</v>
      </c>
      <c r="D16" s="308">
        <v>11</v>
      </c>
      <c r="E16" s="309" t="s">
        <v>540</v>
      </c>
      <c r="F16" s="310">
        <f t="shared" si="0"/>
        <v>10</v>
      </c>
      <c r="H16" s="304"/>
      <c r="I16" s="304"/>
      <c r="J16" s="311"/>
      <c r="K16" s="312"/>
      <c r="L16" s="305"/>
      <c r="N16" s="305"/>
    </row>
    <row r="17" spans="2:14" s="306" customFormat="1" ht="19.95" customHeight="1" x14ac:dyDescent="0.3">
      <c r="B17" s="307" t="s">
        <v>541</v>
      </c>
      <c r="C17" s="308"/>
      <c r="D17" s="308">
        <v>9</v>
      </c>
      <c r="E17" s="309"/>
      <c r="F17" s="310">
        <f t="shared" si="0"/>
        <v>9</v>
      </c>
      <c r="H17" s="304"/>
      <c r="I17" s="304"/>
      <c r="J17" s="311"/>
      <c r="K17" s="312"/>
      <c r="L17" s="305"/>
      <c r="N17" s="305"/>
    </row>
    <row r="18" spans="2:14" s="306" customFormat="1" ht="19.95" customHeight="1" x14ac:dyDescent="0.3">
      <c r="B18" s="307" t="s">
        <v>542</v>
      </c>
      <c r="C18" s="308"/>
      <c r="D18" s="308">
        <v>8</v>
      </c>
      <c r="E18" s="309"/>
      <c r="F18" s="310">
        <f t="shared" si="0"/>
        <v>8</v>
      </c>
      <c r="H18" s="304"/>
      <c r="I18" s="304"/>
      <c r="J18" s="311"/>
      <c r="K18" s="312"/>
      <c r="L18" s="305"/>
      <c r="N18" s="305"/>
    </row>
    <row r="19" spans="2:14" s="306" customFormat="1" ht="19.95" customHeight="1" x14ac:dyDescent="0.3">
      <c r="B19" s="307" t="s">
        <v>543</v>
      </c>
      <c r="C19" s="308">
        <v>180</v>
      </c>
      <c r="D19" s="308">
        <v>31</v>
      </c>
      <c r="E19" s="309">
        <f t="shared" si="1"/>
        <v>17.222222222222221</v>
      </c>
      <c r="F19" s="310">
        <f t="shared" si="0"/>
        <v>-149</v>
      </c>
      <c r="H19" s="304"/>
      <c r="I19" s="304"/>
      <c r="J19" s="311"/>
      <c r="K19" s="312"/>
      <c r="L19" s="305"/>
      <c r="N19" s="305"/>
    </row>
    <row r="20" spans="2:14" s="306" customFormat="1" ht="19.95" customHeight="1" x14ac:dyDescent="0.3">
      <c r="B20" s="307" t="s">
        <v>544</v>
      </c>
      <c r="C20" s="308">
        <v>4</v>
      </c>
      <c r="D20" s="308">
        <v>3</v>
      </c>
      <c r="E20" s="309">
        <f t="shared" si="1"/>
        <v>75</v>
      </c>
      <c r="F20" s="310">
        <f t="shared" si="0"/>
        <v>-1</v>
      </c>
      <c r="H20" s="304"/>
      <c r="I20" s="304"/>
      <c r="J20" s="311"/>
      <c r="K20" s="312"/>
      <c r="L20" s="305"/>
      <c r="N20" s="305"/>
    </row>
    <row r="21" spans="2:14" s="306" customFormat="1" ht="19.95" customHeight="1" x14ac:dyDescent="0.3">
      <c r="B21" s="307" t="s">
        <v>545</v>
      </c>
      <c r="C21" s="308"/>
      <c r="D21" s="308">
        <v>6</v>
      </c>
      <c r="E21" s="309"/>
      <c r="F21" s="310">
        <f t="shared" si="0"/>
        <v>6</v>
      </c>
      <c r="H21" s="304"/>
      <c r="I21" s="304"/>
      <c r="J21" s="311"/>
      <c r="K21" s="312"/>
      <c r="L21" s="305"/>
      <c r="N21" s="305"/>
    </row>
    <row r="22" spans="2:14" s="306" customFormat="1" ht="19.95" customHeight="1" x14ac:dyDescent="0.3">
      <c r="B22" s="307" t="s">
        <v>546</v>
      </c>
      <c r="C22" s="308"/>
      <c r="D22" s="308">
        <v>6</v>
      </c>
      <c r="E22" s="309"/>
      <c r="F22" s="310">
        <f t="shared" si="0"/>
        <v>6</v>
      </c>
      <c r="H22" s="304"/>
      <c r="I22" s="304"/>
      <c r="J22" s="311"/>
      <c r="K22" s="312"/>
      <c r="L22" s="305"/>
      <c r="N22" s="305"/>
    </row>
    <row r="23" spans="2:14" s="306" customFormat="1" ht="19.95" customHeight="1" x14ac:dyDescent="0.3">
      <c r="B23" s="307" t="s">
        <v>547</v>
      </c>
      <c r="C23" s="308">
        <v>17</v>
      </c>
      <c r="D23" s="308"/>
      <c r="E23" s="309">
        <f t="shared" si="1"/>
        <v>0</v>
      </c>
      <c r="F23" s="310">
        <f t="shared" si="0"/>
        <v>-17</v>
      </c>
      <c r="H23" s="304"/>
      <c r="I23" s="304"/>
      <c r="J23" s="311"/>
      <c r="K23" s="312"/>
      <c r="L23" s="305"/>
      <c r="N23" s="305"/>
    </row>
    <row r="24" spans="2:14" s="306" customFormat="1" ht="19.95" customHeight="1" x14ac:dyDescent="0.3">
      <c r="B24" s="307" t="s">
        <v>548</v>
      </c>
      <c r="C24" s="308"/>
      <c r="D24" s="308"/>
      <c r="E24" s="309"/>
      <c r="F24" s="310">
        <f t="shared" si="0"/>
        <v>0</v>
      </c>
      <c r="H24" s="304"/>
      <c r="I24" s="304"/>
      <c r="J24" s="311"/>
      <c r="K24" s="312"/>
      <c r="L24" s="305"/>
      <c r="N24" s="305"/>
    </row>
    <row r="25" spans="2:14" s="306" customFormat="1" ht="19.95" customHeight="1" x14ac:dyDescent="0.3">
      <c r="B25" s="307" t="s">
        <v>549</v>
      </c>
      <c r="C25" s="308"/>
      <c r="D25" s="308"/>
      <c r="E25" s="309"/>
      <c r="F25" s="310">
        <f t="shared" si="0"/>
        <v>0</v>
      </c>
      <c r="H25" s="304"/>
      <c r="I25" s="304"/>
      <c r="J25" s="311"/>
      <c r="K25" s="312"/>
      <c r="L25" s="305"/>
      <c r="N25" s="305"/>
    </row>
    <row r="26" spans="2:14" s="306" customFormat="1" ht="19.95" customHeight="1" x14ac:dyDescent="0.3">
      <c r="B26" s="307" t="s">
        <v>550</v>
      </c>
      <c r="C26" s="308">
        <v>9</v>
      </c>
      <c r="D26" s="308">
        <v>8</v>
      </c>
      <c r="E26" s="309">
        <f t="shared" si="1"/>
        <v>88.888888888888886</v>
      </c>
      <c r="F26" s="310">
        <f t="shared" si="0"/>
        <v>-1</v>
      </c>
      <c r="H26" s="304"/>
      <c r="I26" s="304"/>
      <c r="J26" s="311"/>
      <c r="K26" s="312"/>
      <c r="L26" s="305"/>
      <c r="N26" s="305"/>
    </row>
    <row r="27" spans="2:14" s="306" customFormat="1" ht="19.95" customHeight="1" x14ac:dyDescent="0.3">
      <c r="B27" s="307" t="s">
        <v>551</v>
      </c>
      <c r="C27" s="308"/>
      <c r="D27" s="308"/>
      <c r="E27" s="309"/>
      <c r="F27" s="310">
        <f t="shared" si="0"/>
        <v>0</v>
      </c>
      <c r="H27" s="304"/>
      <c r="I27" s="304"/>
      <c r="J27" s="311"/>
      <c r="K27" s="312"/>
      <c r="L27" s="305"/>
      <c r="N27" s="305"/>
    </row>
    <row r="28" spans="2:14" s="306" customFormat="1" ht="19.95" customHeight="1" x14ac:dyDescent="0.3">
      <c r="B28" s="307" t="s">
        <v>552</v>
      </c>
      <c r="C28" s="308"/>
      <c r="D28" s="308"/>
      <c r="E28" s="309"/>
      <c r="F28" s="310">
        <f t="shared" si="0"/>
        <v>0</v>
      </c>
      <c r="H28" s="304"/>
      <c r="I28" s="304"/>
      <c r="J28" s="311"/>
      <c r="K28" s="312"/>
      <c r="L28" s="305"/>
      <c r="N28" s="305"/>
    </row>
    <row r="29" spans="2:14" s="306" customFormat="1" ht="19.95" customHeight="1" x14ac:dyDescent="0.3">
      <c r="B29" s="307" t="s">
        <v>553</v>
      </c>
      <c r="C29" s="308"/>
      <c r="D29" s="308">
        <v>14</v>
      </c>
      <c r="E29" s="309"/>
      <c r="F29" s="310">
        <f t="shared" si="0"/>
        <v>14</v>
      </c>
      <c r="H29" s="304"/>
      <c r="I29" s="304"/>
      <c r="J29" s="311"/>
      <c r="K29" s="312"/>
      <c r="L29" s="305"/>
      <c r="N29" s="305"/>
    </row>
    <row r="30" spans="2:14" s="306" customFormat="1" ht="19.95" customHeight="1" x14ac:dyDescent="0.3">
      <c r="B30" s="307" t="s">
        <v>554</v>
      </c>
      <c r="C30" s="308"/>
      <c r="D30" s="308"/>
      <c r="E30" s="309"/>
      <c r="F30" s="310">
        <f t="shared" si="0"/>
        <v>0</v>
      </c>
      <c r="H30" s="304"/>
      <c r="I30" s="304"/>
      <c r="J30" s="311"/>
      <c r="K30" s="312"/>
      <c r="L30" s="305"/>
      <c r="N30" s="305"/>
    </row>
    <row r="31" spans="2:14" ht="18" x14ac:dyDescent="0.25">
      <c r="H31" s="304"/>
      <c r="I31" s="304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F6" sqref="F6"/>
    </sheetView>
  </sheetViews>
  <sheetFormatPr defaultColWidth="8.88671875" defaultRowHeight="13.2" x14ac:dyDescent="0.25"/>
  <cols>
    <col min="1" max="1" width="53.66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18" t="s">
        <v>313</v>
      </c>
    </row>
    <row r="2" spans="1:12" s="2" customFormat="1" ht="22.8" x14ac:dyDescent="0.4">
      <c r="A2" s="248" t="s">
        <v>234</v>
      </c>
      <c r="B2" s="248"/>
      <c r="C2" s="248"/>
      <c r="D2" s="248"/>
      <c r="E2" s="248"/>
      <c r="F2" s="248"/>
      <c r="G2" s="248"/>
      <c r="H2" s="248"/>
      <c r="I2" s="248"/>
      <c r="J2" s="77"/>
    </row>
    <row r="3" spans="1:12" s="2" customFormat="1" ht="19.5" customHeight="1" x14ac:dyDescent="0.35">
      <c r="A3" s="262" t="s">
        <v>65</v>
      </c>
      <c r="B3" s="262"/>
      <c r="C3" s="262"/>
      <c r="D3" s="262"/>
      <c r="E3" s="262"/>
      <c r="F3" s="262"/>
      <c r="G3" s="262"/>
      <c r="H3" s="262"/>
      <c r="I3" s="262"/>
      <c r="J3" s="78"/>
    </row>
    <row r="4" spans="1:12" s="4" customFormat="1" ht="10.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161</v>
      </c>
    </row>
    <row r="5" spans="1:12" s="4" customFormat="1" ht="34.5" customHeight="1" x14ac:dyDescent="0.2">
      <c r="A5" s="263"/>
      <c r="B5" s="264" t="s">
        <v>396</v>
      </c>
      <c r="C5" s="265"/>
      <c r="D5" s="265"/>
      <c r="E5" s="266"/>
      <c r="F5" s="267" t="s">
        <v>395</v>
      </c>
      <c r="G5" s="268"/>
      <c r="H5" s="268"/>
      <c r="I5" s="269"/>
    </row>
    <row r="6" spans="1:12" s="4" customFormat="1" ht="65.25" customHeight="1" x14ac:dyDescent="0.2">
      <c r="A6" s="263"/>
      <c r="B6" s="190" t="s">
        <v>235</v>
      </c>
      <c r="C6" s="190" t="s">
        <v>236</v>
      </c>
      <c r="D6" s="190" t="s">
        <v>237</v>
      </c>
      <c r="E6" s="190" t="s">
        <v>236</v>
      </c>
      <c r="F6" s="190" t="s">
        <v>235</v>
      </c>
      <c r="G6" s="190" t="s">
        <v>236</v>
      </c>
      <c r="H6" s="190" t="s">
        <v>237</v>
      </c>
      <c r="I6" s="190" t="s">
        <v>236</v>
      </c>
    </row>
    <row r="7" spans="1:12" s="5" customFormat="1" ht="34.5" customHeight="1" x14ac:dyDescent="0.3">
      <c r="A7" s="80" t="s">
        <v>37</v>
      </c>
      <c r="B7" s="237">
        <v>5614</v>
      </c>
      <c r="C7" s="238">
        <v>74.190564292321923</v>
      </c>
      <c r="D7" s="239">
        <v>1953</v>
      </c>
      <c r="E7" s="238">
        <v>25.809435707678073</v>
      </c>
      <c r="F7" s="237">
        <v>4333</v>
      </c>
      <c r="G7" s="238">
        <v>75.977555672453093</v>
      </c>
      <c r="H7" s="237">
        <v>1370</v>
      </c>
      <c r="I7" s="238">
        <v>24.022444327546904</v>
      </c>
      <c r="K7" s="81"/>
    </row>
    <row r="8" spans="1:12" s="5" customFormat="1" ht="29.25" customHeight="1" x14ac:dyDescent="0.3">
      <c r="A8" s="139" t="s">
        <v>66</v>
      </c>
      <c r="B8" s="240">
        <f>SUM(B10:B29)</f>
        <v>4422</v>
      </c>
      <c r="C8" s="238">
        <v>72.910140148392415</v>
      </c>
      <c r="D8" s="240">
        <f>SUM(D10:D28)</f>
        <v>1643</v>
      </c>
      <c r="E8" s="238">
        <v>27.089859851607585</v>
      </c>
      <c r="F8" s="240">
        <f>SUM(F10:F29)</f>
        <v>3340</v>
      </c>
      <c r="G8" s="238">
        <v>74.453856442264822</v>
      </c>
      <c r="H8" s="241">
        <f>SUM(H10:H29)</f>
        <v>1146</v>
      </c>
      <c r="I8" s="238">
        <v>25.546143557735174</v>
      </c>
    </row>
    <row r="9" spans="1:12" s="5" customFormat="1" ht="15.6" x14ac:dyDescent="0.3">
      <c r="A9" s="140" t="s">
        <v>3</v>
      </c>
      <c r="B9" s="242"/>
      <c r="C9" s="191"/>
      <c r="D9" s="192"/>
      <c r="E9" s="191"/>
      <c r="F9" s="193"/>
      <c r="G9" s="191"/>
      <c r="H9" s="193"/>
      <c r="I9" s="191"/>
    </row>
    <row r="10" spans="1:12" ht="15.6" x14ac:dyDescent="0.25">
      <c r="A10" s="141" t="s">
        <v>4</v>
      </c>
      <c r="B10" s="105">
        <v>761</v>
      </c>
      <c r="C10" s="243">
        <v>68.373764600179697</v>
      </c>
      <c r="D10" s="245">
        <v>352</v>
      </c>
      <c r="E10" s="243">
        <v>31.626235399820306</v>
      </c>
      <c r="F10" s="105">
        <v>674</v>
      </c>
      <c r="G10" s="243">
        <v>69.199178644763862</v>
      </c>
      <c r="H10" s="105">
        <v>300</v>
      </c>
      <c r="I10" s="243">
        <v>30.800821355236142</v>
      </c>
      <c r="J10" s="8"/>
      <c r="K10" s="11"/>
      <c r="L10" s="11"/>
    </row>
    <row r="11" spans="1:12" ht="15.6" x14ac:dyDescent="0.25">
      <c r="A11" s="112" t="s">
        <v>5</v>
      </c>
      <c r="B11" s="105">
        <v>53</v>
      </c>
      <c r="C11" s="243">
        <v>33.757961783439491</v>
      </c>
      <c r="D11" s="245">
        <v>104</v>
      </c>
      <c r="E11" s="243">
        <v>66.242038216560502</v>
      </c>
      <c r="F11" s="105">
        <v>32</v>
      </c>
      <c r="G11" s="243">
        <v>35.164835164835168</v>
      </c>
      <c r="H11" s="105">
        <v>59</v>
      </c>
      <c r="I11" s="243">
        <v>64.835164835164832</v>
      </c>
      <c r="J11" s="8"/>
      <c r="K11" s="11"/>
      <c r="L11" s="11"/>
    </row>
    <row r="12" spans="1:12" s="12" customFormat="1" ht="15.6" x14ac:dyDescent="0.25">
      <c r="A12" s="112" t="s">
        <v>6</v>
      </c>
      <c r="B12" s="105">
        <v>686</v>
      </c>
      <c r="C12" s="243">
        <v>68.394815553339981</v>
      </c>
      <c r="D12" s="245">
        <v>317</v>
      </c>
      <c r="E12" s="243">
        <v>31.605184446660019</v>
      </c>
      <c r="F12" s="105">
        <v>522</v>
      </c>
      <c r="G12" s="243">
        <v>70.827679782903658</v>
      </c>
      <c r="H12" s="105">
        <v>215</v>
      </c>
      <c r="I12" s="243">
        <v>29.172320217096338</v>
      </c>
      <c r="J12" s="8"/>
      <c r="K12" s="11"/>
      <c r="L12" s="11"/>
    </row>
    <row r="13" spans="1:12" ht="31.2" x14ac:dyDescent="0.25">
      <c r="A13" s="112" t="s">
        <v>7</v>
      </c>
      <c r="B13" s="105">
        <v>44</v>
      </c>
      <c r="C13" s="243">
        <v>48.35164835164835</v>
      </c>
      <c r="D13" s="245">
        <v>47</v>
      </c>
      <c r="E13" s="243">
        <v>51.648351648351657</v>
      </c>
      <c r="F13" s="105">
        <v>34</v>
      </c>
      <c r="G13" s="243">
        <v>50.746268656716417</v>
      </c>
      <c r="H13" s="105">
        <v>33</v>
      </c>
      <c r="I13" s="243">
        <v>49.253731343283583</v>
      </c>
      <c r="J13" s="8"/>
      <c r="K13" s="11"/>
      <c r="L13" s="11"/>
    </row>
    <row r="14" spans="1:12" ht="26.25" customHeight="1" x14ac:dyDescent="0.25">
      <c r="A14" s="112" t="s">
        <v>8</v>
      </c>
      <c r="B14" s="105">
        <v>47</v>
      </c>
      <c r="C14" s="243">
        <v>57.317073170731703</v>
      </c>
      <c r="D14" s="245">
        <v>35</v>
      </c>
      <c r="E14" s="243">
        <v>42.68292682926829</v>
      </c>
      <c r="F14" s="105">
        <v>35</v>
      </c>
      <c r="G14" s="243">
        <v>56.451612903225815</v>
      </c>
      <c r="H14" s="105">
        <v>27</v>
      </c>
      <c r="I14" s="243">
        <v>43.548387096774192</v>
      </c>
      <c r="J14" s="8"/>
      <c r="K14" s="11"/>
      <c r="L14" s="11"/>
    </row>
    <row r="15" spans="1:12" ht="15.6" x14ac:dyDescent="0.25">
      <c r="A15" s="112" t="s">
        <v>9</v>
      </c>
      <c r="B15" s="105">
        <v>30</v>
      </c>
      <c r="C15" s="243">
        <v>26.785714285714285</v>
      </c>
      <c r="D15" s="245">
        <v>82</v>
      </c>
      <c r="E15" s="243">
        <v>73.214285714285708</v>
      </c>
      <c r="F15" s="105">
        <v>23</v>
      </c>
      <c r="G15" s="243">
        <v>28.39506172839506</v>
      </c>
      <c r="H15" s="105">
        <v>58</v>
      </c>
      <c r="I15" s="243">
        <v>71.604938271604937</v>
      </c>
      <c r="J15" s="8"/>
      <c r="K15" s="11"/>
      <c r="L15" s="11"/>
    </row>
    <row r="16" spans="1:12" ht="31.2" x14ac:dyDescent="0.25">
      <c r="A16" s="112" t="s">
        <v>10</v>
      </c>
      <c r="B16" s="105">
        <v>885</v>
      </c>
      <c r="C16" s="243">
        <v>84.851390220517743</v>
      </c>
      <c r="D16" s="245">
        <v>158</v>
      </c>
      <c r="E16" s="243">
        <v>15.148609779482264</v>
      </c>
      <c r="F16" s="105">
        <v>631</v>
      </c>
      <c r="G16" s="243">
        <v>87.034482758620697</v>
      </c>
      <c r="H16" s="105">
        <v>94</v>
      </c>
      <c r="I16" s="243">
        <v>12.96551724137931</v>
      </c>
      <c r="J16" s="8"/>
      <c r="K16" s="11"/>
      <c r="L16" s="11"/>
    </row>
    <row r="17" spans="1:12" ht="31.2" x14ac:dyDescent="0.25">
      <c r="A17" s="112" t="s">
        <v>11</v>
      </c>
      <c r="B17" s="105">
        <v>243</v>
      </c>
      <c r="C17" s="243">
        <v>66.942148760330582</v>
      </c>
      <c r="D17" s="245">
        <v>120</v>
      </c>
      <c r="E17" s="243">
        <v>33.057851239669425</v>
      </c>
      <c r="F17" s="105">
        <v>175</v>
      </c>
      <c r="G17" s="243">
        <v>70.850202429149803</v>
      </c>
      <c r="H17" s="105">
        <v>72</v>
      </c>
      <c r="I17" s="243">
        <v>29.1497975708502</v>
      </c>
      <c r="J17" s="8"/>
      <c r="K17" s="11"/>
      <c r="L17" s="11"/>
    </row>
    <row r="18" spans="1:12" ht="18.75" customHeight="1" x14ac:dyDescent="0.25">
      <c r="A18" s="112" t="s">
        <v>12</v>
      </c>
      <c r="B18" s="105">
        <v>105</v>
      </c>
      <c r="C18" s="243">
        <v>96.330275229357795</v>
      </c>
      <c r="D18" s="245">
        <v>4</v>
      </c>
      <c r="E18" s="243">
        <v>3.669724770642202</v>
      </c>
      <c r="F18" s="105">
        <v>76</v>
      </c>
      <c r="G18" s="243">
        <v>97.435897435897431</v>
      </c>
      <c r="H18" s="105">
        <v>2</v>
      </c>
      <c r="I18" s="243">
        <v>2.5641025641025639</v>
      </c>
      <c r="J18" s="8"/>
      <c r="K18" s="11"/>
      <c r="L18" s="11"/>
    </row>
    <row r="19" spans="1:12" ht="15.6" x14ac:dyDescent="0.25">
      <c r="A19" s="112" t="s">
        <v>13</v>
      </c>
      <c r="B19" s="105">
        <v>55</v>
      </c>
      <c r="C19" s="243">
        <v>85.9375</v>
      </c>
      <c r="D19" s="245">
        <v>9</v>
      </c>
      <c r="E19" s="243">
        <v>14.0625</v>
      </c>
      <c r="F19" s="105">
        <v>34</v>
      </c>
      <c r="G19" s="243">
        <v>87.179487179487182</v>
      </c>
      <c r="H19" s="105">
        <v>5</v>
      </c>
      <c r="I19" s="243">
        <v>12.820512820512819</v>
      </c>
      <c r="J19" s="8"/>
      <c r="K19" s="11"/>
      <c r="L19" s="11"/>
    </row>
    <row r="20" spans="1:12" ht="15.6" x14ac:dyDescent="0.25">
      <c r="A20" s="112" t="s">
        <v>14</v>
      </c>
      <c r="B20" s="105">
        <v>120</v>
      </c>
      <c r="C20" s="243">
        <v>93.75</v>
      </c>
      <c r="D20" s="245">
        <v>8</v>
      </c>
      <c r="E20" s="243">
        <v>6.25</v>
      </c>
      <c r="F20" s="105">
        <v>83</v>
      </c>
      <c r="G20" s="243">
        <v>93.258426966292134</v>
      </c>
      <c r="H20" s="105">
        <v>6</v>
      </c>
      <c r="I20" s="243">
        <v>6.7415730337078648</v>
      </c>
      <c r="J20" s="8"/>
      <c r="K20" s="11"/>
      <c r="L20" s="11"/>
    </row>
    <row r="21" spans="1:12" ht="15.6" x14ac:dyDescent="0.25">
      <c r="A21" s="112" t="s">
        <v>15</v>
      </c>
      <c r="B21" s="105">
        <v>29</v>
      </c>
      <c r="C21" s="243">
        <v>70.731707317073173</v>
      </c>
      <c r="D21" s="245">
        <v>12</v>
      </c>
      <c r="E21" s="243">
        <v>29.268292682926827</v>
      </c>
      <c r="F21" s="105">
        <v>23</v>
      </c>
      <c r="G21" s="243">
        <v>74.193548387096769</v>
      </c>
      <c r="H21" s="105">
        <v>8</v>
      </c>
      <c r="I21" s="243">
        <v>25.806451612903224</v>
      </c>
      <c r="J21" s="8"/>
      <c r="K21" s="11"/>
      <c r="L21" s="11"/>
    </row>
    <row r="22" spans="1:12" ht="15.6" x14ac:dyDescent="0.25">
      <c r="A22" s="112" t="s">
        <v>16</v>
      </c>
      <c r="B22" s="105">
        <v>94</v>
      </c>
      <c r="C22" s="243">
        <v>75.2</v>
      </c>
      <c r="D22" s="245">
        <v>31</v>
      </c>
      <c r="E22" s="243">
        <v>24.8</v>
      </c>
      <c r="F22" s="105">
        <v>70</v>
      </c>
      <c r="G22" s="243">
        <v>78.651685393258433</v>
      </c>
      <c r="H22" s="105">
        <v>19</v>
      </c>
      <c r="I22" s="243">
        <v>21.348314606741571</v>
      </c>
      <c r="J22" s="8"/>
      <c r="K22" s="11"/>
      <c r="L22" s="11"/>
    </row>
    <row r="23" spans="1:12" ht="31.2" x14ac:dyDescent="0.25">
      <c r="A23" s="112" t="s">
        <v>17</v>
      </c>
      <c r="B23" s="105">
        <v>94</v>
      </c>
      <c r="C23" s="243">
        <v>59.872611464968152</v>
      </c>
      <c r="D23" s="245">
        <v>63</v>
      </c>
      <c r="E23" s="243">
        <v>40.127388535031848</v>
      </c>
      <c r="F23" s="105">
        <v>73</v>
      </c>
      <c r="G23" s="243">
        <v>64.601769911504419</v>
      </c>
      <c r="H23" s="105">
        <v>40</v>
      </c>
      <c r="I23" s="243">
        <v>35.398230088495573</v>
      </c>
      <c r="J23" s="8"/>
      <c r="K23" s="11"/>
      <c r="L23" s="11"/>
    </row>
    <row r="24" spans="1:12" ht="31.2" x14ac:dyDescent="0.25">
      <c r="A24" s="112" t="s">
        <v>18</v>
      </c>
      <c r="B24" s="105">
        <v>622</v>
      </c>
      <c r="C24" s="243">
        <v>75.485436893203882</v>
      </c>
      <c r="D24" s="245">
        <v>202</v>
      </c>
      <c r="E24" s="243">
        <v>24.514563106796118</v>
      </c>
      <c r="F24" s="105">
        <v>462</v>
      </c>
      <c r="G24" s="243">
        <v>75.862068965517238</v>
      </c>
      <c r="H24" s="105">
        <v>147</v>
      </c>
      <c r="I24" s="243">
        <v>24.137931034482758</v>
      </c>
      <c r="J24" s="8"/>
      <c r="K24" s="11"/>
      <c r="L24" s="11"/>
    </row>
    <row r="25" spans="1:12" ht="15.6" x14ac:dyDescent="0.25">
      <c r="A25" s="112" t="s">
        <v>19</v>
      </c>
      <c r="B25" s="105">
        <v>246</v>
      </c>
      <c r="C25" s="243">
        <v>84.536082474226802</v>
      </c>
      <c r="D25" s="245">
        <v>45</v>
      </c>
      <c r="E25" s="243">
        <v>15.463917525773196</v>
      </c>
      <c r="F25" s="105">
        <v>175</v>
      </c>
      <c r="G25" s="243">
        <v>85.365853658536579</v>
      </c>
      <c r="H25" s="105">
        <v>30</v>
      </c>
      <c r="I25" s="243">
        <v>14.634146341463413</v>
      </c>
      <c r="J25" s="8"/>
      <c r="K25" s="11"/>
      <c r="L25" s="11"/>
    </row>
    <row r="26" spans="1:12" ht="19.5" customHeight="1" x14ac:dyDescent="0.25">
      <c r="A26" s="112" t="s">
        <v>20</v>
      </c>
      <c r="B26" s="105">
        <v>245</v>
      </c>
      <c r="C26" s="243">
        <v>86.267605633802816</v>
      </c>
      <c r="D26" s="245">
        <v>39</v>
      </c>
      <c r="E26" s="243">
        <v>13.732394366197184</v>
      </c>
      <c r="F26" s="229">
        <v>176</v>
      </c>
      <c r="G26" s="243">
        <v>89.340101522842644</v>
      </c>
      <c r="H26" s="105">
        <v>21</v>
      </c>
      <c r="I26" s="243">
        <v>10.659898477157361</v>
      </c>
      <c r="J26" s="8"/>
      <c r="K26" s="11"/>
      <c r="L26" s="11"/>
    </row>
    <row r="27" spans="1:12" ht="15.6" x14ac:dyDescent="0.25">
      <c r="A27" s="112" t="s">
        <v>21</v>
      </c>
      <c r="B27" s="100">
        <v>24</v>
      </c>
      <c r="C27" s="243">
        <v>85.714285714285708</v>
      </c>
      <c r="D27" s="245">
        <v>4</v>
      </c>
      <c r="E27" s="243">
        <v>14.285714285714285</v>
      </c>
      <c r="F27" s="229">
        <v>17</v>
      </c>
      <c r="G27" s="243">
        <v>89.473684210526315</v>
      </c>
      <c r="H27" s="105">
        <v>2</v>
      </c>
      <c r="I27" s="243">
        <v>10.526315789473683</v>
      </c>
      <c r="J27" s="8"/>
      <c r="K27" s="11"/>
      <c r="L27" s="11"/>
    </row>
    <row r="28" spans="1:12" ht="15.6" x14ac:dyDescent="0.25">
      <c r="A28" s="112" t="s">
        <v>22</v>
      </c>
      <c r="B28" s="100">
        <v>39</v>
      </c>
      <c r="C28" s="243">
        <v>78</v>
      </c>
      <c r="D28" s="245">
        <v>11</v>
      </c>
      <c r="E28" s="243">
        <v>22</v>
      </c>
      <c r="F28" s="229">
        <v>25</v>
      </c>
      <c r="G28" s="243">
        <v>75.757575757575751</v>
      </c>
      <c r="H28" s="105">
        <v>8</v>
      </c>
      <c r="I28" s="243">
        <v>24.242424242424242</v>
      </c>
      <c r="J28" s="8"/>
      <c r="K28" s="11"/>
      <c r="L28" s="11"/>
    </row>
    <row r="29" spans="1:12" ht="15.6" x14ac:dyDescent="0.25">
      <c r="A29" s="142" t="s">
        <v>319</v>
      </c>
      <c r="B29" s="244">
        <v>0</v>
      </c>
      <c r="C29" s="191">
        <v>0</v>
      </c>
      <c r="D29" s="245">
        <v>0</v>
      </c>
      <c r="E29" s="243">
        <v>0</v>
      </c>
      <c r="F29" s="229">
        <v>0</v>
      </c>
      <c r="G29" s="243">
        <v>0</v>
      </c>
      <c r="H29" s="105">
        <v>0</v>
      </c>
      <c r="I29" s="191">
        <v>0</v>
      </c>
    </row>
    <row r="30" spans="1:12" ht="12.75" x14ac:dyDescent="0.2">
      <c r="A30" s="13"/>
      <c r="B30" s="56"/>
      <c r="C30" s="56"/>
      <c r="D30" s="82"/>
      <c r="E30" s="82"/>
      <c r="F30" s="56"/>
      <c r="G30" s="56"/>
      <c r="H30" s="56"/>
      <c r="I30" s="56"/>
    </row>
    <row r="31" spans="1:12" ht="12.75" x14ac:dyDescent="0.2">
      <c r="A31" s="13"/>
      <c r="B31" s="56"/>
      <c r="C31" s="56"/>
      <c r="D31" s="56"/>
      <c r="E31" s="56"/>
      <c r="F31" s="56"/>
      <c r="G31" s="56"/>
      <c r="H31" s="56"/>
      <c r="I31" s="56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18" t="s">
        <v>313</v>
      </c>
    </row>
    <row r="2" spans="1:15" s="2" customFormat="1" ht="22.5" customHeight="1" x14ac:dyDescent="0.4">
      <c r="A2" s="248" t="s">
        <v>64</v>
      </c>
      <c r="B2" s="248"/>
      <c r="C2" s="248"/>
      <c r="D2" s="248"/>
      <c r="E2" s="248"/>
      <c r="F2" s="248"/>
      <c r="G2" s="248"/>
      <c r="I2" s="22"/>
    </row>
    <row r="3" spans="1:15" s="2" customFormat="1" ht="22.5" customHeight="1" x14ac:dyDescent="0.3">
      <c r="A3" s="270" t="s">
        <v>68</v>
      </c>
      <c r="B3" s="270"/>
      <c r="C3" s="270"/>
      <c r="D3" s="270"/>
      <c r="E3" s="270"/>
      <c r="F3" s="270"/>
      <c r="G3" s="270"/>
      <c r="I3" s="22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3"/>
    </row>
    <row r="5" spans="1:15" s="4" customFormat="1" ht="50.25" customHeight="1" x14ac:dyDescent="0.2">
      <c r="A5" s="54"/>
      <c r="B5" s="155" t="s">
        <v>398</v>
      </c>
      <c r="C5" s="155" t="s">
        <v>394</v>
      </c>
      <c r="D5" s="88" t="s">
        <v>36</v>
      </c>
      <c r="E5" s="155" t="s">
        <v>388</v>
      </c>
      <c r="F5" s="155" t="s">
        <v>389</v>
      </c>
      <c r="G5" s="88" t="s">
        <v>36</v>
      </c>
    </row>
    <row r="6" spans="1:15" s="17" customFormat="1" ht="31.5" customHeight="1" x14ac:dyDescent="0.35">
      <c r="A6" s="24" t="s">
        <v>69</v>
      </c>
      <c r="B6" s="170">
        <f>SUM(B7:B30)</f>
        <v>1282</v>
      </c>
      <c r="C6" s="170">
        <f>SUM(C7:C30)</f>
        <v>1003</v>
      </c>
      <c r="D6" s="171">
        <f>C6/B6*100</f>
        <v>78.237129485179395</v>
      </c>
      <c r="E6" s="170">
        <f>SUM(E7:E30)</f>
        <v>1149</v>
      </c>
      <c r="F6" s="170">
        <f>SUM(F7:F30)</f>
        <v>737</v>
      </c>
      <c r="G6" s="61">
        <f>F6/E6*100</f>
        <v>64.142732811140121</v>
      </c>
      <c r="I6" s="23"/>
      <c r="J6" s="27"/>
      <c r="K6" s="27"/>
      <c r="L6" s="28"/>
      <c r="M6" s="28"/>
      <c r="N6" s="28"/>
      <c r="O6" s="28"/>
    </row>
    <row r="7" spans="1:15" ht="31.2" customHeight="1" x14ac:dyDescent="0.25">
      <c r="A7" s="112" t="s">
        <v>39</v>
      </c>
      <c r="B7" s="172">
        <v>712</v>
      </c>
      <c r="C7" s="189">
        <v>469</v>
      </c>
      <c r="D7" s="171">
        <f t="shared" ref="D7:D30" si="0">C7/B7*100</f>
        <v>65.870786516853926</v>
      </c>
      <c r="E7" s="172">
        <v>652</v>
      </c>
      <c r="F7" s="189">
        <v>371</v>
      </c>
      <c r="G7" s="61">
        <f t="shared" ref="G7:G30" si="1">F7/E7*100</f>
        <v>56.901840490797554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12" t="s">
        <v>40</v>
      </c>
      <c r="B8" s="172">
        <v>35</v>
      </c>
      <c r="C8" s="189">
        <v>26</v>
      </c>
      <c r="D8" s="171">
        <f t="shared" si="0"/>
        <v>74.285714285714292</v>
      </c>
      <c r="E8" s="172">
        <v>32</v>
      </c>
      <c r="F8" s="189">
        <v>15</v>
      </c>
      <c r="G8" s="61">
        <f t="shared" si="1"/>
        <v>46.875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12" t="s">
        <v>41</v>
      </c>
      <c r="B9" s="172">
        <v>0</v>
      </c>
      <c r="C9" s="189">
        <v>1</v>
      </c>
      <c r="D9" s="171">
        <v>0</v>
      </c>
      <c r="E9" s="172">
        <v>0</v>
      </c>
      <c r="F9" s="189">
        <v>1</v>
      </c>
      <c r="G9" s="61">
        <v>0</v>
      </c>
      <c r="H9" s="8"/>
      <c r="I9" s="9"/>
      <c r="J9" s="10"/>
    </row>
    <row r="10" spans="1:15" ht="31.2" customHeight="1" x14ac:dyDescent="0.25">
      <c r="A10" s="112" t="s">
        <v>42</v>
      </c>
      <c r="B10" s="172">
        <v>9</v>
      </c>
      <c r="C10" s="189">
        <v>8</v>
      </c>
      <c r="D10" s="171">
        <f t="shared" si="0"/>
        <v>88.888888888888886</v>
      </c>
      <c r="E10" s="172">
        <v>6</v>
      </c>
      <c r="F10" s="189">
        <v>6</v>
      </c>
      <c r="G10" s="61">
        <f t="shared" si="1"/>
        <v>100</v>
      </c>
      <c r="H10" s="8"/>
      <c r="I10" s="9"/>
      <c r="J10" s="10"/>
      <c r="L10" s="15"/>
    </row>
    <row r="11" spans="1:15" ht="31.2" customHeight="1" x14ac:dyDescent="0.25">
      <c r="A11" s="112" t="s">
        <v>43</v>
      </c>
      <c r="B11" s="172">
        <v>36</v>
      </c>
      <c r="C11" s="189">
        <v>30</v>
      </c>
      <c r="D11" s="171">
        <f t="shared" si="0"/>
        <v>83.333333333333343</v>
      </c>
      <c r="E11" s="172">
        <v>25</v>
      </c>
      <c r="F11" s="189">
        <v>27</v>
      </c>
      <c r="G11" s="61">
        <f t="shared" si="1"/>
        <v>108</v>
      </c>
      <c r="H11" s="8"/>
      <c r="I11" s="9"/>
      <c r="J11" s="10"/>
    </row>
    <row r="12" spans="1:15" ht="31.2" x14ac:dyDescent="0.25">
      <c r="A12" s="112" t="s">
        <v>44</v>
      </c>
      <c r="B12" s="172">
        <v>3</v>
      </c>
      <c r="C12" s="189">
        <v>2</v>
      </c>
      <c r="D12" s="171">
        <f t="shared" si="0"/>
        <v>66.666666666666657</v>
      </c>
      <c r="E12" s="172">
        <v>3</v>
      </c>
      <c r="F12" s="189">
        <v>1</v>
      </c>
      <c r="G12" s="61">
        <f t="shared" si="1"/>
        <v>33.333333333333329</v>
      </c>
      <c r="H12" s="8"/>
      <c r="I12" s="9"/>
      <c r="J12" s="10"/>
    </row>
    <row r="13" spans="1:15" ht="62.4" x14ac:dyDescent="0.25">
      <c r="A13" s="112" t="s">
        <v>45</v>
      </c>
      <c r="B13" s="172">
        <v>27</v>
      </c>
      <c r="C13" s="189">
        <v>61</v>
      </c>
      <c r="D13" s="171" t="s">
        <v>399</v>
      </c>
      <c r="E13" s="172">
        <v>22</v>
      </c>
      <c r="F13" s="189">
        <v>45</v>
      </c>
      <c r="G13" s="61" t="s">
        <v>401</v>
      </c>
      <c r="H13" s="8"/>
      <c r="I13" s="9"/>
      <c r="J13" s="10"/>
    </row>
    <row r="14" spans="1:15" ht="31.2" customHeight="1" x14ac:dyDescent="0.25">
      <c r="A14" s="112" t="s">
        <v>46</v>
      </c>
      <c r="B14" s="172">
        <v>3</v>
      </c>
      <c r="C14" s="189">
        <v>10</v>
      </c>
      <c r="D14" s="171" t="s">
        <v>400</v>
      </c>
      <c r="E14" s="172">
        <v>2</v>
      </c>
      <c r="F14" s="189">
        <v>7</v>
      </c>
      <c r="G14" s="61" t="s">
        <v>404</v>
      </c>
      <c r="H14" s="8"/>
      <c r="I14" s="9"/>
      <c r="J14" s="10"/>
    </row>
    <row r="15" spans="1:15" ht="31.2" x14ac:dyDescent="0.25">
      <c r="A15" s="112" t="s">
        <v>47</v>
      </c>
      <c r="B15" s="172">
        <v>5</v>
      </c>
      <c r="C15" s="189">
        <v>3</v>
      </c>
      <c r="D15" s="171">
        <f t="shared" si="0"/>
        <v>60</v>
      </c>
      <c r="E15" s="172">
        <v>5</v>
      </c>
      <c r="F15" s="189">
        <v>1</v>
      </c>
      <c r="G15" s="61">
        <f t="shared" si="1"/>
        <v>20</v>
      </c>
      <c r="H15" s="8"/>
      <c r="I15" s="9"/>
      <c r="J15" s="10"/>
    </row>
    <row r="16" spans="1:15" ht="31.2" x14ac:dyDescent="0.25">
      <c r="A16" s="112" t="s">
        <v>48</v>
      </c>
      <c r="B16" s="172">
        <v>1</v>
      </c>
      <c r="C16" s="189">
        <v>2</v>
      </c>
      <c r="D16" s="171" t="s">
        <v>401</v>
      </c>
      <c r="E16" s="172">
        <v>1</v>
      </c>
      <c r="F16" s="189">
        <v>1</v>
      </c>
      <c r="G16" s="61">
        <f t="shared" si="1"/>
        <v>100</v>
      </c>
      <c r="H16" s="8"/>
      <c r="I16" s="9"/>
      <c r="J16" s="10"/>
    </row>
    <row r="17" spans="1:10" ht="31.2" x14ac:dyDescent="0.25">
      <c r="A17" s="112" t="s">
        <v>49</v>
      </c>
      <c r="B17" s="172">
        <v>7</v>
      </c>
      <c r="C17" s="189">
        <v>16</v>
      </c>
      <c r="D17" s="171" t="s">
        <v>399</v>
      </c>
      <c r="E17" s="172">
        <v>7</v>
      </c>
      <c r="F17" s="189">
        <v>13</v>
      </c>
      <c r="G17" s="61">
        <f t="shared" si="1"/>
        <v>185.71428571428572</v>
      </c>
      <c r="H17" s="8"/>
      <c r="I17" s="9"/>
      <c r="J17" s="10"/>
    </row>
    <row r="18" spans="1:10" ht="31.2" x14ac:dyDescent="0.25">
      <c r="A18" s="112" t="s">
        <v>50</v>
      </c>
      <c r="B18" s="172">
        <v>1</v>
      </c>
      <c r="C18" s="189">
        <v>3</v>
      </c>
      <c r="D18" s="171" t="s">
        <v>402</v>
      </c>
      <c r="E18" s="172">
        <v>1</v>
      </c>
      <c r="F18" s="189">
        <v>2</v>
      </c>
      <c r="G18" s="61" t="s">
        <v>401</v>
      </c>
      <c r="H18" s="8"/>
      <c r="I18" s="9"/>
      <c r="J18" s="10"/>
    </row>
    <row r="19" spans="1:10" ht="31.2" x14ac:dyDescent="0.25">
      <c r="A19" s="112" t="s">
        <v>51</v>
      </c>
      <c r="B19" s="172">
        <v>12</v>
      </c>
      <c r="C19" s="189">
        <v>3</v>
      </c>
      <c r="D19" s="171">
        <f t="shared" si="0"/>
        <v>25</v>
      </c>
      <c r="E19" s="172">
        <v>10</v>
      </c>
      <c r="F19" s="189">
        <v>2</v>
      </c>
      <c r="G19" s="61">
        <f t="shared" si="1"/>
        <v>20</v>
      </c>
      <c r="H19" s="8"/>
      <c r="I19" s="9"/>
      <c r="J19" s="10"/>
    </row>
    <row r="20" spans="1:10" ht="31.2" x14ac:dyDescent="0.25">
      <c r="A20" s="112" t="s">
        <v>52</v>
      </c>
      <c r="B20" s="172">
        <v>130</v>
      </c>
      <c r="C20" s="189">
        <v>76</v>
      </c>
      <c r="D20" s="171">
        <f t="shared" si="0"/>
        <v>58.461538461538467</v>
      </c>
      <c r="E20" s="172">
        <v>122</v>
      </c>
      <c r="F20" s="189">
        <v>48</v>
      </c>
      <c r="G20" s="61">
        <f t="shared" si="1"/>
        <v>39.344262295081968</v>
      </c>
      <c r="H20" s="8"/>
      <c r="I20" s="9"/>
      <c r="J20" s="10"/>
    </row>
    <row r="21" spans="1:10" ht="31.2" customHeight="1" x14ac:dyDescent="0.25">
      <c r="A21" s="112" t="s">
        <v>53</v>
      </c>
      <c r="B21" s="172">
        <v>12</v>
      </c>
      <c r="C21" s="189">
        <v>24</v>
      </c>
      <c r="D21" s="171" t="s">
        <v>401</v>
      </c>
      <c r="E21" s="172">
        <v>12</v>
      </c>
      <c r="F21" s="189">
        <v>15</v>
      </c>
      <c r="G21" s="61">
        <f t="shared" si="1"/>
        <v>125</v>
      </c>
      <c r="H21" s="8"/>
      <c r="I21" s="9"/>
      <c r="J21" s="10"/>
    </row>
    <row r="22" spans="1:10" ht="31.2" x14ac:dyDescent="0.25">
      <c r="A22" s="112" t="s">
        <v>54</v>
      </c>
      <c r="B22" s="172">
        <v>23</v>
      </c>
      <c r="C22" s="189">
        <v>23</v>
      </c>
      <c r="D22" s="171">
        <f t="shared" si="0"/>
        <v>100</v>
      </c>
      <c r="E22" s="172">
        <v>18</v>
      </c>
      <c r="F22" s="189">
        <v>16</v>
      </c>
      <c r="G22" s="61">
        <f t="shared" si="1"/>
        <v>88.888888888888886</v>
      </c>
      <c r="H22" s="8"/>
      <c r="I22" s="9"/>
      <c r="J22" s="10"/>
    </row>
    <row r="23" spans="1:10" ht="31.2" x14ac:dyDescent="0.25">
      <c r="A23" s="112" t="s">
        <v>55</v>
      </c>
      <c r="B23" s="172">
        <v>10</v>
      </c>
      <c r="C23" s="189">
        <v>6</v>
      </c>
      <c r="D23" s="171">
        <f t="shared" si="0"/>
        <v>60</v>
      </c>
      <c r="E23" s="172">
        <v>10</v>
      </c>
      <c r="F23" s="189">
        <v>5</v>
      </c>
      <c r="G23" s="61">
        <f t="shared" si="1"/>
        <v>50</v>
      </c>
      <c r="H23" s="8"/>
      <c r="I23" s="9"/>
      <c r="J23" s="13"/>
    </row>
    <row r="24" spans="1:10" ht="31.2" customHeight="1" x14ac:dyDescent="0.25">
      <c r="A24" s="112" t="s">
        <v>56</v>
      </c>
      <c r="B24" s="172">
        <v>21</v>
      </c>
      <c r="C24" s="189">
        <v>59</v>
      </c>
      <c r="D24" s="171" t="s">
        <v>403</v>
      </c>
      <c r="E24" s="172">
        <v>18</v>
      </c>
      <c r="F24" s="189">
        <v>43</v>
      </c>
      <c r="G24" s="61" t="s">
        <v>405</v>
      </c>
      <c r="H24" s="8"/>
      <c r="I24" s="9"/>
      <c r="J24" s="13"/>
    </row>
    <row r="25" spans="1:10" ht="31.2" x14ac:dyDescent="0.25">
      <c r="A25" s="112" t="s">
        <v>57</v>
      </c>
      <c r="B25" s="172">
        <v>151</v>
      </c>
      <c r="C25" s="189">
        <v>88</v>
      </c>
      <c r="D25" s="171">
        <f t="shared" si="0"/>
        <v>58.278145695364238</v>
      </c>
      <c r="E25" s="172">
        <v>132</v>
      </c>
      <c r="F25" s="189">
        <v>56</v>
      </c>
      <c r="G25" s="61">
        <f t="shared" si="1"/>
        <v>42.424242424242422</v>
      </c>
      <c r="H25" s="8"/>
      <c r="I25" s="9"/>
      <c r="J25" s="13"/>
    </row>
    <row r="26" spans="1:10" ht="31.2" x14ac:dyDescent="0.25">
      <c r="A26" s="112" t="s">
        <v>58</v>
      </c>
      <c r="B26" s="172">
        <v>2</v>
      </c>
      <c r="C26" s="189">
        <v>1</v>
      </c>
      <c r="D26" s="171">
        <f t="shared" si="0"/>
        <v>50</v>
      </c>
      <c r="E26" s="172">
        <v>1</v>
      </c>
      <c r="F26" s="189">
        <v>1</v>
      </c>
      <c r="G26" s="61">
        <f t="shared" si="1"/>
        <v>100</v>
      </c>
      <c r="I26" s="9"/>
    </row>
    <row r="27" spans="1:10" ht="31.2" customHeight="1" x14ac:dyDescent="0.25">
      <c r="A27" s="112" t="s">
        <v>59</v>
      </c>
      <c r="B27" s="172">
        <v>18</v>
      </c>
      <c r="C27" s="189">
        <v>8</v>
      </c>
      <c r="D27" s="171">
        <f t="shared" si="0"/>
        <v>44.444444444444443</v>
      </c>
      <c r="E27" s="172">
        <v>13</v>
      </c>
      <c r="F27" s="189">
        <v>8</v>
      </c>
      <c r="G27" s="61">
        <f t="shared" si="1"/>
        <v>61.53846153846154</v>
      </c>
      <c r="I27" s="9"/>
    </row>
    <row r="28" spans="1:10" ht="31.2" customHeight="1" x14ac:dyDescent="0.25">
      <c r="A28" s="112" t="s">
        <v>60</v>
      </c>
      <c r="B28" s="172">
        <v>36</v>
      </c>
      <c r="C28" s="189">
        <v>62</v>
      </c>
      <c r="D28" s="171">
        <f t="shared" si="0"/>
        <v>172.22222222222223</v>
      </c>
      <c r="E28" s="172">
        <v>31</v>
      </c>
      <c r="F28" s="189">
        <v>36</v>
      </c>
      <c r="G28" s="61">
        <f t="shared" si="1"/>
        <v>116.12903225806453</v>
      </c>
      <c r="I28" s="9"/>
    </row>
    <row r="29" spans="1:10" ht="31.2" customHeight="1" x14ac:dyDescent="0.25">
      <c r="A29" s="112" t="s">
        <v>61</v>
      </c>
      <c r="B29" s="172">
        <v>1</v>
      </c>
      <c r="C29" s="189">
        <v>3</v>
      </c>
      <c r="D29" s="171" t="s">
        <v>402</v>
      </c>
      <c r="E29" s="172">
        <v>1</v>
      </c>
      <c r="F29" s="189">
        <v>2</v>
      </c>
      <c r="G29" s="61" t="s">
        <v>401</v>
      </c>
      <c r="I29" s="9"/>
    </row>
    <row r="30" spans="1:10" ht="31.2" customHeight="1" x14ac:dyDescent="0.25">
      <c r="A30" s="112" t="s">
        <v>62</v>
      </c>
      <c r="B30" s="172">
        <v>27</v>
      </c>
      <c r="C30" s="189">
        <v>19</v>
      </c>
      <c r="D30" s="171">
        <f t="shared" si="0"/>
        <v>70.370370370370367</v>
      </c>
      <c r="E30" s="172">
        <v>25</v>
      </c>
      <c r="F30" s="189">
        <v>15</v>
      </c>
      <c r="G30" s="61">
        <f t="shared" si="1"/>
        <v>60</v>
      </c>
      <c r="I30" s="9"/>
    </row>
    <row r="31" spans="1:10" x14ac:dyDescent="0.35">
      <c r="C31" s="96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H10" sqref="H10"/>
    </sheetView>
  </sheetViews>
  <sheetFormatPr defaultColWidth="8.88671875" defaultRowHeight="13.2" x14ac:dyDescent="0.25"/>
  <cols>
    <col min="1" max="1" width="62.441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18" t="s">
        <v>313</v>
      </c>
    </row>
    <row r="2" spans="1:13" s="2" customFormat="1" ht="22.8" x14ac:dyDescent="0.4">
      <c r="A2" s="248" t="s">
        <v>234</v>
      </c>
      <c r="B2" s="248"/>
      <c r="C2" s="248"/>
      <c r="D2" s="248"/>
      <c r="E2" s="248"/>
      <c r="F2" s="248"/>
      <c r="G2" s="248"/>
      <c r="H2" s="248"/>
      <c r="I2" s="248"/>
      <c r="J2" s="77"/>
      <c r="K2" s="77"/>
    </row>
    <row r="3" spans="1:13" s="2" customFormat="1" ht="19.5" customHeight="1" x14ac:dyDescent="0.35">
      <c r="A3" s="262" t="s">
        <v>68</v>
      </c>
      <c r="B3" s="262"/>
      <c r="C3" s="262"/>
      <c r="D3" s="262"/>
      <c r="E3" s="262"/>
      <c r="F3" s="262"/>
      <c r="G3" s="262"/>
      <c r="H3" s="262"/>
      <c r="I3" s="262"/>
      <c r="J3" s="78"/>
      <c r="K3" s="78"/>
    </row>
    <row r="4" spans="1:13" s="4" customFormat="1" ht="20.25" customHeight="1" x14ac:dyDescent="0.2">
      <c r="A4" s="89"/>
      <c r="B4" s="120"/>
      <c r="C4" s="120"/>
      <c r="D4" s="120"/>
      <c r="E4" s="120"/>
      <c r="F4" s="120"/>
      <c r="G4" s="120"/>
      <c r="H4" s="120"/>
      <c r="I4" s="134" t="s">
        <v>161</v>
      </c>
    </row>
    <row r="5" spans="1:13" s="4" customFormat="1" ht="34.5" customHeight="1" x14ac:dyDescent="0.2">
      <c r="A5" s="263"/>
      <c r="B5" s="264" t="s">
        <v>396</v>
      </c>
      <c r="C5" s="265"/>
      <c r="D5" s="265"/>
      <c r="E5" s="266"/>
      <c r="F5" s="267" t="s">
        <v>395</v>
      </c>
      <c r="G5" s="268"/>
      <c r="H5" s="268"/>
      <c r="I5" s="269"/>
    </row>
    <row r="6" spans="1:13" s="4" customFormat="1" ht="69.75" customHeight="1" x14ac:dyDescent="0.2">
      <c r="A6" s="263"/>
      <c r="B6" s="190" t="s">
        <v>235</v>
      </c>
      <c r="C6" s="190" t="s">
        <v>236</v>
      </c>
      <c r="D6" s="190" t="s">
        <v>237</v>
      </c>
      <c r="E6" s="190" t="s">
        <v>236</v>
      </c>
      <c r="F6" s="190" t="s">
        <v>235</v>
      </c>
      <c r="G6" s="190" t="s">
        <v>236</v>
      </c>
      <c r="H6" s="190" t="s">
        <v>237</v>
      </c>
      <c r="I6" s="190" t="s">
        <v>236</v>
      </c>
    </row>
    <row r="7" spans="1:13" s="5" customFormat="1" ht="34.5" customHeight="1" x14ac:dyDescent="0.3">
      <c r="A7" s="24" t="s">
        <v>69</v>
      </c>
      <c r="B7" s="194">
        <f>SUM(B8:B31)</f>
        <v>686</v>
      </c>
      <c r="C7" s="213">
        <v>68.394815553339981</v>
      </c>
      <c r="D7" s="194">
        <f>SUM(D8:D31)</f>
        <v>317</v>
      </c>
      <c r="E7" s="213">
        <v>31.605184446660019</v>
      </c>
      <c r="F7" s="194">
        <f>SUM(F8:F31)</f>
        <v>522</v>
      </c>
      <c r="G7" s="213">
        <v>70.827679782903658</v>
      </c>
      <c r="H7" s="194">
        <f>SUM(H8:H31)</f>
        <v>215</v>
      </c>
      <c r="I7" s="213">
        <v>29.172320217096338</v>
      </c>
      <c r="K7" s="109"/>
      <c r="L7" s="109"/>
    </row>
    <row r="8" spans="1:13" ht="15.6" x14ac:dyDescent="0.3">
      <c r="A8" s="112" t="s">
        <v>39</v>
      </c>
      <c r="B8" s="189">
        <v>357</v>
      </c>
      <c r="C8" s="212">
        <v>76.119402985074629</v>
      </c>
      <c r="D8" s="204">
        <v>112</v>
      </c>
      <c r="E8" s="212">
        <v>23.880597014925371</v>
      </c>
      <c r="F8" s="188">
        <v>286</v>
      </c>
      <c r="G8" s="212">
        <v>77.088948787061994</v>
      </c>
      <c r="H8" s="204">
        <v>85</v>
      </c>
      <c r="I8" s="212">
        <v>22.911051212938006</v>
      </c>
      <c r="J8" s="8"/>
      <c r="L8" s="83"/>
      <c r="M8" s="11"/>
    </row>
    <row r="9" spans="1:13" ht="15.6" x14ac:dyDescent="0.3">
      <c r="A9" s="112" t="s">
        <v>40</v>
      </c>
      <c r="B9" s="189">
        <v>17</v>
      </c>
      <c r="C9" s="212">
        <v>65.384615384615387</v>
      </c>
      <c r="D9" s="204">
        <v>9</v>
      </c>
      <c r="E9" s="212">
        <v>34.615384615384613</v>
      </c>
      <c r="F9" s="188">
        <v>11</v>
      </c>
      <c r="G9" s="212">
        <v>73.333333333333329</v>
      </c>
      <c r="H9" s="204">
        <v>4</v>
      </c>
      <c r="I9" s="212">
        <v>26.666666666666668</v>
      </c>
      <c r="J9" s="8"/>
      <c r="L9" s="83"/>
      <c r="M9" s="11"/>
    </row>
    <row r="10" spans="1:13" s="12" customFormat="1" ht="15.6" x14ac:dyDescent="0.3">
      <c r="A10" s="112" t="s">
        <v>41</v>
      </c>
      <c r="B10" s="189">
        <v>1</v>
      </c>
      <c r="C10" s="212">
        <v>100</v>
      </c>
      <c r="D10" s="204">
        <v>0</v>
      </c>
      <c r="E10" s="212">
        <v>0</v>
      </c>
      <c r="F10" s="188">
        <v>1</v>
      </c>
      <c r="G10" s="212">
        <v>100</v>
      </c>
      <c r="H10" s="204">
        <v>0</v>
      </c>
      <c r="I10" s="212">
        <v>0</v>
      </c>
      <c r="J10" s="8"/>
      <c r="K10" s="9"/>
      <c r="L10" s="83"/>
      <c r="M10" s="11"/>
    </row>
    <row r="11" spans="1:13" ht="15.6" x14ac:dyDescent="0.3">
      <c r="A11" s="112" t="s">
        <v>42</v>
      </c>
      <c r="B11" s="189">
        <v>7</v>
      </c>
      <c r="C11" s="212">
        <v>87.5</v>
      </c>
      <c r="D11" s="204">
        <v>1</v>
      </c>
      <c r="E11" s="212">
        <v>12.5</v>
      </c>
      <c r="F11" s="188">
        <v>5</v>
      </c>
      <c r="G11" s="212">
        <v>83.333333333333343</v>
      </c>
      <c r="H11" s="204">
        <v>1</v>
      </c>
      <c r="I11" s="212">
        <v>16.666666666666664</v>
      </c>
      <c r="J11" s="8"/>
      <c r="L11" s="83"/>
      <c r="M11" s="11"/>
    </row>
    <row r="12" spans="1:13" ht="15.6" x14ac:dyDescent="0.3">
      <c r="A12" s="112" t="s">
        <v>43</v>
      </c>
      <c r="B12" s="189">
        <v>30</v>
      </c>
      <c r="C12" s="212">
        <v>100</v>
      </c>
      <c r="D12" s="204">
        <v>0</v>
      </c>
      <c r="E12" s="212">
        <v>0</v>
      </c>
      <c r="F12" s="188">
        <v>27</v>
      </c>
      <c r="G12" s="212">
        <v>100</v>
      </c>
      <c r="H12" s="204">
        <v>0</v>
      </c>
      <c r="I12" s="212">
        <v>0</v>
      </c>
      <c r="J12" s="8"/>
      <c r="L12" s="83"/>
      <c r="M12" s="11"/>
    </row>
    <row r="13" spans="1:13" ht="15.6" x14ac:dyDescent="0.3">
      <c r="A13" s="112" t="s">
        <v>44</v>
      </c>
      <c r="B13" s="189">
        <v>2</v>
      </c>
      <c r="C13" s="212">
        <v>100</v>
      </c>
      <c r="D13" s="204">
        <v>0</v>
      </c>
      <c r="E13" s="212">
        <v>0</v>
      </c>
      <c r="F13" s="188">
        <v>1</v>
      </c>
      <c r="G13" s="212">
        <v>100</v>
      </c>
      <c r="H13" s="204">
        <v>0</v>
      </c>
      <c r="I13" s="212">
        <v>0</v>
      </c>
      <c r="J13" s="8"/>
      <c r="L13" s="83"/>
      <c r="M13" s="11"/>
    </row>
    <row r="14" spans="1:13" ht="46.8" x14ac:dyDescent="0.3">
      <c r="A14" s="112" t="s">
        <v>45</v>
      </c>
      <c r="B14" s="189">
        <v>41</v>
      </c>
      <c r="C14" s="212">
        <v>67.213114754098356</v>
      </c>
      <c r="D14" s="204">
        <v>20</v>
      </c>
      <c r="E14" s="212">
        <v>32.786885245901637</v>
      </c>
      <c r="F14" s="188">
        <v>35</v>
      </c>
      <c r="G14" s="212">
        <v>77.777777777777786</v>
      </c>
      <c r="H14" s="204">
        <v>10</v>
      </c>
      <c r="I14" s="212">
        <v>22.222222222222221</v>
      </c>
      <c r="J14" s="8"/>
      <c r="L14" s="83"/>
      <c r="M14" s="11"/>
    </row>
    <row r="15" spans="1:13" ht="15.6" x14ac:dyDescent="0.3">
      <c r="A15" s="112" t="s">
        <v>46</v>
      </c>
      <c r="B15" s="189">
        <v>4</v>
      </c>
      <c r="C15" s="212">
        <v>40</v>
      </c>
      <c r="D15" s="204">
        <v>6</v>
      </c>
      <c r="E15" s="212">
        <v>60</v>
      </c>
      <c r="F15" s="188">
        <v>1</v>
      </c>
      <c r="G15" s="212">
        <v>14.285714285714285</v>
      </c>
      <c r="H15" s="204">
        <v>6</v>
      </c>
      <c r="I15" s="212">
        <v>85.714285714285708</v>
      </c>
      <c r="J15" s="8"/>
      <c r="L15" s="83"/>
      <c r="M15" s="11"/>
    </row>
    <row r="16" spans="1:13" ht="15.6" x14ac:dyDescent="0.3">
      <c r="A16" s="112" t="s">
        <v>47</v>
      </c>
      <c r="B16" s="189">
        <v>3</v>
      </c>
      <c r="C16" s="212">
        <v>100</v>
      </c>
      <c r="D16" s="204">
        <v>0</v>
      </c>
      <c r="E16" s="212">
        <v>0</v>
      </c>
      <c r="F16" s="188">
        <v>1</v>
      </c>
      <c r="G16" s="212">
        <v>100</v>
      </c>
      <c r="H16" s="204">
        <v>0</v>
      </c>
      <c r="I16" s="212">
        <v>0</v>
      </c>
      <c r="J16" s="8"/>
      <c r="L16" s="83"/>
      <c r="M16" s="11"/>
    </row>
    <row r="17" spans="1:13" ht="15.6" x14ac:dyDescent="0.3">
      <c r="A17" s="112" t="s">
        <v>48</v>
      </c>
      <c r="B17" s="189">
        <v>2</v>
      </c>
      <c r="C17" s="212">
        <v>100</v>
      </c>
      <c r="D17" s="204">
        <v>0</v>
      </c>
      <c r="E17" s="212">
        <v>0</v>
      </c>
      <c r="F17" s="188">
        <v>1</v>
      </c>
      <c r="G17" s="212">
        <v>100</v>
      </c>
      <c r="H17" s="204">
        <v>0</v>
      </c>
      <c r="I17" s="212">
        <v>0</v>
      </c>
      <c r="J17" s="8"/>
      <c r="L17" s="83"/>
      <c r="M17" s="11"/>
    </row>
    <row r="18" spans="1:13" ht="15.6" x14ac:dyDescent="0.3">
      <c r="A18" s="112" t="s">
        <v>49</v>
      </c>
      <c r="B18" s="189">
        <v>7</v>
      </c>
      <c r="C18" s="212">
        <v>43.75</v>
      </c>
      <c r="D18" s="204">
        <v>9</v>
      </c>
      <c r="E18" s="212">
        <v>56.25</v>
      </c>
      <c r="F18" s="188">
        <v>6</v>
      </c>
      <c r="G18" s="212">
        <v>46.153846153846153</v>
      </c>
      <c r="H18" s="204">
        <v>7</v>
      </c>
      <c r="I18" s="212">
        <v>53.846153846153847</v>
      </c>
      <c r="J18" s="8"/>
      <c r="L18" s="83"/>
      <c r="M18" s="11"/>
    </row>
    <row r="19" spans="1:13" ht="31.2" x14ac:dyDescent="0.3">
      <c r="A19" s="112" t="s">
        <v>50</v>
      </c>
      <c r="B19" s="189">
        <v>2</v>
      </c>
      <c r="C19" s="212">
        <v>66.666666666666657</v>
      </c>
      <c r="D19" s="204">
        <v>1</v>
      </c>
      <c r="E19" s="212">
        <v>33.333333333333329</v>
      </c>
      <c r="F19" s="188">
        <v>2</v>
      </c>
      <c r="G19" s="212">
        <v>100</v>
      </c>
      <c r="H19" s="204">
        <v>0</v>
      </c>
      <c r="I19" s="212">
        <v>0</v>
      </c>
      <c r="J19" s="8"/>
      <c r="L19" s="83"/>
      <c r="M19" s="11"/>
    </row>
    <row r="20" spans="1:13" ht="15.6" x14ac:dyDescent="0.3">
      <c r="A20" s="112" t="s">
        <v>51</v>
      </c>
      <c r="B20" s="189">
        <v>2</v>
      </c>
      <c r="C20" s="212">
        <v>66.666666666666657</v>
      </c>
      <c r="D20" s="204">
        <v>1</v>
      </c>
      <c r="E20" s="212">
        <v>33.333333333333329</v>
      </c>
      <c r="F20" s="188">
        <v>1</v>
      </c>
      <c r="G20" s="212">
        <v>50</v>
      </c>
      <c r="H20" s="204">
        <v>1</v>
      </c>
      <c r="I20" s="212">
        <v>50</v>
      </c>
      <c r="J20" s="8"/>
      <c r="L20" s="83"/>
      <c r="M20" s="11"/>
    </row>
    <row r="21" spans="1:13" ht="15.6" x14ac:dyDescent="0.3">
      <c r="A21" s="112" t="s">
        <v>52</v>
      </c>
      <c r="B21" s="189">
        <v>49</v>
      </c>
      <c r="C21" s="212">
        <v>64.473684210526315</v>
      </c>
      <c r="D21" s="204">
        <v>27</v>
      </c>
      <c r="E21" s="212">
        <v>35.526315789473685</v>
      </c>
      <c r="F21" s="188">
        <v>32</v>
      </c>
      <c r="G21" s="212">
        <v>66.666666666666657</v>
      </c>
      <c r="H21" s="204">
        <v>16</v>
      </c>
      <c r="I21" s="212">
        <v>33.333333333333329</v>
      </c>
      <c r="J21" s="8"/>
      <c r="L21" s="83"/>
      <c r="M21" s="11"/>
    </row>
    <row r="22" spans="1:13" ht="15.6" x14ac:dyDescent="0.3">
      <c r="A22" s="112" t="s">
        <v>53</v>
      </c>
      <c r="B22" s="189">
        <v>13</v>
      </c>
      <c r="C22" s="212">
        <v>54.166666666666664</v>
      </c>
      <c r="D22" s="204">
        <v>11</v>
      </c>
      <c r="E22" s="212">
        <v>45.833333333333329</v>
      </c>
      <c r="F22" s="188">
        <v>7</v>
      </c>
      <c r="G22" s="212">
        <v>46.666666666666664</v>
      </c>
      <c r="H22" s="204">
        <v>8</v>
      </c>
      <c r="I22" s="212">
        <v>53.333333333333336</v>
      </c>
      <c r="J22" s="8"/>
      <c r="L22" s="83"/>
      <c r="M22" s="11"/>
    </row>
    <row r="23" spans="1:13" ht="31.2" x14ac:dyDescent="0.3">
      <c r="A23" s="112" t="s">
        <v>54</v>
      </c>
      <c r="B23" s="189">
        <v>8</v>
      </c>
      <c r="C23" s="212">
        <v>34.782608695652172</v>
      </c>
      <c r="D23" s="204">
        <v>15</v>
      </c>
      <c r="E23" s="212">
        <v>65.217391304347828</v>
      </c>
      <c r="F23" s="188">
        <v>6</v>
      </c>
      <c r="G23" s="212">
        <v>37.5</v>
      </c>
      <c r="H23" s="204">
        <v>10</v>
      </c>
      <c r="I23" s="212">
        <v>62.5</v>
      </c>
      <c r="J23" s="8"/>
      <c r="L23" s="83"/>
      <c r="M23" s="11"/>
    </row>
    <row r="24" spans="1:13" ht="18.75" customHeight="1" x14ac:dyDescent="0.3">
      <c r="A24" s="112" t="s">
        <v>55</v>
      </c>
      <c r="B24" s="189">
        <v>4</v>
      </c>
      <c r="C24" s="212">
        <v>66.666666666666657</v>
      </c>
      <c r="D24" s="204">
        <v>2</v>
      </c>
      <c r="E24" s="212">
        <v>33.333333333333329</v>
      </c>
      <c r="F24" s="188">
        <v>3</v>
      </c>
      <c r="G24" s="212">
        <v>60</v>
      </c>
      <c r="H24" s="204">
        <v>2</v>
      </c>
      <c r="I24" s="212">
        <v>40</v>
      </c>
      <c r="J24" s="8"/>
      <c r="L24" s="83"/>
      <c r="M24" s="11"/>
    </row>
    <row r="25" spans="1:13" ht="15.6" x14ac:dyDescent="0.3">
      <c r="A25" s="112" t="s">
        <v>56</v>
      </c>
      <c r="B25" s="189">
        <v>37</v>
      </c>
      <c r="C25" s="212">
        <v>62.711864406779661</v>
      </c>
      <c r="D25" s="204">
        <v>22</v>
      </c>
      <c r="E25" s="212">
        <v>37.288135593220339</v>
      </c>
      <c r="F25" s="188">
        <v>27</v>
      </c>
      <c r="G25" s="212">
        <v>62.790697674418603</v>
      </c>
      <c r="H25" s="204">
        <v>16</v>
      </c>
      <c r="I25" s="212">
        <v>37.209302325581397</v>
      </c>
      <c r="J25" s="8"/>
      <c r="L25" s="83"/>
      <c r="M25" s="11"/>
    </row>
    <row r="26" spans="1:13" ht="15.6" x14ac:dyDescent="0.3">
      <c r="A26" s="112" t="s">
        <v>57</v>
      </c>
      <c r="B26" s="189">
        <v>38</v>
      </c>
      <c r="C26" s="212">
        <v>43.18181818181818</v>
      </c>
      <c r="D26" s="204">
        <v>50</v>
      </c>
      <c r="E26" s="212">
        <v>56.81818181818182</v>
      </c>
      <c r="F26" s="188">
        <v>28</v>
      </c>
      <c r="G26" s="212">
        <v>50</v>
      </c>
      <c r="H26" s="204">
        <v>28</v>
      </c>
      <c r="I26" s="212">
        <v>50</v>
      </c>
      <c r="J26" s="8"/>
      <c r="L26" s="83"/>
      <c r="M26" s="11"/>
    </row>
    <row r="27" spans="1:13" ht="31.2" x14ac:dyDescent="0.3">
      <c r="A27" s="112" t="s">
        <v>58</v>
      </c>
      <c r="B27" s="189">
        <v>1</v>
      </c>
      <c r="C27" s="212">
        <v>100</v>
      </c>
      <c r="D27" s="204">
        <v>0</v>
      </c>
      <c r="E27" s="212">
        <v>0</v>
      </c>
      <c r="F27" s="188">
        <v>1</v>
      </c>
      <c r="G27" s="212">
        <v>100</v>
      </c>
      <c r="H27" s="204">
        <v>0</v>
      </c>
      <c r="I27" s="212">
        <v>0</v>
      </c>
      <c r="L27" s="10"/>
    </row>
    <row r="28" spans="1:13" ht="15.6" x14ac:dyDescent="0.3">
      <c r="A28" s="112" t="s">
        <v>59</v>
      </c>
      <c r="B28" s="189">
        <v>6</v>
      </c>
      <c r="C28" s="212">
        <v>75</v>
      </c>
      <c r="D28" s="204">
        <v>2</v>
      </c>
      <c r="E28" s="212">
        <v>25</v>
      </c>
      <c r="F28" s="188">
        <v>6</v>
      </c>
      <c r="G28" s="212">
        <v>75</v>
      </c>
      <c r="H28" s="204">
        <v>2</v>
      </c>
      <c r="I28" s="212">
        <v>25</v>
      </c>
      <c r="L28" s="10"/>
    </row>
    <row r="29" spans="1:13" ht="15.6" x14ac:dyDescent="0.3">
      <c r="A29" s="112" t="s">
        <v>60</v>
      </c>
      <c r="B29" s="189">
        <v>44</v>
      </c>
      <c r="C29" s="212">
        <v>70.967741935483872</v>
      </c>
      <c r="D29" s="204">
        <v>18</v>
      </c>
      <c r="E29" s="212">
        <v>29.032258064516132</v>
      </c>
      <c r="F29" s="188">
        <v>26</v>
      </c>
      <c r="G29" s="212">
        <v>72.222222222222214</v>
      </c>
      <c r="H29" s="204">
        <v>10</v>
      </c>
      <c r="I29" s="212">
        <v>27.777777777777779</v>
      </c>
    </row>
    <row r="30" spans="1:13" ht="15.6" x14ac:dyDescent="0.3">
      <c r="A30" s="112" t="s">
        <v>61</v>
      </c>
      <c r="B30" s="189">
        <v>3</v>
      </c>
      <c r="C30" s="212">
        <v>100</v>
      </c>
      <c r="D30" s="204">
        <v>0</v>
      </c>
      <c r="E30" s="212">
        <v>0</v>
      </c>
      <c r="F30" s="188">
        <v>2</v>
      </c>
      <c r="G30" s="212">
        <v>100</v>
      </c>
      <c r="H30" s="204">
        <v>0</v>
      </c>
      <c r="I30" s="212">
        <v>0</v>
      </c>
    </row>
    <row r="31" spans="1:13" ht="15.6" x14ac:dyDescent="0.3">
      <c r="A31" s="112" t="s">
        <v>62</v>
      </c>
      <c r="B31" s="189">
        <v>8</v>
      </c>
      <c r="C31" s="212">
        <v>42.105263157894733</v>
      </c>
      <c r="D31" s="204">
        <v>11</v>
      </c>
      <c r="E31" s="212">
        <v>57.894736842105267</v>
      </c>
      <c r="F31" s="188">
        <v>6</v>
      </c>
      <c r="G31" s="212">
        <v>40</v>
      </c>
      <c r="H31" s="204">
        <v>9</v>
      </c>
      <c r="I31" s="212">
        <v>60</v>
      </c>
    </row>
    <row r="32" spans="1:13" ht="12.75" x14ac:dyDescent="0.2">
      <c r="I32" s="119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50" t="s">
        <v>313</v>
      </c>
      <c r="B1" s="250"/>
    </row>
    <row r="2" spans="1:6" ht="42" customHeight="1" x14ac:dyDescent="0.3">
      <c r="A2" s="253" t="s">
        <v>192</v>
      </c>
      <c r="B2" s="253"/>
      <c r="C2" s="253"/>
      <c r="D2" s="253"/>
    </row>
    <row r="3" spans="1:6" ht="20.25" customHeight="1" x14ac:dyDescent="0.3">
      <c r="A3" s="94"/>
      <c r="B3" s="253" t="s">
        <v>79</v>
      </c>
      <c r="C3" s="253"/>
      <c r="D3" s="253"/>
    </row>
    <row r="4" spans="1:6" ht="15.75" x14ac:dyDescent="0.25">
      <c r="A4" s="94"/>
      <c r="B4" s="95"/>
      <c r="C4" s="94"/>
      <c r="D4" s="94"/>
    </row>
    <row r="5" spans="1:6" s="40" customFormat="1" ht="35.4" customHeight="1" x14ac:dyDescent="0.3">
      <c r="A5" s="151"/>
      <c r="B5" s="149" t="s">
        <v>80</v>
      </c>
      <c r="C5" s="168" t="s">
        <v>440</v>
      </c>
      <c r="D5" s="167" t="s">
        <v>389</v>
      </c>
    </row>
    <row r="6" spans="1:6" ht="26.4" x14ac:dyDescent="0.3">
      <c r="A6" s="41">
        <v>1</v>
      </c>
      <c r="B6" s="105" t="s">
        <v>193</v>
      </c>
      <c r="C6" s="189">
        <v>956</v>
      </c>
      <c r="D6" s="189">
        <v>840</v>
      </c>
      <c r="F6" s="50"/>
    </row>
    <row r="7" spans="1:6" ht="39.6" x14ac:dyDescent="0.3">
      <c r="A7" s="41">
        <v>2</v>
      </c>
      <c r="B7" s="105" t="s">
        <v>195</v>
      </c>
      <c r="C7" s="189">
        <v>368</v>
      </c>
      <c r="D7" s="189">
        <v>259</v>
      </c>
      <c r="F7" s="50" t="s">
        <v>280</v>
      </c>
    </row>
    <row r="8" spans="1:6" x14ac:dyDescent="0.3">
      <c r="A8" s="41">
        <v>3</v>
      </c>
      <c r="B8" s="105" t="s">
        <v>194</v>
      </c>
      <c r="C8" s="189">
        <v>363</v>
      </c>
      <c r="D8" s="189">
        <v>270</v>
      </c>
      <c r="F8" s="50"/>
    </row>
    <row r="9" spans="1:6" s="42" customFormat="1" ht="41.25" customHeight="1" x14ac:dyDescent="0.3">
      <c r="A9" s="41">
        <v>4</v>
      </c>
      <c r="B9" s="105" t="s">
        <v>201</v>
      </c>
      <c r="C9" s="189">
        <v>272</v>
      </c>
      <c r="D9" s="189">
        <v>206</v>
      </c>
      <c r="F9" s="50"/>
    </row>
    <row r="10" spans="1:6" s="42" customFormat="1" ht="18" customHeight="1" x14ac:dyDescent="0.3">
      <c r="A10" s="41">
        <v>5</v>
      </c>
      <c r="B10" s="105" t="s">
        <v>217</v>
      </c>
      <c r="C10" s="189">
        <v>168</v>
      </c>
      <c r="D10" s="189">
        <v>123</v>
      </c>
      <c r="F10" s="50"/>
    </row>
    <row r="11" spans="1:6" s="42" customFormat="1" x14ac:dyDescent="0.3">
      <c r="A11" s="41">
        <v>6</v>
      </c>
      <c r="B11" s="105" t="s">
        <v>196</v>
      </c>
      <c r="C11" s="189">
        <v>157</v>
      </c>
      <c r="D11" s="189">
        <v>111</v>
      </c>
      <c r="F11" s="50"/>
    </row>
    <row r="12" spans="1:6" s="42" customFormat="1" x14ac:dyDescent="0.3">
      <c r="A12" s="41">
        <v>7</v>
      </c>
      <c r="B12" s="105" t="s">
        <v>205</v>
      </c>
      <c r="C12" s="189">
        <v>132</v>
      </c>
      <c r="D12" s="189">
        <v>101</v>
      </c>
      <c r="F12" s="50"/>
    </row>
    <row r="13" spans="1:6" s="42" customFormat="1" x14ac:dyDescent="0.3">
      <c r="A13" s="41">
        <v>8</v>
      </c>
      <c r="B13" s="105" t="s">
        <v>209</v>
      </c>
      <c r="C13" s="189">
        <v>125</v>
      </c>
      <c r="D13" s="189">
        <v>98</v>
      </c>
      <c r="F13" s="50"/>
    </row>
    <row r="14" spans="1:6" s="42" customFormat="1" x14ac:dyDescent="0.3">
      <c r="A14" s="41">
        <v>9</v>
      </c>
      <c r="B14" s="105" t="s">
        <v>197</v>
      </c>
      <c r="C14" s="189">
        <v>101</v>
      </c>
      <c r="D14" s="189">
        <v>75</v>
      </c>
      <c r="F14" s="50"/>
    </row>
    <row r="15" spans="1:6" s="42" customFormat="1" x14ac:dyDescent="0.3">
      <c r="A15" s="41">
        <v>10</v>
      </c>
      <c r="B15" s="105" t="s">
        <v>211</v>
      </c>
      <c r="C15" s="189">
        <v>96</v>
      </c>
      <c r="D15" s="189">
        <v>91</v>
      </c>
      <c r="F15" s="50"/>
    </row>
    <row r="16" spans="1:6" s="42" customFormat="1" ht="27.75" customHeight="1" x14ac:dyDescent="0.3">
      <c r="A16" s="41">
        <v>11</v>
      </c>
      <c r="B16" s="105" t="s">
        <v>200</v>
      </c>
      <c r="C16" s="189">
        <v>92</v>
      </c>
      <c r="D16" s="189">
        <v>66</v>
      </c>
      <c r="F16" s="50"/>
    </row>
    <row r="17" spans="1:6" s="42" customFormat="1" ht="26.25" customHeight="1" x14ac:dyDescent="0.3">
      <c r="A17" s="41">
        <v>12</v>
      </c>
      <c r="B17" s="105" t="s">
        <v>198</v>
      </c>
      <c r="C17" s="189">
        <v>90</v>
      </c>
      <c r="D17" s="189">
        <v>63</v>
      </c>
      <c r="F17" s="50"/>
    </row>
    <row r="18" spans="1:6" s="42" customFormat="1" ht="25.5" customHeight="1" x14ac:dyDescent="0.3">
      <c r="A18" s="41">
        <v>13</v>
      </c>
      <c r="B18" s="105" t="s">
        <v>283</v>
      </c>
      <c r="C18" s="189">
        <v>80</v>
      </c>
      <c r="D18" s="189">
        <v>42</v>
      </c>
      <c r="F18" s="50"/>
    </row>
    <row r="19" spans="1:6" s="42" customFormat="1" ht="26.4" x14ac:dyDescent="0.3">
      <c r="A19" s="41">
        <v>14</v>
      </c>
      <c r="B19" s="105" t="s">
        <v>199</v>
      </c>
      <c r="C19" s="189">
        <v>65</v>
      </c>
      <c r="D19" s="189">
        <v>51</v>
      </c>
      <c r="F19" s="50"/>
    </row>
    <row r="20" spans="1:6" s="42" customFormat="1" ht="30.75" customHeight="1" x14ac:dyDescent="0.3">
      <c r="A20" s="41">
        <v>15</v>
      </c>
      <c r="B20" s="105" t="s">
        <v>220</v>
      </c>
      <c r="C20" s="189">
        <v>61</v>
      </c>
      <c r="D20" s="189">
        <v>58</v>
      </c>
      <c r="F20" s="50"/>
    </row>
    <row r="21" spans="1:6" s="42" customFormat="1" ht="26.4" x14ac:dyDescent="0.3">
      <c r="A21" s="41">
        <v>16</v>
      </c>
      <c r="B21" s="105" t="s">
        <v>304</v>
      </c>
      <c r="C21" s="189">
        <v>56</v>
      </c>
      <c r="D21" s="189">
        <v>43</v>
      </c>
      <c r="F21" s="50"/>
    </row>
    <row r="22" spans="1:6" s="42" customFormat="1" x14ac:dyDescent="0.3">
      <c r="A22" s="41">
        <v>17</v>
      </c>
      <c r="B22" s="105" t="s">
        <v>355</v>
      </c>
      <c r="C22" s="189">
        <v>54</v>
      </c>
      <c r="D22" s="189">
        <v>31</v>
      </c>
      <c r="F22" s="50"/>
    </row>
    <row r="23" spans="1:6" s="42" customFormat="1" ht="28.5" customHeight="1" x14ac:dyDescent="0.3">
      <c r="A23" s="41">
        <v>18</v>
      </c>
      <c r="B23" s="105" t="s">
        <v>226</v>
      </c>
      <c r="C23" s="189">
        <v>50</v>
      </c>
      <c r="D23" s="189">
        <v>39</v>
      </c>
      <c r="F23" s="50"/>
    </row>
    <row r="24" spans="1:6" s="42" customFormat="1" ht="27.75" customHeight="1" x14ac:dyDescent="0.3">
      <c r="A24" s="41">
        <v>19</v>
      </c>
      <c r="B24" s="105" t="s">
        <v>227</v>
      </c>
      <c r="C24" s="189">
        <v>49</v>
      </c>
      <c r="D24" s="189">
        <v>33</v>
      </c>
      <c r="F24" s="50"/>
    </row>
    <row r="25" spans="1:6" s="42" customFormat="1" ht="27" customHeight="1" x14ac:dyDescent="0.3">
      <c r="A25" s="41">
        <v>20</v>
      </c>
      <c r="B25" s="105" t="s">
        <v>438</v>
      </c>
      <c r="C25" s="189">
        <v>47</v>
      </c>
      <c r="D25" s="189">
        <v>37</v>
      </c>
      <c r="F25" s="50"/>
    </row>
    <row r="26" spans="1:6" s="42" customFormat="1" ht="27.75" customHeight="1" x14ac:dyDescent="0.3">
      <c r="A26" s="41">
        <v>21</v>
      </c>
      <c r="B26" s="105" t="s">
        <v>333</v>
      </c>
      <c r="C26" s="189">
        <v>45</v>
      </c>
      <c r="D26" s="189">
        <v>30</v>
      </c>
      <c r="F26" s="50"/>
    </row>
    <row r="27" spans="1:6" s="42" customFormat="1" x14ac:dyDescent="0.3">
      <c r="A27" s="41">
        <v>22</v>
      </c>
      <c r="B27" s="105" t="s">
        <v>242</v>
      </c>
      <c r="C27" s="189">
        <v>44</v>
      </c>
      <c r="D27" s="189">
        <v>27</v>
      </c>
      <c r="F27" s="50"/>
    </row>
    <row r="28" spans="1:6" s="42" customFormat="1" x14ac:dyDescent="0.3">
      <c r="A28" s="41">
        <v>23</v>
      </c>
      <c r="B28" s="105" t="s">
        <v>203</v>
      </c>
      <c r="C28" s="189">
        <v>44</v>
      </c>
      <c r="D28" s="189">
        <v>36</v>
      </c>
      <c r="F28" s="50"/>
    </row>
    <row r="29" spans="1:6" s="42" customFormat="1" ht="31.5" customHeight="1" x14ac:dyDescent="0.3">
      <c r="A29" s="41">
        <v>24</v>
      </c>
      <c r="B29" s="105" t="s">
        <v>206</v>
      </c>
      <c r="C29" s="189">
        <v>43</v>
      </c>
      <c r="D29" s="189">
        <v>25</v>
      </c>
      <c r="F29" s="50"/>
    </row>
    <row r="30" spans="1:6" s="42" customFormat="1" ht="31.5" customHeight="1" x14ac:dyDescent="0.3">
      <c r="A30" s="41">
        <v>25</v>
      </c>
      <c r="B30" s="105" t="s">
        <v>229</v>
      </c>
      <c r="C30" s="189">
        <v>43</v>
      </c>
      <c r="D30" s="189">
        <v>30</v>
      </c>
      <c r="F30" s="50"/>
    </row>
    <row r="31" spans="1:6" s="42" customFormat="1" ht="26.4" x14ac:dyDescent="0.3">
      <c r="A31" s="41">
        <v>26</v>
      </c>
      <c r="B31" s="105" t="s">
        <v>223</v>
      </c>
      <c r="C31" s="189">
        <v>41</v>
      </c>
      <c r="D31" s="189">
        <v>28</v>
      </c>
      <c r="F31" s="50"/>
    </row>
    <row r="32" spans="1:6" s="42" customFormat="1" ht="23.4" customHeight="1" x14ac:dyDescent="0.3">
      <c r="A32" s="41">
        <v>27</v>
      </c>
      <c r="B32" s="105" t="s">
        <v>207</v>
      </c>
      <c r="C32" s="189">
        <v>41</v>
      </c>
      <c r="D32" s="189">
        <v>27</v>
      </c>
      <c r="F32" s="50"/>
    </row>
    <row r="33" spans="1:6" s="42" customFormat="1" x14ac:dyDescent="0.3">
      <c r="A33" s="41">
        <v>28</v>
      </c>
      <c r="B33" s="105" t="s">
        <v>219</v>
      </c>
      <c r="C33" s="189">
        <v>41</v>
      </c>
      <c r="D33" s="189">
        <v>30</v>
      </c>
      <c r="F33" s="50"/>
    </row>
    <row r="34" spans="1:6" s="42" customFormat="1" ht="23.4" customHeight="1" x14ac:dyDescent="0.3">
      <c r="A34" s="41">
        <v>29</v>
      </c>
      <c r="B34" s="105" t="s">
        <v>202</v>
      </c>
      <c r="C34" s="189">
        <v>40</v>
      </c>
      <c r="D34" s="189">
        <v>28</v>
      </c>
      <c r="F34" s="50"/>
    </row>
    <row r="35" spans="1:6" s="42" customFormat="1" ht="23.4" customHeight="1" x14ac:dyDescent="0.3">
      <c r="A35" s="41">
        <v>30</v>
      </c>
      <c r="B35" s="105" t="s">
        <v>212</v>
      </c>
      <c r="C35" s="189">
        <v>40</v>
      </c>
      <c r="D35" s="189">
        <v>27</v>
      </c>
      <c r="F35" s="50"/>
    </row>
    <row r="36" spans="1:6" s="42" customFormat="1" ht="26.4" x14ac:dyDescent="0.3">
      <c r="A36" s="41">
        <v>31</v>
      </c>
      <c r="B36" s="105" t="s">
        <v>214</v>
      </c>
      <c r="C36" s="189">
        <v>40</v>
      </c>
      <c r="D36" s="189">
        <v>31</v>
      </c>
      <c r="F36" s="50"/>
    </row>
    <row r="37" spans="1:6" s="42" customFormat="1" x14ac:dyDescent="0.3">
      <c r="A37" s="41">
        <v>32</v>
      </c>
      <c r="B37" s="105" t="s">
        <v>215</v>
      </c>
      <c r="C37" s="189">
        <v>38</v>
      </c>
      <c r="D37" s="189">
        <v>29</v>
      </c>
      <c r="F37" s="50"/>
    </row>
    <row r="38" spans="1:6" s="42" customFormat="1" ht="23.25" customHeight="1" x14ac:dyDescent="0.3">
      <c r="A38" s="41">
        <v>33</v>
      </c>
      <c r="B38" s="105" t="s">
        <v>208</v>
      </c>
      <c r="C38" s="189">
        <v>37</v>
      </c>
      <c r="D38" s="189">
        <v>29</v>
      </c>
      <c r="F38" s="50"/>
    </row>
    <row r="39" spans="1:6" s="42" customFormat="1" ht="23.4" customHeight="1" x14ac:dyDescent="0.3">
      <c r="A39" s="41">
        <v>34</v>
      </c>
      <c r="B39" s="105" t="s">
        <v>204</v>
      </c>
      <c r="C39" s="189">
        <v>36</v>
      </c>
      <c r="D39" s="189">
        <v>26</v>
      </c>
      <c r="F39" s="50"/>
    </row>
    <row r="40" spans="1:6" s="42" customFormat="1" ht="23.4" customHeight="1" x14ac:dyDescent="0.3">
      <c r="A40" s="41">
        <v>35</v>
      </c>
      <c r="B40" s="105" t="s">
        <v>240</v>
      </c>
      <c r="C40" s="189">
        <v>34</v>
      </c>
      <c r="D40" s="189">
        <v>20</v>
      </c>
      <c r="F40" s="50"/>
    </row>
    <row r="41" spans="1:6" s="42" customFormat="1" ht="26.4" x14ac:dyDescent="0.3">
      <c r="A41" s="41">
        <v>36</v>
      </c>
      <c r="B41" s="105" t="s">
        <v>232</v>
      </c>
      <c r="C41" s="189">
        <v>33</v>
      </c>
      <c r="D41" s="189">
        <v>21</v>
      </c>
      <c r="F41" s="50"/>
    </row>
    <row r="42" spans="1:6" x14ac:dyDescent="0.3">
      <c r="A42" s="41">
        <v>37</v>
      </c>
      <c r="B42" s="105" t="s">
        <v>210</v>
      </c>
      <c r="C42" s="189">
        <v>33</v>
      </c>
      <c r="D42" s="189">
        <v>21</v>
      </c>
      <c r="F42" s="50"/>
    </row>
    <row r="43" spans="1:6" ht="43.5" customHeight="1" x14ac:dyDescent="0.3">
      <c r="A43" s="41">
        <v>38</v>
      </c>
      <c r="B43" s="105" t="s">
        <v>213</v>
      </c>
      <c r="C43" s="189">
        <v>32</v>
      </c>
      <c r="D43" s="189">
        <v>26</v>
      </c>
      <c r="F43" s="50"/>
    </row>
    <row r="44" spans="1:6" x14ac:dyDescent="0.3">
      <c r="A44" s="41">
        <v>39</v>
      </c>
      <c r="B44" s="105" t="s">
        <v>222</v>
      </c>
      <c r="C44" s="189">
        <v>32</v>
      </c>
      <c r="D44" s="189">
        <v>19</v>
      </c>
      <c r="F44" s="50"/>
    </row>
    <row r="45" spans="1:6" ht="26.4" x14ac:dyDescent="0.3">
      <c r="A45" s="41">
        <v>40</v>
      </c>
      <c r="B45" s="105" t="s">
        <v>354</v>
      </c>
      <c r="C45" s="189">
        <v>31</v>
      </c>
      <c r="D45" s="189">
        <v>20</v>
      </c>
      <c r="F45" s="50"/>
    </row>
    <row r="46" spans="1:6" ht="26.4" x14ac:dyDescent="0.3">
      <c r="A46" s="41">
        <v>41</v>
      </c>
      <c r="B46" s="105" t="s">
        <v>334</v>
      </c>
      <c r="C46" s="189">
        <v>31</v>
      </c>
      <c r="D46" s="189">
        <v>23</v>
      </c>
      <c r="F46" s="50"/>
    </row>
    <row r="47" spans="1:6" ht="24" customHeight="1" x14ac:dyDescent="0.3">
      <c r="A47" s="41">
        <v>42</v>
      </c>
      <c r="B47" s="105" t="s">
        <v>221</v>
      </c>
      <c r="C47" s="189">
        <v>31</v>
      </c>
      <c r="D47" s="189">
        <v>21</v>
      </c>
      <c r="F47" s="50"/>
    </row>
    <row r="48" spans="1:6" ht="26.25" customHeight="1" x14ac:dyDescent="0.3">
      <c r="A48" s="41">
        <v>43</v>
      </c>
      <c r="B48" s="105" t="s">
        <v>216</v>
      </c>
      <c r="C48" s="189">
        <v>31</v>
      </c>
      <c r="D48" s="189">
        <v>18</v>
      </c>
      <c r="F48" s="50"/>
    </row>
    <row r="49" spans="1:6" ht="26.4" x14ac:dyDescent="0.3">
      <c r="A49" s="41">
        <v>44</v>
      </c>
      <c r="B49" s="105" t="s">
        <v>347</v>
      </c>
      <c r="C49" s="189">
        <v>30</v>
      </c>
      <c r="D49" s="189">
        <v>15</v>
      </c>
      <c r="F49" s="50"/>
    </row>
    <row r="50" spans="1:6" ht="33" customHeight="1" x14ac:dyDescent="0.3">
      <c r="A50" s="41">
        <v>45</v>
      </c>
      <c r="B50" s="105" t="s">
        <v>286</v>
      </c>
      <c r="C50" s="189">
        <v>27</v>
      </c>
      <c r="D50" s="189">
        <v>19</v>
      </c>
      <c r="F50" s="50"/>
    </row>
    <row r="51" spans="1:6" ht="28.5" customHeight="1" x14ac:dyDescent="0.3">
      <c r="A51" s="41">
        <v>46</v>
      </c>
      <c r="B51" s="105" t="s">
        <v>307</v>
      </c>
      <c r="C51" s="189">
        <v>27</v>
      </c>
      <c r="D51" s="189">
        <v>19</v>
      </c>
      <c r="F51" s="50"/>
    </row>
    <row r="52" spans="1:6" ht="26.4" x14ac:dyDescent="0.3">
      <c r="A52" s="41">
        <v>47</v>
      </c>
      <c r="B52" s="105" t="s">
        <v>225</v>
      </c>
      <c r="C52" s="189">
        <v>27</v>
      </c>
      <c r="D52" s="189">
        <v>16</v>
      </c>
      <c r="F52" s="50"/>
    </row>
    <row r="53" spans="1:6" ht="30" customHeight="1" x14ac:dyDescent="0.3">
      <c r="A53" s="41">
        <v>48</v>
      </c>
      <c r="B53" s="105" t="s">
        <v>282</v>
      </c>
      <c r="C53" s="189">
        <v>26</v>
      </c>
      <c r="D53" s="189">
        <v>19</v>
      </c>
      <c r="F53" s="50"/>
    </row>
    <row r="54" spans="1:6" ht="26.4" x14ac:dyDescent="0.3">
      <c r="A54" s="41">
        <v>49</v>
      </c>
      <c r="B54" s="105" t="s">
        <v>218</v>
      </c>
      <c r="C54" s="189">
        <v>25</v>
      </c>
      <c r="D54" s="189">
        <v>12</v>
      </c>
      <c r="F54" s="50"/>
    </row>
    <row r="55" spans="1:6" ht="34.5" customHeight="1" x14ac:dyDescent="0.3">
      <c r="A55" s="41">
        <v>50</v>
      </c>
      <c r="B55" s="105" t="s">
        <v>439</v>
      </c>
      <c r="C55" s="189">
        <v>24</v>
      </c>
      <c r="D55" s="189">
        <v>21</v>
      </c>
      <c r="F55" s="50"/>
    </row>
    <row r="56" spans="1:6" x14ac:dyDescent="0.3">
      <c r="F56" s="50"/>
    </row>
    <row r="57" spans="1:6" x14ac:dyDescent="0.3">
      <c r="F57" s="50"/>
    </row>
    <row r="58" spans="1:6" x14ac:dyDescent="0.3">
      <c r="F58" s="50"/>
    </row>
    <row r="59" spans="1:6" x14ac:dyDescent="0.3">
      <c r="F59" s="50"/>
    </row>
    <row r="60" spans="1:6" x14ac:dyDescent="0.3">
      <c r="F60" s="50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21" sqref="C21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50" t="s">
        <v>313</v>
      </c>
      <c r="B1" s="250"/>
      <c r="C1" s="250"/>
    </row>
    <row r="2" spans="1:6" ht="57.6" customHeight="1" x14ac:dyDescent="0.3">
      <c r="A2" s="253" t="s">
        <v>238</v>
      </c>
      <c r="B2" s="253"/>
      <c r="C2" s="253"/>
      <c r="D2" s="253"/>
    </row>
    <row r="3" spans="1:6" ht="20.25" customHeight="1" x14ac:dyDescent="0.3">
      <c r="A3" s="94"/>
      <c r="B3" s="253" t="s">
        <v>79</v>
      </c>
      <c r="C3" s="253"/>
      <c r="D3" s="253"/>
    </row>
    <row r="4" spans="1:6" ht="15.75" x14ac:dyDescent="0.25">
      <c r="A4" s="94"/>
      <c r="B4" s="95"/>
      <c r="C4" s="94"/>
      <c r="D4" s="94"/>
    </row>
    <row r="5" spans="1:6" s="40" customFormat="1" ht="35.4" customHeight="1" x14ac:dyDescent="0.3">
      <c r="A5" s="151"/>
      <c r="B5" s="149" t="s">
        <v>80</v>
      </c>
      <c r="C5" s="168" t="s">
        <v>396</v>
      </c>
      <c r="D5" s="167" t="s">
        <v>395</v>
      </c>
    </row>
    <row r="6" spans="1:6" ht="24.75" customHeight="1" x14ac:dyDescent="0.3">
      <c r="A6" s="41">
        <v>1</v>
      </c>
      <c r="B6" s="105" t="s">
        <v>193</v>
      </c>
      <c r="C6" s="189">
        <v>658</v>
      </c>
      <c r="D6" s="188">
        <v>587</v>
      </c>
      <c r="F6" s="50"/>
    </row>
    <row r="7" spans="1:6" ht="41.25" customHeight="1" x14ac:dyDescent="0.3">
      <c r="A7" s="41">
        <v>2</v>
      </c>
      <c r="B7" s="105" t="s">
        <v>195</v>
      </c>
      <c r="C7" s="189">
        <v>335</v>
      </c>
      <c r="D7" s="188">
        <v>240</v>
      </c>
      <c r="F7" s="50"/>
    </row>
    <row r="8" spans="1:6" ht="27" customHeight="1" x14ac:dyDescent="0.3">
      <c r="A8" s="41">
        <v>3</v>
      </c>
      <c r="B8" s="105" t="s">
        <v>194</v>
      </c>
      <c r="C8" s="189">
        <v>317</v>
      </c>
      <c r="D8" s="188">
        <v>238</v>
      </c>
      <c r="F8" s="50"/>
    </row>
    <row r="9" spans="1:6" s="42" customFormat="1" ht="39.6" x14ac:dyDescent="0.3">
      <c r="A9" s="41">
        <v>4</v>
      </c>
      <c r="B9" s="105" t="s">
        <v>201</v>
      </c>
      <c r="C9" s="189">
        <v>234</v>
      </c>
      <c r="D9" s="188">
        <v>179</v>
      </c>
      <c r="F9" s="50"/>
    </row>
    <row r="10" spans="1:6" s="42" customFormat="1" x14ac:dyDescent="0.3">
      <c r="A10" s="41">
        <v>5</v>
      </c>
      <c r="B10" s="105" t="s">
        <v>217</v>
      </c>
      <c r="C10" s="189">
        <v>147</v>
      </c>
      <c r="D10" s="188">
        <v>108</v>
      </c>
      <c r="F10" s="50"/>
    </row>
    <row r="11" spans="1:6" s="42" customFormat="1" x14ac:dyDescent="0.3">
      <c r="A11" s="41">
        <v>6</v>
      </c>
      <c r="B11" s="105" t="s">
        <v>196</v>
      </c>
      <c r="C11" s="189">
        <v>131</v>
      </c>
      <c r="D11" s="188">
        <v>97</v>
      </c>
      <c r="F11" s="50"/>
    </row>
    <row r="12" spans="1:6" s="42" customFormat="1" x14ac:dyDescent="0.3">
      <c r="A12" s="41">
        <v>7</v>
      </c>
      <c r="B12" s="105" t="s">
        <v>205</v>
      </c>
      <c r="C12" s="189">
        <v>129</v>
      </c>
      <c r="D12" s="188">
        <v>100</v>
      </c>
      <c r="F12" s="50"/>
    </row>
    <row r="13" spans="1:6" s="42" customFormat="1" x14ac:dyDescent="0.3">
      <c r="A13" s="41">
        <v>8</v>
      </c>
      <c r="B13" s="105" t="s">
        <v>209</v>
      </c>
      <c r="C13" s="189">
        <v>102</v>
      </c>
      <c r="D13" s="188">
        <v>80</v>
      </c>
      <c r="F13" s="50"/>
    </row>
    <row r="14" spans="1:6" s="42" customFormat="1" x14ac:dyDescent="0.3">
      <c r="A14" s="41">
        <v>9</v>
      </c>
      <c r="B14" s="105" t="s">
        <v>200</v>
      </c>
      <c r="C14" s="189">
        <v>85</v>
      </c>
      <c r="D14" s="188">
        <v>61</v>
      </c>
      <c r="F14" s="50"/>
    </row>
    <row r="15" spans="1:6" s="42" customFormat="1" ht="26.4" x14ac:dyDescent="0.3">
      <c r="A15" s="41">
        <v>10</v>
      </c>
      <c r="B15" s="105" t="s">
        <v>198</v>
      </c>
      <c r="C15" s="189">
        <v>83</v>
      </c>
      <c r="D15" s="188">
        <v>60</v>
      </c>
      <c r="F15" s="50"/>
    </row>
    <row r="16" spans="1:6" s="42" customFormat="1" x14ac:dyDescent="0.3">
      <c r="A16" s="41">
        <v>11</v>
      </c>
      <c r="B16" s="105" t="s">
        <v>211</v>
      </c>
      <c r="C16" s="189">
        <v>69</v>
      </c>
      <c r="D16" s="188">
        <v>67</v>
      </c>
      <c r="F16" s="50"/>
    </row>
    <row r="17" spans="1:6" s="42" customFormat="1" ht="26.4" x14ac:dyDescent="0.3">
      <c r="A17" s="41">
        <v>12</v>
      </c>
      <c r="B17" s="105" t="s">
        <v>199</v>
      </c>
      <c r="C17" s="189">
        <v>64</v>
      </c>
      <c r="D17" s="188">
        <v>51</v>
      </c>
      <c r="F17" s="50"/>
    </row>
    <row r="18" spans="1:6" s="42" customFormat="1" ht="30" customHeight="1" x14ac:dyDescent="0.3">
      <c r="A18" s="41">
        <v>13</v>
      </c>
      <c r="B18" s="105" t="s">
        <v>229</v>
      </c>
      <c r="C18" s="189">
        <v>40</v>
      </c>
      <c r="D18" s="188">
        <v>28</v>
      </c>
      <c r="F18" s="50"/>
    </row>
    <row r="19" spans="1:6" s="42" customFormat="1" ht="24" customHeight="1" x14ac:dyDescent="0.3">
      <c r="A19" s="41">
        <v>14</v>
      </c>
      <c r="B19" s="105" t="s">
        <v>355</v>
      </c>
      <c r="C19" s="189">
        <v>37</v>
      </c>
      <c r="D19" s="188">
        <v>22</v>
      </c>
      <c r="F19" s="50"/>
    </row>
    <row r="20" spans="1:6" s="42" customFormat="1" ht="23.25" customHeight="1" x14ac:dyDescent="0.3">
      <c r="A20" s="41">
        <v>15</v>
      </c>
      <c r="B20" s="105" t="s">
        <v>214</v>
      </c>
      <c r="C20" s="189">
        <v>37</v>
      </c>
      <c r="D20" s="188">
        <v>28</v>
      </c>
      <c r="F20" s="50"/>
    </row>
    <row r="21" spans="1:6" s="42" customFormat="1" ht="26.4" x14ac:dyDescent="0.3">
      <c r="A21" s="41">
        <v>16</v>
      </c>
      <c r="B21" s="105" t="s">
        <v>223</v>
      </c>
      <c r="C21" s="189">
        <v>36</v>
      </c>
      <c r="D21" s="188">
        <v>24</v>
      </c>
      <c r="F21" s="50"/>
    </row>
    <row r="22" spans="1:6" s="42" customFormat="1" ht="26.4" x14ac:dyDescent="0.3">
      <c r="A22" s="41">
        <v>17</v>
      </c>
      <c r="B22" s="105" t="s">
        <v>438</v>
      </c>
      <c r="C22" s="189">
        <v>35</v>
      </c>
      <c r="D22" s="188">
        <v>31</v>
      </c>
      <c r="F22" s="50"/>
    </row>
    <row r="23" spans="1:6" s="42" customFormat="1" ht="26.4" x14ac:dyDescent="0.3">
      <c r="A23" s="41">
        <v>18</v>
      </c>
      <c r="B23" s="105" t="s">
        <v>304</v>
      </c>
      <c r="C23" s="189">
        <v>34</v>
      </c>
      <c r="D23" s="188">
        <v>28</v>
      </c>
      <c r="F23" s="50"/>
    </row>
    <row r="24" spans="1:6" s="42" customFormat="1" x14ac:dyDescent="0.3">
      <c r="A24" s="41">
        <v>19</v>
      </c>
      <c r="B24" s="105" t="s">
        <v>333</v>
      </c>
      <c r="C24" s="189">
        <v>32</v>
      </c>
      <c r="D24" s="188">
        <v>22</v>
      </c>
      <c r="F24" s="50"/>
    </row>
    <row r="25" spans="1:6" s="42" customFormat="1" ht="26.4" x14ac:dyDescent="0.3">
      <c r="A25" s="41">
        <v>20</v>
      </c>
      <c r="B25" s="105" t="s">
        <v>220</v>
      </c>
      <c r="C25" s="189">
        <v>30</v>
      </c>
      <c r="D25" s="188">
        <v>29</v>
      </c>
      <c r="F25" s="50"/>
    </row>
    <row r="26" spans="1:6" s="42" customFormat="1" x14ac:dyDescent="0.3">
      <c r="A26" s="41">
        <v>21</v>
      </c>
      <c r="B26" s="105" t="s">
        <v>213</v>
      </c>
      <c r="C26" s="189">
        <v>30</v>
      </c>
      <c r="D26" s="188">
        <v>24</v>
      </c>
      <c r="F26" s="50"/>
    </row>
    <row r="27" spans="1:6" s="42" customFormat="1" x14ac:dyDescent="0.3">
      <c r="A27" s="41">
        <v>22</v>
      </c>
      <c r="B27" s="105" t="s">
        <v>242</v>
      </c>
      <c r="C27" s="189">
        <v>28</v>
      </c>
      <c r="D27" s="188">
        <v>16</v>
      </c>
      <c r="F27" s="50"/>
    </row>
    <row r="28" spans="1:6" s="42" customFormat="1" ht="26.4" x14ac:dyDescent="0.3">
      <c r="A28" s="41">
        <v>23</v>
      </c>
      <c r="B28" s="105" t="s">
        <v>334</v>
      </c>
      <c r="C28" s="189">
        <v>28</v>
      </c>
      <c r="D28" s="188">
        <v>23</v>
      </c>
      <c r="F28" s="50"/>
    </row>
    <row r="29" spans="1:6" s="42" customFormat="1" x14ac:dyDescent="0.3">
      <c r="A29" s="41">
        <v>24</v>
      </c>
      <c r="B29" s="105" t="s">
        <v>204</v>
      </c>
      <c r="C29" s="189">
        <v>28</v>
      </c>
      <c r="D29" s="188">
        <v>22</v>
      </c>
      <c r="F29" s="50"/>
    </row>
    <row r="30" spans="1:6" s="42" customFormat="1" x14ac:dyDescent="0.3">
      <c r="A30" s="41">
        <v>25</v>
      </c>
      <c r="B30" s="105" t="s">
        <v>210</v>
      </c>
      <c r="C30" s="189">
        <v>28</v>
      </c>
      <c r="D30" s="188">
        <v>18</v>
      </c>
      <c r="F30" s="50"/>
    </row>
    <row r="31" spans="1:6" s="42" customFormat="1" ht="26.4" x14ac:dyDescent="0.3">
      <c r="A31" s="41">
        <v>26</v>
      </c>
      <c r="B31" s="105" t="s">
        <v>208</v>
      </c>
      <c r="C31" s="189">
        <v>27</v>
      </c>
      <c r="D31" s="188">
        <v>23</v>
      </c>
      <c r="F31" s="50"/>
    </row>
    <row r="32" spans="1:6" s="42" customFormat="1" x14ac:dyDescent="0.3">
      <c r="A32" s="41">
        <v>27</v>
      </c>
      <c r="B32" s="105" t="s">
        <v>219</v>
      </c>
      <c r="C32" s="189">
        <v>27</v>
      </c>
      <c r="D32" s="188">
        <v>20</v>
      </c>
      <c r="F32" s="50"/>
    </row>
    <row r="33" spans="1:6" s="42" customFormat="1" ht="26.25" customHeight="1" x14ac:dyDescent="0.3">
      <c r="A33" s="41">
        <v>28</v>
      </c>
      <c r="B33" s="105" t="s">
        <v>216</v>
      </c>
      <c r="C33" s="189">
        <v>27</v>
      </c>
      <c r="D33" s="188">
        <v>17</v>
      </c>
      <c r="F33" s="50"/>
    </row>
    <row r="34" spans="1:6" s="42" customFormat="1" ht="20.25" customHeight="1" x14ac:dyDescent="0.3">
      <c r="A34" s="41">
        <v>29</v>
      </c>
      <c r="B34" s="105" t="s">
        <v>226</v>
      </c>
      <c r="C34" s="189">
        <v>26</v>
      </c>
      <c r="D34" s="188">
        <v>20</v>
      </c>
      <c r="F34" s="50"/>
    </row>
    <row r="35" spans="1:6" s="42" customFormat="1" ht="26.4" x14ac:dyDescent="0.3">
      <c r="A35" s="41">
        <v>30</v>
      </c>
      <c r="B35" s="105" t="s">
        <v>347</v>
      </c>
      <c r="C35" s="189">
        <v>26</v>
      </c>
      <c r="D35" s="188">
        <v>13</v>
      </c>
      <c r="F35" s="50"/>
    </row>
    <row r="36" spans="1:6" s="42" customFormat="1" x14ac:dyDescent="0.3">
      <c r="A36" s="41">
        <v>31</v>
      </c>
      <c r="B36" s="105" t="s">
        <v>221</v>
      </c>
      <c r="C36" s="189">
        <v>26</v>
      </c>
      <c r="D36" s="188">
        <v>17</v>
      </c>
      <c r="F36" s="50"/>
    </row>
    <row r="37" spans="1:6" s="42" customFormat="1" x14ac:dyDescent="0.3">
      <c r="A37" s="41">
        <v>32</v>
      </c>
      <c r="B37" s="105" t="s">
        <v>227</v>
      </c>
      <c r="C37" s="189">
        <v>25</v>
      </c>
      <c r="D37" s="188">
        <v>17</v>
      </c>
      <c r="F37" s="50"/>
    </row>
    <row r="38" spans="1:6" s="42" customFormat="1" x14ac:dyDescent="0.3">
      <c r="A38" s="41">
        <v>33</v>
      </c>
      <c r="B38" s="105" t="s">
        <v>283</v>
      </c>
      <c r="C38" s="189">
        <v>24</v>
      </c>
      <c r="D38" s="188">
        <v>18</v>
      </c>
      <c r="F38" s="50"/>
    </row>
    <row r="39" spans="1:6" s="42" customFormat="1" x14ac:dyDescent="0.3">
      <c r="A39" s="41">
        <v>34</v>
      </c>
      <c r="B39" s="105" t="s">
        <v>286</v>
      </c>
      <c r="C39" s="189">
        <v>23</v>
      </c>
      <c r="D39" s="188">
        <v>17</v>
      </c>
      <c r="F39" s="50"/>
    </row>
    <row r="40" spans="1:6" s="42" customFormat="1" ht="26.4" x14ac:dyDescent="0.3">
      <c r="A40" s="41">
        <v>35</v>
      </c>
      <c r="B40" s="105" t="s">
        <v>218</v>
      </c>
      <c r="C40" s="189">
        <v>23</v>
      </c>
      <c r="D40" s="188">
        <v>11</v>
      </c>
      <c r="F40" s="50"/>
    </row>
    <row r="41" spans="1:6" s="42" customFormat="1" x14ac:dyDescent="0.3">
      <c r="A41" s="41">
        <v>36</v>
      </c>
      <c r="B41" s="105" t="s">
        <v>222</v>
      </c>
      <c r="C41" s="189">
        <v>21</v>
      </c>
      <c r="D41" s="188">
        <v>14</v>
      </c>
      <c r="F41" s="50"/>
    </row>
    <row r="42" spans="1:6" x14ac:dyDescent="0.3">
      <c r="A42" s="41">
        <v>37</v>
      </c>
      <c r="B42" s="105" t="s">
        <v>224</v>
      </c>
      <c r="C42" s="189">
        <v>21</v>
      </c>
      <c r="D42" s="188">
        <v>15</v>
      </c>
      <c r="F42" s="50"/>
    </row>
    <row r="43" spans="1:6" ht="39.6" x14ac:dyDescent="0.3">
      <c r="A43" s="41">
        <v>38</v>
      </c>
      <c r="B43" s="105" t="s">
        <v>230</v>
      </c>
      <c r="C43" s="189">
        <v>20</v>
      </c>
      <c r="D43" s="188">
        <v>14</v>
      </c>
      <c r="F43" s="50"/>
    </row>
    <row r="44" spans="1:6" ht="29.25" customHeight="1" x14ac:dyDescent="0.3">
      <c r="A44" s="41">
        <v>39</v>
      </c>
      <c r="B44" s="105" t="s">
        <v>228</v>
      </c>
      <c r="C44" s="189">
        <v>20</v>
      </c>
      <c r="D44" s="188">
        <v>13</v>
      </c>
      <c r="F44" s="50"/>
    </row>
    <row r="45" spans="1:6" ht="26.4" x14ac:dyDescent="0.3">
      <c r="A45" s="41">
        <v>40</v>
      </c>
      <c r="B45" s="105" t="s">
        <v>354</v>
      </c>
      <c r="C45" s="189">
        <v>19</v>
      </c>
      <c r="D45" s="188">
        <v>12</v>
      </c>
      <c r="F45" s="50"/>
    </row>
    <row r="46" spans="1:6" ht="26.4" x14ac:dyDescent="0.3">
      <c r="A46" s="41">
        <v>41</v>
      </c>
      <c r="B46" s="105" t="s">
        <v>349</v>
      </c>
      <c r="C46" s="189">
        <v>19</v>
      </c>
      <c r="D46" s="188">
        <v>14</v>
      </c>
      <c r="F46" s="50"/>
    </row>
    <row r="47" spans="1:6" x14ac:dyDescent="0.3">
      <c r="A47" s="41">
        <v>42</v>
      </c>
      <c r="B47" s="105" t="s">
        <v>282</v>
      </c>
      <c r="C47" s="189">
        <v>19</v>
      </c>
      <c r="D47" s="188">
        <v>15</v>
      </c>
      <c r="F47" s="50"/>
    </row>
    <row r="48" spans="1:6" ht="26.4" x14ac:dyDescent="0.3">
      <c r="A48" s="41">
        <v>43</v>
      </c>
      <c r="B48" s="105" t="s">
        <v>439</v>
      </c>
      <c r="C48" s="189">
        <v>18</v>
      </c>
      <c r="D48" s="188">
        <v>15</v>
      </c>
      <c r="F48" s="50"/>
    </row>
    <row r="49" spans="1:6" ht="26.4" x14ac:dyDescent="0.3">
      <c r="A49" s="41">
        <v>44</v>
      </c>
      <c r="B49" s="105" t="s">
        <v>281</v>
      </c>
      <c r="C49" s="189">
        <v>18</v>
      </c>
      <c r="D49" s="188">
        <v>14</v>
      </c>
      <c r="F49" s="50"/>
    </row>
    <row r="50" spans="1:6" ht="26.4" x14ac:dyDescent="0.3">
      <c r="A50" s="41">
        <v>45</v>
      </c>
      <c r="B50" s="105" t="s">
        <v>305</v>
      </c>
      <c r="C50" s="189">
        <v>18</v>
      </c>
      <c r="D50" s="188">
        <v>16</v>
      </c>
      <c r="F50" s="50"/>
    </row>
    <row r="51" spans="1:6" x14ac:dyDescent="0.3">
      <c r="A51" s="41">
        <v>46</v>
      </c>
      <c r="B51" s="105" t="s">
        <v>212</v>
      </c>
      <c r="C51" s="189">
        <v>18</v>
      </c>
      <c r="D51" s="188">
        <v>14</v>
      </c>
      <c r="F51" s="50"/>
    </row>
    <row r="52" spans="1:6" x14ac:dyDescent="0.3">
      <c r="A52" s="41">
        <v>47</v>
      </c>
      <c r="B52" s="105" t="s">
        <v>197</v>
      </c>
      <c r="C52" s="189">
        <v>18</v>
      </c>
      <c r="D52" s="188">
        <v>8</v>
      </c>
      <c r="F52" s="50"/>
    </row>
    <row r="53" spans="1:6" ht="26.4" x14ac:dyDescent="0.3">
      <c r="A53" s="41">
        <v>48</v>
      </c>
      <c r="B53" s="105" t="s">
        <v>206</v>
      </c>
      <c r="C53" s="189">
        <v>18</v>
      </c>
      <c r="D53" s="188">
        <v>12</v>
      </c>
      <c r="F53" s="50"/>
    </row>
    <row r="54" spans="1:6" x14ac:dyDescent="0.3">
      <c r="A54" s="41">
        <v>49</v>
      </c>
      <c r="B54" s="105" t="s">
        <v>240</v>
      </c>
      <c r="C54" s="189">
        <v>17</v>
      </c>
      <c r="D54" s="188">
        <v>9</v>
      </c>
      <c r="F54" s="50"/>
    </row>
    <row r="55" spans="1:6" x14ac:dyDescent="0.3">
      <c r="A55" s="41">
        <v>50</v>
      </c>
      <c r="B55" s="105" t="s">
        <v>307</v>
      </c>
      <c r="C55" s="189">
        <v>17</v>
      </c>
      <c r="D55" s="188">
        <v>12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4.886718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50" t="s">
        <v>313</v>
      </c>
      <c r="B1" s="250"/>
      <c r="C1" s="250"/>
    </row>
    <row r="2" spans="1:6" ht="63.6" customHeight="1" x14ac:dyDescent="0.3">
      <c r="A2" s="253" t="s">
        <v>239</v>
      </c>
      <c r="B2" s="253"/>
      <c r="C2" s="253"/>
      <c r="D2" s="253"/>
    </row>
    <row r="3" spans="1:6" ht="20.25" customHeight="1" x14ac:dyDescent="0.3">
      <c r="A3" s="94"/>
      <c r="B3" s="253" t="s">
        <v>79</v>
      </c>
      <c r="C3" s="253"/>
      <c r="D3" s="253"/>
    </row>
    <row r="4" spans="1:6" ht="9.75" customHeight="1" x14ac:dyDescent="0.25">
      <c r="A4" s="94"/>
      <c r="B4" s="95"/>
      <c r="C4" s="94"/>
      <c r="D4" s="94"/>
    </row>
    <row r="5" spans="1:6" s="40" customFormat="1" ht="35.4" customHeight="1" x14ac:dyDescent="0.3">
      <c r="A5" s="151"/>
      <c r="B5" s="149" t="s">
        <v>80</v>
      </c>
      <c r="C5" s="187" t="s">
        <v>396</v>
      </c>
      <c r="D5" s="186" t="s">
        <v>395</v>
      </c>
    </row>
    <row r="6" spans="1:6" ht="26.4" x14ac:dyDescent="0.3">
      <c r="A6" s="41">
        <v>1</v>
      </c>
      <c r="B6" s="105" t="s">
        <v>193</v>
      </c>
      <c r="C6" s="189">
        <v>298</v>
      </c>
      <c r="D6" s="188">
        <v>253</v>
      </c>
      <c r="F6" s="50"/>
    </row>
    <row r="7" spans="1:6" x14ac:dyDescent="0.3">
      <c r="A7" s="41">
        <v>2</v>
      </c>
      <c r="B7" s="105" t="s">
        <v>197</v>
      </c>
      <c r="C7" s="189">
        <v>83</v>
      </c>
      <c r="D7" s="188">
        <v>67</v>
      </c>
      <c r="F7" s="50"/>
    </row>
    <row r="8" spans="1:6" ht="22.5" customHeight="1" x14ac:dyDescent="0.3">
      <c r="A8" s="41">
        <v>3</v>
      </c>
      <c r="B8" s="105" t="s">
        <v>283</v>
      </c>
      <c r="C8" s="189">
        <v>56</v>
      </c>
      <c r="D8" s="188">
        <v>24</v>
      </c>
      <c r="F8" s="50"/>
    </row>
    <row r="9" spans="1:6" s="42" customFormat="1" ht="25.5" customHeight="1" x14ac:dyDescent="0.3">
      <c r="A9" s="41">
        <v>4</v>
      </c>
      <c r="B9" s="105" t="s">
        <v>194</v>
      </c>
      <c r="C9" s="189">
        <v>46</v>
      </c>
      <c r="D9" s="188">
        <v>32</v>
      </c>
      <c r="F9" s="50"/>
    </row>
    <row r="10" spans="1:6" s="42" customFormat="1" ht="43.5" customHeight="1" x14ac:dyDescent="0.3">
      <c r="A10" s="41">
        <v>5</v>
      </c>
      <c r="B10" s="105" t="s">
        <v>201</v>
      </c>
      <c r="C10" s="189">
        <v>38</v>
      </c>
      <c r="D10" s="188">
        <v>27</v>
      </c>
      <c r="F10" s="50"/>
    </row>
    <row r="11" spans="1:6" s="42" customFormat="1" x14ac:dyDescent="0.3">
      <c r="A11" s="41">
        <v>6</v>
      </c>
      <c r="B11" s="105" t="s">
        <v>203</v>
      </c>
      <c r="C11" s="189">
        <v>37</v>
      </c>
      <c r="D11" s="188">
        <v>29</v>
      </c>
      <c r="F11" s="50"/>
    </row>
    <row r="12" spans="1:6" s="42" customFormat="1" ht="39.6" x14ac:dyDescent="0.3">
      <c r="A12" s="41">
        <v>7</v>
      </c>
      <c r="B12" s="105" t="s">
        <v>195</v>
      </c>
      <c r="C12" s="189">
        <v>33</v>
      </c>
      <c r="D12" s="188">
        <v>19</v>
      </c>
      <c r="F12" s="50"/>
    </row>
    <row r="13" spans="1:6" s="42" customFormat="1" ht="26.4" x14ac:dyDescent="0.3">
      <c r="A13" s="41">
        <v>8</v>
      </c>
      <c r="B13" s="105" t="s">
        <v>220</v>
      </c>
      <c r="C13" s="189">
        <v>31</v>
      </c>
      <c r="D13" s="188">
        <v>29</v>
      </c>
      <c r="F13" s="50"/>
    </row>
    <row r="14" spans="1:6" s="42" customFormat="1" x14ac:dyDescent="0.3">
      <c r="A14" s="41">
        <v>9</v>
      </c>
      <c r="B14" s="105" t="s">
        <v>202</v>
      </c>
      <c r="C14" s="189">
        <v>29</v>
      </c>
      <c r="D14" s="188">
        <v>21</v>
      </c>
      <c r="F14" s="50"/>
    </row>
    <row r="15" spans="1:6" s="42" customFormat="1" x14ac:dyDescent="0.3">
      <c r="A15" s="41">
        <v>10</v>
      </c>
      <c r="B15" s="105" t="s">
        <v>211</v>
      </c>
      <c r="C15" s="189">
        <v>27</v>
      </c>
      <c r="D15" s="188">
        <v>24</v>
      </c>
      <c r="F15" s="50"/>
    </row>
    <row r="16" spans="1:6" s="42" customFormat="1" x14ac:dyDescent="0.3">
      <c r="A16" s="41">
        <v>11</v>
      </c>
      <c r="B16" s="105" t="s">
        <v>196</v>
      </c>
      <c r="C16" s="189">
        <v>26</v>
      </c>
      <c r="D16" s="188">
        <v>14</v>
      </c>
      <c r="F16" s="50"/>
    </row>
    <row r="17" spans="1:6" s="42" customFormat="1" x14ac:dyDescent="0.3">
      <c r="A17" s="41">
        <v>12</v>
      </c>
      <c r="B17" s="105" t="s">
        <v>207</v>
      </c>
      <c r="C17" s="189">
        <v>25</v>
      </c>
      <c r="D17" s="188">
        <v>15</v>
      </c>
      <c r="F17" s="50"/>
    </row>
    <row r="18" spans="1:6" s="42" customFormat="1" x14ac:dyDescent="0.3">
      <c r="A18" s="41">
        <v>13</v>
      </c>
      <c r="B18" s="105" t="s">
        <v>215</v>
      </c>
      <c r="C18" s="189">
        <v>25</v>
      </c>
      <c r="D18" s="188">
        <v>17</v>
      </c>
      <c r="F18" s="50"/>
    </row>
    <row r="19" spans="1:6" s="42" customFormat="1" ht="26.4" x14ac:dyDescent="0.3">
      <c r="A19" s="41">
        <v>14</v>
      </c>
      <c r="B19" s="105" t="s">
        <v>206</v>
      </c>
      <c r="C19" s="189">
        <v>25</v>
      </c>
      <c r="D19" s="188">
        <v>13</v>
      </c>
      <c r="F19" s="50"/>
    </row>
    <row r="20" spans="1:6" s="42" customFormat="1" x14ac:dyDescent="0.3">
      <c r="A20" s="41">
        <v>15</v>
      </c>
      <c r="B20" s="105" t="s">
        <v>226</v>
      </c>
      <c r="C20" s="189">
        <v>24</v>
      </c>
      <c r="D20" s="188">
        <v>19</v>
      </c>
      <c r="F20" s="50"/>
    </row>
    <row r="21" spans="1:6" s="42" customFormat="1" ht="23.25" customHeight="1" x14ac:dyDescent="0.3">
      <c r="A21" s="41">
        <v>16</v>
      </c>
      <c r="B21" s="105" t="s">
        <v>227</v>
      </c>
      <c r="C21" s="189">
        <v>24</v>
      </c>
      <c r="D21" s="188">
        <v>16</v>
      </c>
      <c r="F21" s="50"/>
    </row>
    <row r="22" spans="1:6" s="42" customFormat="1" x14ac:dyDescent="0.3">
      <c r="A22" s="41">
        <v>17</v>
      </c>
      <c r="B22" s="105" t="s">
        <v>209</v>
      </c>
      <c r="C22" s="189">
        <v>23</v>
      </c>
      <c r="D22" s="188">
        <v>18</v>
      </c>
      <c r="F22" s="50"/>
    </row>
    <row r="23" spans="1:6" s="42" customFormat="1" ht="26.4" x14ac:dyDescent="0.3">
      <c r="A23" s="41">
        <v>18</v>
      </c>
      <c r="B23" s="105" t="s">
        <v>304</v>
      </c>
      <c r="C23" s="189">
        <v>22</v>
      </c>
      <c r="D23" s="188">
        <v>15</v>
      </c>
      <c r="F23" s="50"/>
    </row>
    <row r="24" spans="1:6" s="42" customFormat="1" x14ac:dyDescent="0.3">
      <c r="A24" s="41">
        <v>19</v>
      </c>
      <c r="B24" s="105" t="s">
        <v>212</v>
      </c>
      <c r="C24" s="189">
        <v>22</v>
      </c>
      <c r="D24" s="188">
        <v>13</v>
      </c>
      <c r="F24" s="50"/>
    </row>
    <row r="25" spans="1:6" s="42" customFormat="1" x14ac:dyDescent="0.3">
      <c r="A25" s="41">
        <v>20</v>
      </c>
      <c r="B25" s="105" t="s">
        <v>217</v>
      </c>
      <c r="C25" s="189">
        <v>21</v>
      </c>
      <c r="D25" s="188">
        <v>15</v>
      </c>
      <c r="F25" s="50"/>
    </row>
    <row r="26" spans="1:6" s="42" customFormat="1" ht="26.4" x14ac:dyDescent="0.3">
      <c r="A26" s="41">
        <v>21</v>
      </c>
      <c r="B26" s="105" t="s">
        <v>232</v>
      </c>
      <c r="C26" s="189">
        <v>19</v>
      </c>
      <c r="D26" s="188">
        <v>12</v>
      </c>
      <c r="F26" s="50"/>
    </row>
    <row r="27" spans="1:6" s="42" customFormat="1" x14ac:dyDescent="0.3">
      <c r="A27" s="41">
        <v>22</v>
      </c>
      <c r="B27" s="105" t="s">
        <v>240</v>
      </c>
      <c r="C27" s="189">
        <v>17</v>
      </c>
      <c r="D27" s="188">
        <v>11</v>
      </c>
      <c r="F27" s="50"/>
    </row>
    <row r="28" spans="1:6" s="42" customFormat="1" x14ac:dyDescent="0.3">
      <c r="A28" s="41">
        <v>23</v>
      </c>
      <c r="B28" s="105" t="s">
        <v>355</v>
      </c>
      <c r="C28" s="189">
        <v>17</v>
      </c>
      <c r="D28" s="188">
        <v>9</v>
      </c>
      <c r="F28" s="50"/>
    </row>
    <row r="29" spans="1:6" s="42" customFormat="1" x14ac:dyDescent="0.3">
      <c r="A29" s="41">
        <v>24</v>
      </c>
      <c r="B29" s="105" t="s">
        <v>242</v>
      </c>
      <c r="C29" s="189">
        <v>16</v>
      </c>
      <c r="D29" s="188">
        <v>11</v>
      </c>
      <c r="F29" s="50"/>
    </row>
    <row r="30" spans="1:6" s="42" customFormat="1" ht="19.5" customHeight="1" x14ac:dyDescent="0.3">
      <c r="A30" s="41">
        <v>25</v>
      </c>
      <c r="B30" s="105" t="s">
        <v>303</v>
      </c>
      <c r="C30" s="189">
        <v>15</v>
      </c>
      <c r="D30" s="188">
        <v>11</v>
      </c>
      <c r="F30" s="50"/>
    </row>
    <row r="31" spans="1:6" s="42" customFormat="1" x14ac:dyDescent="0.3">
      <c r="A31" s="41">
        <v>26</v>
      </c>
      <c r="B31" s="105" t="s">
        <v>219</v>
      </c>
      <c r="C31" s="189">
        <v>14</v>
      </c>
      <c r="D31" s="188">
        <v>10</v>
      </c>
      <c r="F31" s="50"/>
    </row>
    <row r="32" spans="1:6" s="42" customFormat="1" x14ac:dyDescent="0.3">
      <c r="A32" s="41">
        <v>27</v>
      </c>
      <c r="B32" s="105" t="s">
        <v>285</v>
      </c>
      <c r="C32" s="189">
        <v>13</v>
      </c>
      <c r="D32" s="188">
        <v>11</v>
      </c>
      <c r="F32" s="50"/>
    </row>
    <row r="33" spans="1:6" s="42" customFormat="1" ht="38.25" customHeight="1" x14ac:dyDescent="0.3">
      <c r="A33" s="41">
        <v>28</v>
      </c>
      <c r="B33" s="105" t="s">
        <v>353</v>
      </c>
      <c r="C33" s="189">
        <v>13</v>
      </c>
      <c r="D33" s="188">
        <v>8</v>
      </c>
      <c r="F33" s="50"/>
    </row>
    <row r="34" spans="1:6" s="42" customFormat="1" x14ac:dyDescent="0.3">
      <c r="A34" s="41">
        <v>29</v>
      </c>
      <c r="B34" s="105" t="s">
        <v>333</v>
      </c>
      <c r="C34" s="189">
        <v>13</v>
      </c>
      <c r="D34" s="188">
        <v>8</v>
      </c>
      <c r="F34" s="50"/>
    </row>
    <row r="35" spans="1:6" s="42" customFormat="1" ht="26.4" x14ac:dyDescent="0.3">
      <c r="A35" s="41">
        <v>30</v>
      </c>
      <c r="B35" s="105" t="s">
        <v>438</v>
      </c>
      <c r="C35" s="189">
        <v>12</v>
      </c>
      <c r="D35" s="188">
        <v>6</v>
      </c>
      <c r="F35" s="50"/>
    </row>
    <row r="36" spans="1:6" s="42" customFormat="1" ht="26.4" x14ac:dyDescent="0.3">
      <c r="A36" s="41">
        <v>31</v>
      </c>
      <c r="B36" s="105" t="s">
        <v>354</v>
      </c>
      <c r="C36" s="189">
        <v>12</v>
      </c>
      <c r="D36" s="188">
        <v>8</v>
      </c>
      <c r="F36" s="50"/>
    </row>
    <row r="37" spans="1:6" s="42" customFormat="1" ht="26.4" x14ac:dyDescent="0.3">
      <c r="A37" s="41">
        <v>32</v>
      </c>
      <c r="B37" s="105" t="s">
        <v>284</v>
      </c>
      <c r="C37" s="189">
        <v>12</v>
      </c>
      <c r="D37" s="188">
        <v>7</v>
      </c>
      <c r="F37" s="50"/>
    </row>
    <row r="38" spans="1:6" s="42" customFormat="1" ht="26.4" x14ac:dyDescent="0.3">
      <c r="A38" s="41">
        <v>33</v>
      </c>
      <c r="B38" s="105" t="s">
        <v>279</v>
      </c>
      <c r="C38" s="189">
        <v>12</v>
      </c>
      <c r="D38" s="188">
        <v>5</v>
      </c>
      <c r="F38" s="50"/>
    </row>
    <row r="39" spans="1:6" s="42" customFormat="1" ht="26.4" x14ac:dyDescent="0.3">
      <c r="A39" s="41">
        <v>34</v>
      </c>
      <c r="B39" s="105" t="s">
        <v>225</v>
      </c>
      <c r="C39" s="189">
        <v>12</v>
      </c>
      <c r="D39" s="188">
        <v>8</v>
      </c>
      <c r="F39" s="50"/>
    </row>
    <row r="40" spans="1:6" s="42" customFormat="1" ht="26.4" x14ac:dyDescent="0.3">
      <c r="A40" s="41">
        <v>35</v>
      </c>
      <c r="B40" s="105" t="s">
        <v>233</v>
      </c>
      <c r="C40" s="189">
        <v>11</v>
      </c>
      <c r="D40" s="188">
        <v>7</v>
      </c>
      <c r="F40" s="50"/>
    </row>
    <row r="41" spans="1:6" s="42" customFormat="1" x14ac:dyDescent="0.3">
      <c r="A41" s="41">
        <v>36</v>
      </c>
      <c r="B41" s="105" t="s">
        <v>222</v>
      </c>
      <c r="C41" s="189">
        <v>11</v>
      </c>
      <c r="D41" s="188">
        <v>5</v>
      </c>
      <c r="F41" s="50"/>
    </row>
    <row r="42" spans="1:6" x14ac:dyDescent="0.3">
      <c r="A42" s="41">
        <v>37</v>
      </c>
      <c r="B42" s="105" t="s">
        <v>307</v>
      </c>
      <c r="C42" s="189">
        <v>10</v>
      </c>
      <c r="D42" s="188">
        <v>7</v>
      </c>
      <c r="F42" s="50"/>
    </row>
    <row r="43" spans="1:6" ht="26.4" x14ac:dyDescent="0.3">
      <c r="A43" s="41">
        <v>38</v>
      </c>
      <c r="B43" s="105" t="s">
        <v>208</v>
      </c>
      <c r="C43" s="189">
        <v>10</v>
      </c>
      <c r="D43" s="188">
        <v>6</v>
      </c>
      <c r="F43" s="50"/>
    </row>
    <row r="44" spans="1:6" x14ac:dyDescent="0.3">
      <c r="A44" s="41">
        <v>39</v>
      </c>
      <c r="B44" s="105" t="s">
        <v>310</v>
      </c>
      <c r="C44" s="189">
        <v>8</v>
      </c>
      <c r="D44" s="188">
        <v>4</v>
      </c>
      <c r="F44" s="50"/>
    </row>
    <row r="45" spans="1:6" x14ac:dyDescent="0.3">
      <c r="A45" s="41">
        <v>40</v>
      </c>
      <c r="B45" s="105" t="s">
        <v>441</v>
      </c>
      <c r="C45" s="189">
        <v>8</v>
      </c>
      <c r="D45" s="188">
        <v>3</v>
      </c>
      <c r="F45" s="50"/>
    </row>
    <row r="46" spans="1:6" ht="26.4" x14ac:dyDescent="0.3">
      <c r="A46" s="41">
        <v>41</v>
      </c>
      <c r="B46" s="105" t="s">
        <v>442</v>
      </c>
      <c r="C46" s="189">
        <v>8</v>
      </c>
      <c r="D46" s="188">
        <v>7</v>
      </c>
      <c r="F46" s="50"/>
    </row>
    <row r="47" spans="1:6" ht="26.4" x14ac:dyDescent="0.3">
      <c r="A47" s="41">
        <v>42</v>
      </c>
      <c r="B47" s="105" t="s">
        <v>344</v>
      </c>
      <c r="C47" s="189">
        <v>8</v>
      </c>
      <c r="D47" s="188">
        <v>5</v>
      </c>
      <c r="F47" s="50"/>
    </row>
    <row r="48" spans="1:6" ht="27.75" customHeight="1" x14ac:dyDescent="0.3">
      <c r="A48" s="41">
        <v>43</v>
      </c>
      <c r="B48" s="105" t="s">
        <v>204</v>
      </c>
      <c r="C48" s="189">
        <v>8</v>
      </c>
      <c r="D48" s="188">
        <v>4</v>
      </c>
      <c r="F48" s="50"/>
    </row>
    <row r="49" spans="1:6" ht="26.4" x14ac:dyDescent="0.3">
      <c r="A49" s="41">
        <v>44</v>
      </c>
      <c r="B49" s="105" t="s">
        <v>198</v>
      </c>
      <c r="C49" s="189">
        <v>7</v>
      </c>
      <c r="D49" s="188">
        <v>3</v>
      </c>
      <c r="F49" s="50"/>
    </row>
    <row r="50" spans="1:6" x14ac:dyDescent="0.3">
      <c r="A50" s="41">
        <v>45</v>
      </c>
      <c r="B50" s="105" t="s">
        <v>243</v>
      </c>
      <c r="C50" s="189">
        <v>7</v>
      </c>
      <c r="D50" s="188">
        <v>5</v>
      </c>
      <c r="F50" s="50"/>
    </row>
    <row r="51" spans="1:6" x14ac:dyDescent="0.3">
      <c r="A51" s="41">
        <v>46</v>
      </c>
      <c r="B51" s="105" t="s">
        <v>200</v>
      </c>
      <c r="C51" s="189">
        <v>7</v>
      </c>
      <c r="D51" s="188">
        <v>5</v>
      </c>
      <c r="F51" s="50"/>
    </row>
    <row r="52" spans="1:6" x14ac:dyDescent="0.3">
      <c r="A52" s="41">
        <v>47</v>
      </c>
      <c r="B52" s="105" t="s">
        <v>443</v>
      </c>
      <c r="C52" s="189">
        <v>7</v>
      </c>
      <c r="D52" s="188">
        <v>1</v>
      </c>
      <c r="F52" s="50"/>
    </row>
    <row r="53" spans="1:6" x14ac:dyDescent="0.3">
      <c r="A53" s="41">
        <v>48</v>
      </c>
      <c r="B53" s="105" t="s">
        <v>282</v>
      </c>
      <c r="C53" s="189">
        <v>7</v>
      </c>
      <c r="D53" s="188">
        <v>4</v>
      </c>
      <c r="F53" s="50"/>
    </row>
    <row r="54" spans="1:6" x14ac:dyDescent="0.3">
      <c r="A54" s="41">
        <v>49</v>
      </c>
      <c r="B54" s="105" t="s">
        <v>317</v>
      </c>
      <c r="C54" s="189">
        <v>7</v>
      </c>
      <c r="D54" s="188">
        <v>7</v>
      </c>
      <c r="F54" s="50"/>
    </row>
    <row r="55" spans="1:6" x14ac:dyDescent="0.3">
      <c r="A55" s="41">
        <v>50</v>
      </c>
      <c r="B55" s="105" t="s">
        <v>444</v>
      </c>
      <c r="C55" s="189">
        <v>6</v>
      </c>
      <c r="D55" s="188">
        <v>5</v>
      </c>
      <c r="F55" s="50"/>
    </row>
    <row r="56" spans="1:6" x14ac:dyDescent="0.3">
      <c r="D56" s="14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C15" sqref="C15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250" t="s">
        <v>313</v>
      </c>
      <c r="B1" s="250"/>
      <c r="C1" s="250"/>
    </row>
    <row r="2" spans="1:16" s="2" customFormat="1" ht="22.5" customHeight="1" x14ac:dyDescent="0.4">
      <c r="A2" s="248" t="s">
        <v>70</v>
      </c>
      <c r="B2" s="248"/>
      <c r="C2" s="248"/>
      <c r="D2" s="248"/>
      <c r="E2" s="248"/>
      <c r="F2" s="248"/>
      <c r="G2" s="248"/>
    </row>
    <row r="3" spans="1:16" s="2" customFormat="1" ht="19.5" customHeight="1" x14ac:dyDescent="0.4">
      <c r="A3" s="247" t="s">
        <v>23</v>
      </c>
      <c r="B3" s="247"/>
      <c r="C3" s="247"/>
      <c r="D3" s="247"/>
      <c r="E3" s="247"/>
      <c r="F3" s="247"/>
      <c r="G3" s="247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4"/>
      <c r="B5" s="155" t="s">
        <v>408</v>
      </c>
      <c r="C5" s="155" t="s">
        <v>406</v>
      </c>
      <c r="D5" s="88" t="s">
        <v>36</v>
      </c>
      <c r="E5" s="155" t="s">
        <v>388</v>
      </c>
      <c r="F5" s="155" t="s">
        <v>389</v>
      </c>
      <c r="G5" s="88" t="s">
        <v>36</v>
      </c>
    </row>
    <row r="6" spans="1:16" s="4" customFormat="1" ht="28.5" customHeight="1" x14ac:dyDescent="0.2">
      <c r="A6" s="24" t="s">
        <v>37</v>
      </c>
      <c r="B6" s="111">
        <f>SUM(B8:B16)</f>
        <v>15438</v>
      </c>
      <c r="C6" s="111">
        <f>SUM(C8:C16)</f>
        <v>7567</v>
      </c>
      <c r="D6" s="184">
        <f>C6/B6*100</f>
        <v>49.015416504728591</v>
      </c>
      <c r="E6" s="111">
        <f>SUM(E8:E16)</f>
        <v>13978</v>
      </c>
      <c r="F6" s="111">
        <f>SUM(F8:F16)</f>
        <v>5703</v>
      </c>
      <c r="G6" s="58">
        <f>F6/E6*100</f>
        <v>40.799828301616827</v>
      </c>
      <c r="I6" s="31"/>
    </row>
    <row r="7" spans="1:16" s="4" customFormat="1" ht="18" x14ac:dyDescent="0.2">
      <c r="A7" s="63" t="s">
        <v>24</v>
      </c>
      <c r="B7" s="177"/>
      <c r="C7" s="177"/>
      <c r="D7" s="184"/>
      <c r="E7" s="185"/>
      <c r="F7" s="177"/>
      <c r="G7" s="58"/>
      <c r="I7" s="31"/>
    </row>
    <row r="8" spans="1:16" s="17" customFormat="1" ht="45.75" customHeight="1" x14ac:dyDescent="0.2">
      <c r="A8" s="103" t="s">
        <v>25</v>
      </c>
      <c r="B8" s="220">
        <v>1606</v>
      </c>
      <c r="C8" s="223">
        <v>659</v>
      </c>
      <c r="D8" s="184">
        <f t="shared" ref="D8:D16" si="0">C8/B8*100</f>
        <v>41.033623910336239</v>
      </c>
      <c r="E8" s="220">
        <v>1418</v>
      </c>
      <c r="F8" s="223">
        <v>471</v>
      </c>
      <c r="G8" s="58">
        <f t="shared" ref="G8:G16" si="1">F8/E8*100</f>
        <v>33.215796897038082</v>
      </c>
      <c r="H8" s="33"/>
      <c r="I8" s="31"/>
      <c r="J8" s="33"/>
      <c r="K8" s="33"/>
      <c r="L8" s="33"/>
      <c r="M8" s="33"/>
      <c r="N8" s="33"/>
      <c r="O8" s="33"/>
      <c r="P8" s="33"/>
    </row>
    <row r="9" spans="1:16" s="17" customFormat="1" ht="30" customHeight="1" x14ac:dyDescent="0.2">
      <c r="A9" s="32" t="s">
        <v>26</v>
      </c>
      <c r="B9" s="220">
        <v>1110</v>
      </c>
      <c r="C9" s="223">
        <v>574</v>
      </c>
      <c r="D9" s="184">
        <f t="shared" si="0"/>
        <v>51.711711711711715</v>
      </c>
      <c r="E9" s="220">
        <v>986</v>
      </c>
      <c r="F9" s="223">
        <v>404</v>
      </c>
      <c r="G9" s="58">
        <f t="shared" si="1"/>
        <v>40.973630831643007</v>
      </c>
      <c r="H9" s="33"/>
      <c r="I9" s="31"/>
    </row>
    <row r="10" spans="1:16" ht="33" customHeight="1" x14ac:dyDescent="0.25">
      <c r="A10" s="32" t="s">
        <v>27</v>
      </c>
      <c r="B10" s="220">
        <v>1157</v>
      </c>
      <c r="C10" s="223">
        <v>658</v>
      </c>
      <c r="D10" s="184">
        <f t="shared" si="0"/>
        <v>56.87121866897148</v>
      </c>
      <c r="E10" s="220">
        <v>1012</v>
      </c>
      <c r="F10" s="223">
        <v>469</v>
      </c>
      <c r="G10" s="58">
        <f t="shared" si="1"/>
        <v>46.343873517786562</v>
      </c>
      <c r="H10" s="33"/>
      <c r="I10" s="31"/>
    </row>
    <row r="11" spans="1:16" ht="28.5" customHeight="1" x14ac:dyDescent="0.25">
      <c r="A11" s="32" t="s">
        <v>28</v>
      </c>
      <c r="B11" s="220">
        <v>846</v>
      </c>
      <c r="C11" s="223">
        <v>551</v>
      </c>
      <c r="D11" s="184">
        <f t="shared" si="0"/>
        <v>65.130023640661932</v>
      </c>
      <c r="E11" s="220">
        <v>765</v>
      </c>
      <c r="F11" s="223">
        <v>412</v>
      </c>
      <c r="G11" s="58">
        <f t="shared" si="1"/>
        <v>53.856209150326798</v>
      </c>
      <c r="H11" s="33"/>
      <c r="I11" s="31"/>
    </row>
    <row r="12" spans="1:16" s="12" customFormat="1" ht="31.5" customHeight="1" x14ac:dyDescent="0.2">
      <c r="A12" s="32" t="s">
        <v>29</v>
      </c>
      <c r="B12" s="220">
        <v>2299</v>
      </c>
      <c r="C12" s="223">
        <v>1596</v>
      </c>
      <c r="D12" s="184">
        <f t="shared" si="0"/>
        <v>69.421487603305792</v>
      </c>
      <c r="E12" s="220">
        <v>1986</v>
      </c>
      <c r="F12" s="223">
        <v>1203</v>
      </c>
      <c r="G12" s="58">
        <f t="shared" si="1"/>
        <v>60.57401812688822</v>
      </c>
      <c r="H12" s="33"/>
      <c r="I12" s="31"/>
    </row>
    <row r="13" spans="1:16" ht="51.75" customHeight="1" x14ac:dyDescent="0.25">
      <c r="A13" s="32" t="s">
        <v>30</v>
      </c>
      <c r="B13" s="220">
        <v>771</v>
      </c>
      <c r="C13" s="223">
        <v>303</v>
      </c>
      <c r="D13" s="184">
        <f t="shared" si="0"/>
        <v>39.299610894941637</v>
      </c>
      <c r="E13" s="220">
        <v>727</v>
      </c>
      <c r="F13" s="223">
        <v>270</v>
      </c>
      <c r="G13" s="58">
        <f t="shared" si="1"/>
        <v>37.138927097661622</v>
      </c>
      <c r="H13" s="33"/>
      <c r="I13" s="31"/>
    </row>
    <row r="14" spans="1:16" ht="30.75" customHeight="1" x14ac:dyDescent="0.25">
      <c r="A14" s="32" t="s">
        <v>31</v>
      </c>
      <c r="B14" s="220">
        <v>1255</v>
      </c>
      <c r="C14" s="223">
        <v>704</v>
      </c>
      <c r="D14" s="184">
        <f t="shared" si="0"/>
        <v>56.095617529880485</v>
      </c>
      <c r="E14" s="220">
        <v>1115</v>
      </c>
      <c r="F14" s="223">
        <v>540</v>
      </c>
      <c r="G14" s="58">
        <f t="shared" si="1"/>
        <v>48.430493273542602</v>
      </c>
      <c r="H14" s="33"/>
      <c r="I14" s="31"/>
    </row>
    <row r="15" spans="1:16" ht="66.75" customHeight="1" x14ac:dyDescent="0.25">
      <c r="A15" s="32" t="s">
        <v>32</v>
      </c>
      <c r="B15" s="220">
        <v>3483</v>
      </c>
      <c r="C15" s="223">
        <v>853</v>
      </c>
      <c r="D15" s="184">
        <f t="shared" si="0"/>
        <v>24.490381854722941</v>
      </c>
      <c r="E15" s="220">
        <v>3300</v>
      </c>
      <c r="F15" s="223">
        <v>605</v>
      </c>
      <c r="G15" s="58">
        <f t="shared" si="1"/>
        <v>18.333333333333332</v>
      </c>
      <c r="H15" s="33"/>
      <c r="I15" s="31"/>
    </row>
    <row r="16" spans="1:16" ht="30" customHeight="1" x14ac:dyDescent="0.25">
      <c r="A16" s="32" t="s">
        <v>33</v>
      </c>
      <c r="B16" s="220">
        <v>2911</v>
      </c>
      <c r="C16" s="223">
        <v>1669</v>
      </c>
      <c r="D16" s="184">
        <f t="shared" si="0"/>
        <v>57.334249398832014</v>
      </c>
      <c r="E16" s="220">
        <v>2669</v>
      </c>
      <c r="F16" s="223">
        <v>1329</v>
      </c>
      <c r="G16" s="58">
        <f t="shared" si="1"/>
        <v>49.793930310977899</v>
      </c>
      <c r="H16" s="33"/>
      <c r="I16" s="31"/>
    </row>
    <row r="17" spans="1:7" ht="12.75" x14ac:dyDescent="0.2">
      <c r="A17" s="108"/>
      <c r="B17" s="96"/>
      <c r="C17" s="143"/>
      <c r="D17" s="108"/>
      <c r="E17" s="96"/>
      <c r="F17" s="143"/>
      <c r="G17" s="108"/>
    </row>
    <row r="18" spans="1:7" ht="12.75" x14ac:dyDescent="0.2">
      <c r="A18" s="108"/>
      <c r="B18" s="113"/>
      <c r="C18" s="114"/>
      <c r="D18" s="108"/>
      <c r="E18" s="96"/>
      <c r="F18" s="143"/>
      <c r="G18" s="108"/>
    </row>
    <row r="19" spans="1:7" ht="12.75" x14ac:dyDescent="0.2">
      <c r="A19" s="108"/>
      <c r="B19" s="108"/>
      <c r="C19" s="108"/>
      <c r="D19" s="108"/>
      <c r="E19" s="96"/>
      <c r="F19" s="143"/>
      <c r="G19" s="108"/>
    </row>
    <row r="20" spans="1:7" ht="12.75" x14ac:dyDescent="0.2">
      <c r="A20" s="108"/>
      <c r="B20" s="108"/>
      <c r="C20" s="108"/>
      <c r="D20" s="108"/>
      <c r="E20" s="108"/>
      <c r="F20" s="108"/>
      <c r="G20" s="108"/>
    </row>
    <row r="21" spans="1:7" ht="12.75" x14ac:dyDescent="0.2">
      <c r="B21" s="108"/>
      <c r="C21" s="108"/>
      <c r="D21" s="108"/>
      <c r="E21" s="108"/>
      <c r="F21" s="108"/>
      <c r="G21" s="108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8671875" defaultRowHeight="13.2" x14ac:dyDescent="0.25"/>
  <cols>
    <col min="1" max="1" width="51.5546875" style="9" customWidth="1"/>
    <col min="2" max="2" width="11.88671875" style="57" customWidth="1"/>
    <col min="3" max="3" width="13" style="57" customWidth="1"/>
    <col min="4" max="4" width="12" style="57" customWidth="1"/>
    <col min="5" max="5" width="13.109375" style="57" customWidth="1"/>
    <col min="6" max="6" width="12.109375" style="57" customWidth="1"/>
    <col min="7" max="7" width="13.44140625" style="57" customWidth="1"/>
    <col min="8" max="8" width="12.6640625" style="57" customWidth="1"/>
    <col min="9" max="9" width="13.88671875" style="57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250" t="s">
        <v>313</v>
      </c>
      <c r="B1" s="250"/>
      <c r="C1" s="250"/>
    </row>
    <row r="2" spans="1:13" s="2" customFormat="1" ht="22.5" customHeight="1" x14ac:dyDescent="0.4">
      <c r="A2" s="248" t="s">
        <v>234</v>
      </c>
      <c r="B2" s="248"/>
      <c r="C2" s="248"/>
      <c r="D2" s="248"/>
      <c r="E2" s="248"/>
      <c r="F2" s="248"/>
      <c r="G2" s="248"/>
      <c r="H2" s="248"/>
      <c r="I2" s="248"/>
    </row>
    <row r="3" spans="1:13" s="2" customFormat="1" ht="19.5" customHeight="1" x14ac:dyDescent="0.4">
      <c r="A3" s="247" t="s">
        <v>23</v>
      </c>
      <c r="B3" s="247"/>
      <c r="C3" s="247"/>
      <c r="D3" s="247"/>
      <c r="E3" s="247"/>
      <c r="F3" s="247"/>
      <c r="G3" s="247"/>
      <c r="H3" s="247"/>
      <c r="I3" s="247"/>
    </row>
    <row r="4" spans="1:13" s="4" customFormat="1" ht="15.7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161</v>
      </c>
    </row>
    <row r="5" spans="1:13" s="4" customFormat="1" ht="36" customHeight="1" x14ac:dyDescent="0.2">
      <c r="A5" s="271"/>
      <c r="B5" s="264" t="s">
        <v>396</v>
      </c>
      <c r="C5" s="265"/>
      <c r="D5" s="265"/>
      <c r="E5" s="266"/>
      <c r="F5" s="267" t="s">
        <v>395</v>
      </c>
      <c r="G5" s="268"/>
      <c r="H5" s="268"/>
      <c r="I5" s="269"/>
    </row>
    <row r="6" spans="1:13" s="4" customFormat="1" ht="69.75" customHeight="1" x14ac:dyDescent="0.2">
      <c r="A6" s="271"/>
      <c r="B6" s="190" t="s">
        <v>235</v>
      </c>
      <c r="C6" s="190" t="s">
        <v>236</v>
      </c>
      <c r="D6" s="190" t="s">
        <v>237</v>
      </c>
      <c r="E6" s="190" t="s">
        <v>236</v>
      </c>
      <c r="F6" s="190" t="s">
        <v>235</v>
      </c>
      <c r="G6" s="190" t="s">
        <v>236</v>
      </c>
      <c r="H6" s="190" t="s">
        <v>237</v>
      </c>
      <c r="I6" s="190" t="s">
        <v>236</v>
      </c>
    </row>
    <row r="7" spans="1:13" s="4" customFormat="1" ht="39" customHeight="1" x14ac:dyDescent="0.2">
      <c r="A7" s="84" t="s">
        <v>37</v>
      </c>
      <c r="B7" s="217">
        <f>SUM(B9:B17)</f>
        <v>5614</v>
      </c>
      <c r="C7" s="216">
        <v>74.496557100168886</v>
      </c>
      <c r="D7" s="217">
        <f>SUM(D9:D17)</f>
        <v>4953.3995057239499</v>
      </c>
      <c r="E7" s="216">
        <v>25.503442899831104</v>
      </c>
      <c r="F7" s="217">
        <f>SUM(F9:F17)</f>
        <v>4333</v>
      </c>
      <c r="G7" s="216">
        <v>75.977555672453093</v>
      </c>
      <c r="H7" s="217">
        <f>SUM(H9:H17)</f>
        <v>1370</v>
      </c>
      <c r="I7" s="216">
        <v>24.022444327546904</v>
      </c>
      <c r="K7" s="4">
        <v>540903</v>
      </c>
      <c r="L7" s="4">
        <v>488038</v>
      </c>
    </row>
    <row r="8" spans="1:13" s="4" customFormat="1" ht="18.75" customHeight="1" x14ac:dyDescent="0.2">
      <c r="A8" s="63" t="s">
        <v>244</v>
      </c>
      <c r="B8" s="198"/>
      <c r="D8" s="198"/>
      <c r="F8" s="198"/>
      <c r="G8" s="197"/>
      <c r="H8" s="198"/>
      <c r="I8" s="197"/>
    </row>
    <row r="9" spans="1:13" s="17" customFormat="1" ht="45.75" customHeight="1" x14ac:dyDescent="0.2">
      <c r="A9" s="62" t="s">
        <v>25</v>
      </c>
      <c r="B9" s="215">
        <v>428</v>
      </c>
      <c r="C9" s="197">
        <v>64.94688922610014</v>
      </c>
      <c r="D9" s="215">
        <f t="shared" ref="D9:D17" si="0">B9-C9</f>
        <v>363.05311077389985</v>
      </c>
      <c r="E9" s="197">
        <v>35.053110773899846</v>
      </c>
      <c r="F9" s="215">
        <v>311</v>
      </c>
      <c r="G9" s="197">
        <v>66.029723991507424</v>
      </c>
      <c r="H9" s="215">
        <v>160</v>
      </c>
      <c r="I9" s="197">
        <v>33.970276008492569</v>
      </c>
      <c r="J9" s="33"/>
      <c r="K9" s="4">
        <v>76403</v>
      </c>
      <c r="L9" s="4">
        <v>67888</v>
      </c>
      <c r="M9" s="33"/>
    </row>
    <row r="10" spans="1:13" s="17" customFormat="1" ht="30" customHeight="1" x14ac:dyDescent="0.3">
      <c r="A10" s="32" t="s">
        <v>26</v>
      </c>
      <c r="B10" s="215">
        <v>477</v>
      </c>
      <c r="C10" s="197">
        <v>83.101045296167243</v>
      </c>
      <c r="D10" s="215">
        <f t="shared" si="0"/>
        <v>393.89895470383277</v>
      </c>
      <c r="E10" s="197">
        <v>16.898954703832754</v>
      </c>
      <c r="F10" s="215">
        <v>346</v>
      </c>
      <c r="G10" s="197">
        <v>85.643564356435647</v>
      </c>
      <c r="H10" s="215">
        <v>58</v>
      </c>
      <c r="I10" s="197">
        <v>14.356435643564355</v>
      </c>
      <c r="K10" s="33">
        <v>49463</v>
      </c>
      <c r="L10" s="33">
        <v>43537</v>
      </c>
    </row>
    <row r="11" spans="1:13" ht="33" customHeight="1" x14ac:dyDescent="0.25">
      <c r="A11" s="32" t="s">
        <v>27</v>
      </c>
      <c r="B11" s="215">
        <v>580</v>
      </c>
      <c r="C11" s="197">
        <v>88.145896656534944</v>
      </c>
      <c r="D11" s="215">
        <f t="shared" si="0"/>
        <v>491.85410334346506</v>
      </c>
      <c r="E11" s="197">
        <v>11.854103343465045</v>
      </c>
      <c r="F11" s="215">
        <v>417</v>
      </c>
      <c r="G11" s="197">
        <v>88.912579957356073</v>
      </c>
      <c r="H11" s="215">
        <v>52</v>
      </c>
      <c r="I11" s="197">
        <v>11.087420042643924</v>
      </c>
      <c r="K11" s="17">
        <v>56985</v>
      </c>
      <c r="L11" s="17">
        <v>50429</v>
      </c>
    </row>
    <row r="12" spans="1:13" ht="28.5" customHeight="1" x14ac:dyDescent="0.25">
      <c r="A12" s="32" t="s">
        <v>28</v>
      </c>
      <c r="B12" s="215">
        <v>517</v>
      </c>
      <c r="C12" s="197">
        <v>93.829401088929217</v>
      </c>
      <c r="D12" s="215">
        <f t="shared" si="0"/>
        <v>423.17059891107078</v>
      </c>
      <c r="E12" s="197">
        <v>6.1705989110707806</v>
      </c>
      <c r="F12" s="215">
        <v>386</v>
      </c>
      <c r="G12" s="197">
        <v>93.689320388349515</v>
      </c>
      <c r="H12" s="215">
        <v>26</v>
      </c>
      <c r="I12" s="197">
        <v>6.3106796116504853</v>
      </c>
      <c r="K12" s="9">
        <v>31129</v>
      </c>
      <c r="L12" s="9">
        <v>27810</v>
      </c>
    </row>
    <row r="13" spans="1:13" s="12" customFormat="1" ht="31.5" customHeight="1" x14ac:dyDescent="0.25">
      <c r="A13" s="32" t="s">
        <v>29</v>
      </c>
      <c r="B13" s="215">
        <v>1401</v>
      </c>
      <c r="C13" s="197">
        <v>87.781954887218049</v>
      </c>
      <c r="D13" s="215">
        <f t="shared" si="0"/>
        <v>1313.218045112782</v>
      </c>
      <c r="E13" s="197">
        <v>12.218045112781954</v>
      </c>
      <c r="F13" s="215">
        <v>1078</v>
      </c>
      <c r="G13" s="197">
        <v>89.609310058187859</v>
      </c>
      <c r="H13" s="215">
        <v>125</v>
      </c>
      <c r="I13" s="197">
        <v>10.390689941812138</v>
      </c>
      <c r="K13" s="9">
        <v>91835</v>
      </c>
      <c r="L13" s="9">
        <v>81618</v>
      </c>
    </row>
    <row r="14" spans="1:13" ht="51.75" customHeight="1" x14ac:dyDescent="0.25">
      <c r="A14" s="32" t="s">
        <v>30</v>
      </c>
      <c r="B14" s="215">
        <v>241</v>
      </c>
      <c r="C14" s="197">
        <v>79.537953795379536</v>
      </c>
      <c r="D14" s="215">
        <f t="shared" si="0"/>
        <v>161.46204620462046</v>
      </c>
      <c r="E14" s="197">
        <v>20.462046204620464</v>
      </c>
      <c r="F14" s="215">
        <v>211</v>
      </c>
      <c r="G14" s="197">
        <v>78.148148148148138</v>
      </c>
      <c r="H14" s="215">
        <v>59</v>
      </c>
      <c r="I14" s="197">
        <v>21.851851851851851</v>
      </c>
      <c r="K14" s="12">
        <v>20531</v>
      </c>
      <c r="L14" s="12">
        <v>19360</v>
      </c>
    </row>
    <row r="15" spans="1:13" ht="30.75" customHeight="1" x14ac:dyDescent="0.25">
      <c r="A15" s="32" t="s">
        <v>31</v>
      </c>
      <c r="B15" s="215">
        <v>328</v>
      </c>
      <c r="C15" s="197">
        <v>46.590909090909086</v>
      </c>
      <c r="D15" s="215">
        <f t="shared" si="0"/>
        <v>281.40909090909093</v>
      </c>
      <c r="E15" s="197">
        <v>53.409090909090907</v>
      </c>
      <c r="F15" s="215">
        <v>272</v>
      </c>
      <c r="G15" s="197">
        <v>50.370370370370367</v>
      </c>
      <c r="H15" s="215">
        <v>268</v>
      </c>
      <c r="I15" s="197">
        <v>49.629629629629626</v>
      </c>
      <c r="K15" s="9">
        <v>50041</v>
      </c>
      <c r="L15" s="9">
        <v>44940</v>
      </c>
    </row>
    <row r="16" spans="1:13" ht="66.75" customHeight="1" x14ac:dyDescent="0.25">
      <c r="A16" s="32" t="s">
        <v>32</v>
      </c>
      <c r="B16" s="215">
        <v>319</v>
      </c>
      <c r="C16" s="197">
        <v>37.397420867526378</v>
      </c>
      <c r="D16" s="215">
        <f t="shared" si="0"/>
        <v>281.60257913247364</v>
      </c>
      <c r="E16" s="197">
        <v>62.602579132473622</v>
      </c>
      <c r="F16" s="215">
        <v>231</v>
      </c>
      <c r="G16" s="197">
        <v>38.181818181818187</v>
      </c>
      <c r="H16" s="215">
        <v>374</v>
      </c>
      <c r="I16" s="197">
        <v>61.818181818181813</v>
      </c>
      <c r="K16" s="9">
        <v>98596</v>
      </c>
      <c r="L16" s="9">
        <v>92241</v>
      </c>
    </row>
    <row r="17" spans="1:12" ht="30" customHeight="1" x14ac:dyDescent="0.25">
      <c r="A17" s="32" t="s">
        <v>33</v>
      </c>
      <c r="B17" s="215">
        <v>1323</v>
      </c>
      <c r="C17" s="197">
        <v>79.269023367285797</v>
      </c>
      <c r="D17" s="215">
        <f t="shared" si="0"/>
        <v>1243.7309766327141</v>
      </c>
      <c r="E17" s="197">
        <v>20.730976632714203</v>
      </c>
      <c r="F17" s="215">
        <v>1081</v>
      </c>
      <c r="G17" s="197">
        <v>81.339352896914974</v>
      </c>
      <c r="H17" s="215">
        <v>248</v>
      </c>
      <c r="I17" s="197">
        <v>18.660647103085026</v>
      </c>
      <c r="K17" s="9">
        <v>65920</v>
      </c>
      <c r="L17" s="9">
        <v>60215</v>
      </c>
    </row>
    <row r="18" spans="1:12" ht="12.75" x14ac:dyDescent="0.2">
      <c r="B18" s="143"/>
      <c r="C18" s="125"/>
      <c r="D18" s="126"/>
      <c r="E18" s="97"/>
      <c r="F18" s="98"/>
      <c r="G18" s="98"/>
      <c r="H18" s="98"/>
      <c r="I18" s="97"/>
      <c r="J18" s="108"/>
    </row>
    <row r="19" spans="1:12" ht="12.75" x14ac:dyDescent="0.2">
      <c r="B19" s="97"/>
      <c r="C19" s="97"/>
      <c r="D19" s="99"/>
      <c r="E19" s="99"/>
      <c r="F19" s="97"/>
      <c r="G19" s="97"/>
      <c r="H19" s="97"/>
      <c r="I19" s="97"/>
      <c r="J19" s="108"/>
    </row>
    <row r="20" spans="1:12" ht="12.75" x14ac:dyDescent="0.2">
      <c r="B20" s="97"/>
      <c r="C20" s="97"/>
      <c r="D20" s="97"/>
      <c r="E20" s="97"/>
      <c r="F20" s="97"/>
      <c r="G20" s="97"/>
      <c r="H20" s="97"/>
      <c r="I20" s="97"/>
      <c r="J20" s="108"/>
    </row>
    <row r="21" spans="1:12" ht="12.75" x14ac:dyDescent="0.2">
      <c r="B21" s="122"/>
      <c r="C21" s="122"/>
      <c r="D21" s="122"/>
      <c r="E21" s="122"/>
      <c r="F21" s="122"/>
      <c r="G21" s="122"/>
      <c r="H21" s="122"/>
      <c r="I21" s="122"/>
      <c r="J21" s="108"/>
    </row>
    <row r="22" spans="1:12" ht="12.75" x14ac:dyDescent="0.2">
      <c r="B22" s="122"/>
      <c r="C22" s="122"/>
      <c r="D22" s="122"/>
      <c r="E22" s="122"/>
      <c r="F22" s="122"/>
      <c r="G22" s="122"/>
      <c r="H22" s="122"/>
      <c r="I22" s="122"/>
      <c r="J22" s="108"/>
    </row>
    <row r="23" spans="1:12" ht="12.75" x14ac:dyDescent="0.2">
      <c r="B23" s="122"/>
      <c r="C23" s="122"/>
      <c r="D23" s="122"/>
      <c r="E23" s="122"/>
      <c r="F23" s="122"/>
      <c r="G23" s="122"/>
      <c r="H23" s="122"/>
      <c r="I23" s="122"/>
      <c r="J23" s="108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F6" sqref="F6:F7"/>
    </sheetView>
  </sheetViews>
  <sheetFormatPr defaultColWidth="9.109375" defaultRowHeight="15.6" x14ac:dyDescent="0.3"/>
  <cols>
    <col min="1" max="1" width="3.109375" style="38" customWidth="1"/>
    <col min="2" max="2" width="37.33203125" style="43" customWidth="1"/>
    <col min="3" max="3" width="12.88671875" style="39" customWidth="1"/>
    <col min="4" max="4" width="10.109375" style="39" customWidth="1"/>
    <col min="5" max="5" width="12.44140625" style="44" customWidth="1"/>
    <col min="6" max="6" width="12.88671875" style="39" customWidth="1"/>
    <col min="7" max="7" width="10.109375" style="39" customWidth="1"/>
    <col min="8" max="8" width="12.44140625" style="44" customWidth="1"/>
    <col min="9" max="16384" width="9.109375" style="39"/>
  </cols>
  <sheetData>
    <row r="1" spans="1:8" x14ac:dyDescent="0.3">
      <c r="A1" s="250" t="s">
        <v>313</v>
      </c>
      <c r="B1" s="250"/>
      <c r="C1" s="250"/>
    </row>
    <row r="2" spans="1:8" ht="20.25" customHeight="1" x14ac:dyDescent="0.3">
      <c r="B2" s="253" t="s">
        <v>166</v>
      </c>
      <c r="C2" s="253"/>
      <c r="D2" s="253"/>
      <c r="E2" s="253"/>
      <c r="F2" s="253"/>
      <c r="G2" s="253"/>
      <c r="H2" s="253"/>
    </row>
    <row r="3" spans="1:8" ht="20.25" customHeight="1" x14ac:dyDescent="0.3">
      <c r="B3" s="253" t="s">
        <v>79</v>
      </c>
      <c r="C3" s="253"/>
      <c r="D3" s="253"/>
      <c r="E3" s="253"/>
      <c r="F3" s="253"/>
      <c r="G3" s="253"/>
      <c r="H3" s="253"/>
    </row>
    <row r="4" spans="1:8" ht="15.75" x14ac:dyDescent="0.25">
      <c r="B4" s="95"/>
      <c r="C4" s="94"/>
      <c r="D4" s="94"/>
      <c r="E4" s="115"/>
      <c r="F4" s="94"/>
      <c r="G4" s="94"/>
      <c r="H4" s="115"/>
    </row>
    <row r="5" spans="1:8" s="40" customFormat="1" ht="35.4" customHeight="1" x14ac:dyDescent="0.3">
      <c r="A5" s="272"/>
      <c r="B5" s="260" t="s">
        <v>80</v>
      </c>
      <c r="C5" s="256" t="s">
        <v>409</v>
      </c>
      <c r="D5" s="256"/>
      <c r="E5" s="256"/>
      <c r="F5" s="252" t="s">
        <v>410</v>
      </c>
      <c r="G5" s="252"/>
      <c r="H5" s="252"/>
    </row>
    <row r="6" spans="1:8" ht="15.6" customHeight="1" x14ac:dyDescent="0.3">
      <c r="A6" s="273"/>
      <c r="B6" s="260"/>
      <c r="C6" s="251" t="s">
        <v>81</v>
      </c>
      <c r="D6" s="251" t="s">
        <v>83</v>
      </c>
      <c r="E6" s="251" t="s">
        <v>82</v>
      </c>
      <c r="F6" s="251" t="s">
        <v>81</v>
      </c>
      <c r="G6" s="251" t="s">
        <v>83</v>
      </c>
      <c r="H6" s="251" t="s">
        <v>82</v>
      </c>
    </row>
    <row r="7" spans="1:8" ht="51.6" customHeight="1" x14ac:dyDescent="0.3">
      <c r="A7" s="274"/>
      <c r="B7" s="260"/>
      <c r="C7" s="251"/>
      <c r="D7" s="251"/>
      <c r="E7" s="251"/>
      <c r="F7" s="251"/>
      <c r="G7" s="251"/>
      <c r="H7" s="251"/>
    </row>
    <row r="8" spans="1:8" s="47" customFormat="1" ht="13.2" x14ac:dyDescent="0.25">
      <c r="A8" s="66" t="s">
        <v>85</v>
      </c>
      <c r="B8" s="101" t="s">
        <v>1</v>
      </c>
      <c r="C8" s="102">
        <v>1</v>
      </c>
      <c r="D8" s="102">
        <v>2</v>
      </c>
      <c r="E8" s="102">
        <v>3</v>
      </c>
      <c r="F8" s="102">
        <v>4</v>
      </c>
      <c r="G8" s="102">
        <v>5</v>
      </c>
      <c r="H8" s="102">
        <v>6</v>
      </c>
    </row>
    <row r="9" spans="1:8" x14ac:dyDescent="0.3">
      <c r="A9" s="41">
        <v>1</v>
      </c>
      <c r="B9" s="105" t="s">
        <v>87</v>
      </c>
      <c r="C9" s="231">
        <v>676</v>
      </c>
      <c r="D9" s="231">
        <v>34</v>
      </c>
      <c r="E9" s="104">
        <f>D9-C9</f>
        <v>-642</v>
      </c>
      <c r="F9" s="231">
        <v>582</v>
      </c>
      <c r="G9" s="231">
        <v>18</v>
      </c>
      <c r="H9" s="104">
        <f>G9-F9</f>
        <v>-564</v>
      </c>
    </row>
    <row r="10" spans="1:8" ht="20.25" customHeight="1" x14ac:dyDescent="0.3">
      <c r="A10" s="41">
        <v>2</v>
      </c>
      <c r="B10" s="105" t="s">
        <v>88</v>
      </c>
      <c r="C10" s="231">
        <v>388</v>
      </c>
      <c r="D10" s="231">
        <v>49</v>
      </c>
      <c r="E10" s="104">
        <f t="shared" ref="E10:E58" si="0">D10-C10</f>
        <v>-339</v>
      </c>
      <c r="F10" s="231">
        <v>291</v>
      </c>
      <c r="G10" s="231">
        <v>24</v>
      </c>
      <c r="H10" s="104">
        <f t="shared" ref="H10:H58" si="1">G10-F10</f>
        <v>-267</v>
      </c>
    </row>
    <row r="11" spans="1:8" x14ac:dyDescent="0.3">
      <c r="A11" s="41">
        <v>3</v>
      </c>
      <c r="B11" s="105" t="s">
        <v>90</v>
      </c>
      <c r="C11" s="231">
        <v>292</v>
      </c>
      <c r="D11" s="231">
        <v>26</v>
      </c>
      <c r="E11" s="104">
        <f t="shared" si="0"/>
        <v>-266</v>
      </c>
      <c r="F11" s="231">
        <v>249</v>
      </c>
      <c r="G11" s="231">
        <v>17</v>
      </c>
      <c r="H11" s="104">
        <f t="shared" si="1"/>
        <v>-232</v>
      </c>
    </row>
    <row r="12" spans="1:8" s="42" customFormat="1" x14ac:dyDescent="0.3">
      <c r="A12" s="41">
        <v>4</v>
      </c>
      <c r="B12" s="105" t="s">
        <v>91</v>
      </c>
      <c r="C12" s="231">
        <v>225</v>
      </c>
      <c r="D12" s="231">
        <v>20</v>
      </c>
      <c r="E12" s="104">
        <f t="shared" si="0"/>
        <v>-205</v>
      </c>
      <c r="F12" s="231">
        <v>173</v>
      </c>
      <c r="G12" s="231">
        <v>7</v>
      </c>
      <c r="H12" s="104">
        <f t="shared" si="1"/>
        <v>-166</v>
      </c>
    </row>
    <row r="13" spans="1:8" s="42" customFormat="1" x14ac:dyDescent="0.3">
      <c r="A13" s="41">
        <v>5</v>
      </c>
      <c r="B13" s="105" t="s">
        <v>94</v>
      </c>
      <c r="C13" s="231">
        <v>194</v>
      </c>
      <c r="D13" s="231">
        <v>17</v>
      </c>
      <c r="E13" s="104">
        <f t="shared" si="0"/>
        <v>-177</v>
      </c>
      <c r="F13" s="231">
        <v>132</v>
      </c>
      <c r="G13" s="231">
        <v>12</v>
      </c>
      <c r="H13" s="104">
        <f t="shared" si="1"/>
        <v>-120</v>
      </c>
    </row>
    <row r="14" spans="1:8" s="42" customFormat="1" x14ac:dyDescent="0.3">
      <c r="A14" s="41">
        <v>6</v>
      </c>
      <c r="B14" s="105" t="s">
        <v>95</v>
      </c>
      <c r="C14" s="231">
        <v>179</v>
      </c>
      <c r="D14" s="231">
        <v>34</v>
      </c>
      <c r="E14" s="104">
        <f t="shared" si="0"/>
        <v>-145</v>
      </c>
      <c r="F14" s="231">
        <v>123</v>
      </c>
      <c r="G14" s="231">
        <v>10</v>
      </c>
      <c r="H14" s="104">
        <f t="shared" si="1"/>
        <v>-113</v>
      </c>
    </row>
    <row r="15" spans="1:8" s="42" customFormat="1" x14ac:dyDescent="0.3">
      <c r="A15" s="41">
        <v>7</v>
      </c>
      <c r="B15" s="105" t="s">
        <v>86</v>
      </c>
      <c r="C15" s="231">
        <v>155</v>
      </c>
      <c r="D15" s="231">
        <v>86</v>
      </c>
      <c r="E15" s="104">
        <f t="shared" si="0"/>
        <v>-69</v>
      </c>
      <c r="F15" s="231">
        <v>114</v>
      </c>
      <c r="G15" s="231">
        <v>52</v>
      </c>
      <c r="H15" s="104">
        <f t="shared" si="1"/>
        <v>-62</v>
      </c>
    </row>
    <row r="16" spans="1:8" s="42" customFormat="1" x14ac:dyDescent="0.3">
      <c r="A16" s="41">
        <v>8</v>
      </c>
      <c r="B16" s="105" t="s">
        <v>252</v>
      </c>
      <c r="C16" s="231">
        <v>148</v>
      </c>
      <c r="D16" s="231">
        <v>23</v>
      </c>
      <c r="E16" s="104">
        <f t="shared" si="0"/>
        <v>-125</v>
      </c>
      <c r="F16" s="231">
        <v>110</v>
      </c>
      <c r="G16" s="231">
        <v>10</v>
      </c>
      <c r="H16" s="104">
        <f t="shared" si="1"/>
        <v>-100</v>
      </c>
    </row>
    <row r="17" spans="1:8" s="42" customFormat="1" x14ac:dyDescent="0.3">
      <c r="A17" s="41">
        <v>9</v>
      </c>
      <c r="B17" s="105" t="s">
        <v>93</v>
      </c>
      <c r="C17" s="231">
        <v>146</v>
      </c>
      <c r="D17" s="231">
        <v>41</v>
      </c>
      <c r="E17" s="104">
        <f t="shared" si="0"/>
        <v>-105</v>
      </c>
      <c r="F17" s="231">
        <v>108</v>
      </c>
      <c r="G17" s="231">
        <v>24</v>
      </c>
      <c r="H17" s="104">
        <f t="shared" si="1"/>
        <v>-84</v>
      </c>
    </row>
    <row r="18" spans="1:8" s="42" customFormat="1" x14ac:dyDescent="0.3">
      <c r="A18" s="41">
        <v>10</v>
      </c>
      <c r="B18" s="105" t="s">
        <v>187</v>
      </c>
      <c r="C18" s="231">
        <v>97</v>
      </c>
      <c r="D18" s="231">
        <v>12</v>
      </c>
      <c r="E18" s="104">
        <f t="shared" si="0"/>
        <v>-85</v>
      </c>
      <c r="F18" s="231">
        <v>78</v>
      </c>
      <c r="G18" s="231">
        <v>4</v>
      </c>
      <c r="H18" s="104">
        <f t="shared" si="1"/>
        <v>-74</v>
      </c>
    </row>
    <row r="19" spans="1:8" s="42" customFormat="1" x14ac:dyDescent="0.3">
      <c r="A19" s="41">
        <v>11</v>
      </c>
      <c r="B19" s="105" t="s">
        <v>100</v>
      </c>
      <c r="C19" s="231">
        <v>87</v>
      </c>
      <c r="D19" s="231">
        <v>43</v>
      </c>
      <c r="E19" s="104">
        <f t="shared" si="0"/>
        <v>-44</v>
      </c>
      <c r="F19" s="231">
        <v>73</v>
      </c>
      <c r="G19" s="231">
        <v>32</v>
      </c>
      <c r="H19" s="104">
        <f t="shared" si="1"/>
        <v>-41</v>
      </c>
    </row>
    <row r="20" spans="1:8" s="42" customFormat="1" ht="66" x14ac:dyDescent="0.3">
      <c r="A20" s="41">
        <v>12</v>
      </c>
      <c r="B20" s="105" t="s">
        <v>288</v>
      </c>
      <c r="C20" s="231">
        <v>84</v>
      </c>
      <c r="D20" s="231">
        <v>25</v>
      </c>
      <c r="E20" s="104">
        <f t="shared" si="0"/>
        <v>-59</v>
      </c>
      <c r="F20" s="231">
        <v>64</v>
      </c>
      <c r="G20" s="231">
        <v>14</v>
      </c>
      <c r="H20" s="104">
        <f t="shared" si="1"/>
        <v>-50</v>
      </c>
    </row>
    <row r="21" spans="1:8" s="42" customFormat="1" ht="26.4" x14ac:dyDescent="0.3">
      <c r="A21" s="41">
        <v>13</v>
      </c>
      <c r="B21" s="105" t="s">
        <v>253</v>
      </c>
      <c r="C21" s="231">
        <v>77</v>
      </c>
      <c r="D21" s="231">
        <v>6</v>
      </c>
      <c r="E21" s="104">
        <f t="shared" si="0"/>
        <v>-71</v>
      </c>
      <c r="F21" s="231">
        <v>71</v>
      </c>
      <c r="G21" s="231">
        <v>3</v>
      </c>
      <c r="H21" s="104">
        <f t="shared" si="1"/>
        <v>-68</v>
      </c>
    </row>
    <row r="22" spans="1:8" s="42" customFormat="1" ht="26.4" x14ac:dyDescent="0.3">
      <c r="A22" s="41">
        <v>14</v>
      </c>
      <c r="B22" s="105" t="s">
        <v>272</v>
      </c>
      <c r="C22" s="231">
        <v>76</v>
      </c>
      <c r="D22" s="231">
        <v>18</v>
      </c>
      <c r="E22" s="104">
        <f t="shared" si="0"/>
        <v>-58</v>
      </c>
      <c r="F22" s="231">
        <v>56</v>
      </c>
      <c r="G22" s="231">
        <v>8</v>
      </c>
      <c r="H22" s="104">
        <f t="shared" si="1"/>
        <v>-48</v>
      </c>
    </row>
    <row r="23" spans="1:8" s="42" customFormat="1" x14ac:dyDescent="0.3">
      <c r="A23" s="41">
        <v>15</v>
      </c>
      <c r="B23" s="105" t="s">
        <v>96</v>
      </c>
      <c r="C23" s="231">
        <v>76</v>
      </c>
      <c r="D23" s="231">
        <v>21</v>
      </c>
      <c r="E23" s="104">
        <f t="shared" si="0"/>
        <v>-55</v>
      </c>
      <c r="F23" s="231">
        <v>61</v>
      </c>
      <c r="G23" s="231">
        <v>16</v>
      </c>
      <c r="H23" s="104">
        <f t="shared" si="1"/>
        <v>-45</v>
      </c>
    </row>
    <row r="24" spans="1:8" s="42" customFormat="1" x14ac:dyDescent="0.3">
      <c r="A24" s="41">
        <v>16</v>
      </c>
      <c r="B24" s="105" t="s">
        <v>103</v>
      </c>
      <c r="C24" s="231">
        <v>75</v>
      </c>
      <c r="D24" s="231">
        <v>7</v>
      </c>
      <c r="E24" s="104">
        <f t="shared" si="0"/>
        <v>-68</v>
      </c>
      <c r="F24" s="231">
        <v>52</v>
      </c>
      <c r="G24" s="231">
        <v>4</v>
      </c>
      <c r="H24" s="104">
        <f t="shared" si="1"/>
        <v>-48</v>
      </c>
    </row>
    <row r="25" spans="1:8" s="42" customFormat="1" ht="39.6" x14ac:dyDescent="0.3">
      <c r="A25" s="41">
        <v>17</v>
      </c>
      <c r="B25" s="105" t="s">
        <v>287</v>
      </c>
      <c r="C25" s="231">
        <v>74</v>
      </c>
      <c r="D25" s="231">
        <v>17</v>
      </c>
      <c r="E25" s="104">
        <f t="shared" si="0"/>
        <v>-57</v>
      </c>
      <c r="F25" s="231">
        <v>63</v>
      </c>
      <c r="G25" s="231">
        <v>10</v>
      </c>
      <c r="H25" s="104">
        <f t="shared" si="1"/>
        <v>-53</v>
      </c>
    </row>
    <row r="26" spans="1:8" s="42" customFormat="1" x14ac:dyDescent="0.3">
      <c r="A26" s="41">
        <v>18</v>
      </c>
      <c r="B26" s="105" t="s">
        <v>145</v>
      </c>
      <c r="C26" s="231">
        <v>68</v>
      </c>
      <c r="D26" s="231">
        <v>5</v>
      </c>
      <c r="E26" s="104">
        <f t="shared" si="0"/>
        <v>-63</v>
      </c>
      <c r="F26" s="231">
        <v>61</v>
      </c>
      <c r="G26" s="231">
        <v>1</v>
      </c>
      <c r="H26" s="104">
        <f t="shared" si="1"/>
        <v>-60</v>
      </c>
    </row>
    <row r="27" spans="1:8" s="42" customFormat="1" x14ac:dyDescent="0.3">
      <c r="A27" s="41">
        <v>19</v>
      </c>
      <c r="B27" s="105" t="s">
        <v>101</v>
      </c>
      <c r="C27" s="231">
        <v>66</v>
      </c>
      <c r="D27" s="231">
        <v>5</v>
      </c>
      <c r="E27" s="104">
        <f t="shared" si="0"/>
        <v>-61</v>
      </c>
      <c r="F27" s="231">
        <v>46</v>
      </c>
      <c r="G27" s="231">
        <v>2</v>
      </c>
      <c r="H27" s="104">
        <f t="shared" si="1"/>
        <v>-44</v>
      </c>
    </row>
    <row r="28" spans="1:8" s="42" customFormat="1" x14ac:dyDescent="0.3">
      <c r="A28" s="41">
        <v>20</v>
      </c>
      <c r="B28" s="105" t="s">
        <v>110</v>
      </c>
      <c r="C28" s="231">
        <v>65</v>
      </c>
      <c r="D28" s="231">
        <v>2</v>
      </c>
      <c r="E28" s="104">
        <f t="shared" si="0"/>
        <v>-63</v>
      </c>
      <c r="F28" s="231">
        <v>50</v>
      </c>
      <c r="G28" s="231">
        <v>0</v>
      </c>
      <c r="H28" s="104">
        <f t="shared" si="1"/>
        <v>-50</v>
      </c>
    </row>
    <row r="29" spans="1:8" s="42" customFormat="1" x14ac:dyDescent="0.3">
      <c r="A29" s="41">
        <v>21</v>
      </c>
      <c r="B29" s="105" t="s">
        <v>98</v>
      </c>
      <c r="C29" s="231">
        <v>64</v>
      </c>
      <c r="D29" s="231">
        <v>16</v>
      </c>
      <c r="E29" s="104">
        <f t="shared" si="0"/>
        <v>-48</v>
      </c>
      <c r="F29" s="231">
        <v>35</v>
      </c>
      <c r="G29" s="231">
        <v>7</v>
      </c>
      <c r="H29" s="104">
        <f t="shared" si="1"/>
        <v>-28</v>
      </c>
    </row>
    <row r="30" spans="1:8" s="42" customFormat="1" x14ac:dyDescent="0.3">
      <c r="A30" s="41">
        <v>22</v>
      </c>
      <c r="B30" s="105" t="s">
        <v>260</v>
      </c>
      <c r="C30" s="231">
        <v>63</v>
      </c>
      <c r="D30" s="231">
        <v>0</v>
      </c>
      <c r="E30" s="104">
        <f t="shared" si="0"/>
        <v>-63</v>
      </c>
      <c r="F30" s="231">
        <v>52</v>
      </c>
      <c r="G30" s="231">
        <v>0</v>
      </c>
      <c r="H30" s="104">
        <f t="shared" si="1"/>
        <v>-52</v>
      </c>
    </row>
    <row r="31" spans="1:8" s="42" customFormat="1" x14ac:dyDescent="0.3">
      <c r="A31" s="41">
        <v>23</v>
      </c>
      <c r="B31" s="105" t="s">
        <v>138</v>
      </c>
      <c r="C31" s="231">
        <v>61</v>
      </c>
      <c r="D31" s="231">
        <v>6</v>
      </c>
      <c r="E31" s="104">
        <f t="shared" si="0"/>
        <v>-55</v>
      </c>
      <c r="F31" s="231">
        <v>41</v>
      </c>
      <c r="G31" s="231">
        <v>5</v>
      </c>
      <c r="H31" s="104">
        <f t="shared" si="1"/>
        <v>-36</v>
      </c>
    </row>
    <row r="32" spans="1:8" s="42" customFormat="1" x14ac:dyDescent="0.3">
      <c r="A32" s="41">
        <v>24</v>
      </c>
      <c r="B32" s="105" t="s">
        <v>289</v>
      </c>
      <c r="C32" s="231">
        <v>59</v>
      </c>
      <c r="D32" s="231">
        <v>17</v>
      </c>
      <c r="E32" s="104">
        <f t="shared" si="0"/>
        <v>-42</v>
      </c>
      <c r="F32" s="231">
        <v>38</v>
      </c>
      <c r="G32" s="231">
        <v>8</v>
      </c>
      <c r="H32" s="104">
        <f t="shared" si="1"/>
        <v>-30</v>
      </c>
    </row>
    <row r="33" spans="1:8" s="42" customFormat="1" x14ac:dyDescent="0.3">
      <c r="A33" s="41">
        <v>25</v>
      </c>
      <c r="B33" s="105" t="s">
        <v>107</v>
      </c>
      <c r="C33" s="231">
        <v>56</v>
      </c>
      <c r="D33" s="231">
        <v>3</v>
      </c>
      <c r="E33" s="104">
        <f t="shared" si="0"/>
        <v>-53</v>
      </c>
      <c r="F33" s="231">
        <v>34</v>
      </c>
      <c r="G33" s="231">
        <v>1</v>
      </c>
      <c r="H33" s="104">
        <f t="shared" si="1"/>
        <v>-33</v>
      </c>
    </row>
    <row r="34" spans="1:8" s="42" customFormat="1" x14ac:dyDescent="0.3">
      <c r="A34" s="41">
        <v>26</v>
      </c>
      <c r="B34" s="105" t="s">
        <v>102</v>
      </c>
      <c r="C34" s="231">
        <v>54</v>
      </c>
      <c r="D34" s="231">
        <v>15</v>
      </c>
      <c r="E34" s="104">
        <f t="shared" si="0"/>
        <v>-39</v>
      </c>
      <c r="F34" s="231">
        <v>38</v>
      </c>
      <c r="G34" s="231">
        <v>7</v>
      </c>
      <c r="H34" s="104">
        <f t="shared" si="1"/>
        <v>-31</v>
      </c>
    </row>
    <row r="35" spans="1:8" s="42" customFormat="1" x14ac:dyDescent="0.3">
      <c r="A35" s="41">
        <v>27</v>
      </c>
      <c r="B35" s="105" t="s">
        <v>122</v>
      </c>
      <c r="C35" s="231">
        <v>53</v>
      </c>
      <c r="D35" s="231">
        <v>3</v>
      </c>
      <c r="E35" s="104">
        <f t="shared" si="0"/>
        <v>-50</v>
      </c>
      <c r="F35" s="231">
        <v>36</v>
      </c>
      <c r="G35" s="231">
        <v>2</v>
      </c>
      <c r="H35" s="104">
        <f t="shared" si="1"/>
        <v>-34</v>
      </c>
    </row>
    <row r="36" spans="1:8" s="42" customFormat="1" x14ac:dyDescent="0.3">
      <c r="A36" s="41">
        <v>28</v>
      </c>
      <c r="B36" s="105" t="s">
        <v>105</v>
      </c>
      <c r="C36" s="231">
        <v>48</v>
      </c>
      <c r="D36" s="231">
        <v>5</v>
      </c>
      <c r="E36" s="104">
        <f t="shared" si="0"/>
        <v>-43</v>
      </c>
      <c r="F36" s="231">
        <v>34</v>
      </c>
      <c r="G36" s="231">
        <v>2</v>
      </c>
      <c r="H36" s="104">
        <f t="shared" si="1"/>
        <v>-32</v>
      </c>
    </row>
    <row r="37" spans="1:8" s="42" customFormat="1" ht="26.4" x14ac:dyDescent="0.3">
      <c r="A37" s="41">
        <v>29</v>
      </c>
      <c r="B37" s="105" t="s">
        <v>167</v>
      </c>
      <c r="C37" s="231">
        <v>46</v>
      </c>
      <c r="D37" s="231">
        <v>2</v>
      </c>
      <c r="E37" s="104">
        <f t="shared" si="0"/>
        <v>-44</v>
      </c>
      <c r="F37" s="231">
        <v>32</v>
      </c>
      <c r="G37" s="231">
        <v>0</v>
      </c>
      <c r="H37" s="104">
        <f t="shared" si="1"/>
        <v>-32</v>
      </c>
    </row>
    <row r="38" spans="1:8" s="42" customFormat="1" x14ac:dyDescent="0.3">
      <c r="A38" s="41">
        <v>30</v>
      </c>
      <c r="B38" s="105" t="s">
        <v>338</v>
      </c>
      <c r="C38" s="231">
        <v>43</v>
      </c>
      <c r="D38" s="231">
        <v>4</v>
      </c>
      <c r="E38" s="104">
        <f t="shared" si="0"/>
        <v>-39</v>
      </c>
      <c r="F38" s="231">
        <v>29</v>
      </c>
      <c r="G38" s="231">
        <v>1</v>
      </c>
      <c r="H38" s="104">
        <f t="shared" si="1"/>
        <v>-28</v>
      </c>
    </row>
    <row r="39" spans="1:8" s="42" customFormat="1" x14ac:dyDescent="0.3">
      <c r="A39" s="41">
        <v>31</v>
      </c>
      <c r="B39" s="105" t="s">
        <v>143</v>
      </c>
      <c r="C39" s="231">
        <v>43</v>
      </c>
      <c r="D39" s="231">
        <v>2</v>
      </c>
      <c r="E39" s="104">
        <f t="shared" si="0"/>
        <v>-41</v>
      </c>
      <c r="F39" s="231">
        <v>35</v>
      </c>
      <c r="G39" s="231">
        <v>2</v>
      </c>
      <c r="H39" s="104">
        <f t="shared" si="1"/>
        <v>-33</v>
      </c>
    </row>
    <row r="40" spans="1:8" s="42" customFormat="1" x14ac:dyDescent="0.3">
      <c r="A40" s="41">
        <v>32</v>
      </c>
      <c r="B40" s="105" t="s">
        <v>97</v>
      </c>
      <c r="C40" s="231">
        <v>43</v>
      </c>
      <c r="D40" s="231">
        <v>10</v>
      </c>
      <c r="E40" s="104">
        <f t="shared" si="0"/>
        <v>-33</v>
      </c>
      <c r="F40" s="231">
        <v>34</v>
      </c>
      <c r="G40" s="231">
        <v>3</v>
      </c>
      <c r="H40" s="104">
        <f t="shared" si="1"/>
        <v>-31</v>
      </c>
    </row>
    <row r="41" spans="1:8" s="42" customFormat="1" x14ac:dyDescent="0.3">
      <c r="A41" s="41">
        <v>33</v>
      </c>
      <c r="B41" s="105" t="s">
        <v>120</v>
      </c>
      <c r="C41" s="231">
        <v>41</v>
      </c>
      <c r="D41" s="231">
        <v>6</v>
      </c>
      <c r="E41" s="104">
        <f t="shared" si="0"/>
        <v>-35</v>
      </c>
      <c r="F41" s="231">
        <v>32</v>
      </c>
      <c r="G41" s="231">
        <v>3</v>
      </c>
      <c r="H41" s="104">
        <f t="shared" si="1"/>
        <v>-29</v>
      </c>
    </row>
    <row r="42" spans="1:8" s="42" customFormat="1" x14ac:dyDescent="0.3">
      <c r="A42" s="41">
        <v>34</v>
      </c>
      <c r="B42" s="105" t="s">
        <v>111</v>
      </c>
      <c r="C42" s="231">
        <v>41</v>
      </c>
      <c r="D42" s="231">
        <v>6</v>
      </c>
      <c r="E42" s="104">
        <f t="shared" si="0"/>
        <v>-35</v>
      </c>
      <c r="F42" s="231">
        <v>32</v>
      </c>
      <c r="G42" s="231">
        <v>2</v>
      </c>
      <c r="H42" s="104">
        <f t="shared" si="1"/>
        <v>-30</v>
      </c>
    </row>
    <row r="43" spans="1:8" s="42" customFormat="1" x14ac:dyDescent="0.3">
      <c r="A43" s="41">
        <v>35</v>
      </c>
      <c r="B43" s="105" t="s">
        <v>137</v>
      </c>
      <c r="C43" s="231">
        <v>41</v>
      </c>
      <c r="D43" s="231">
        <v>5</v>
      </c>
      <c r="E43" s="104">
        <f t="shared" si="0"/>
        <v>-36</v>
      </c>
      <c r="F43" s="231">
        <v>28</v>
      </c>
      <c r="G43" s="231">
        <v>4</v>
      </c>
      <c r="H43" s="104">
        <f t="shared" si="1"/>
        <v>-24</v>
      </c>
    </row>
    <row r="44" spans="1:8" s="42" customFormat="1" x14ac:dyDescent="0.3">
      <c r="A44" s="41">
        <v>36</v>
      </c>
      <c r="B44" s="105" t="s">
        <v>115</v>
      </c>
      <c r="C44" s="231">
        <v>40</v>
      </c>
      <c r="D44" s="231">
        <v>3</v>
      </c>
      <c r="E44" s="104">
        <f t="shared" si="0"/>
        <v>-37</v>
      </c>
      <c r="F44" s="231">
        <v>23</v>
      </c>
      <c r="G44" s="231">
        <v>0</v>
      </c>
      <c r="H44" s="104">
        <f t="shared" si="1"/>
        <v>-23</v>
      </c>
    </row>
    <row r="45" spans="1:8" x14ac:dyDescent="0.3">
      <c r="A45" s="41">
        <v>37</v>
      </c>
      <c r="B45" s="105" t="s">
        <v>112</v>
      </c>
      <c r="C45" s="231">
        <v>39</v>
      </c>
      <c r="D45" s="231">
        <v>9</v>
      </c>
      <c r="E45" s="104">
        <f t="shared" si="0"/>
        <v>-30</v>
      </c>
      <c r="F45" s="231">
        <v>28</v>
      </c>
      <c r="G45" s="231">
        <v>3</v>
      </c>
      <c r="H45" s="104">
        <f t="shared" si="1"/>
        <v>-25</v>
      </c>
    </row>
    <row r="46" spans="1:8" x14ac:dyDescent="0.3">
      <c r="A46" s="41">
        <v>38</v>
      </c>
      <c r="B46" s="105" t="s">
        <v>142</v>
      </c>
      <c r="C46" s="231">
        <v>38</v>
      </c>
      <c r="D46" s="231">
        <v>7</v>
      </c>
      <c r="E46" s="104">
        <f t="shared" si="0"/>
        <v>-31</v>
      </c>
      <c r="F46" s="231">
        <v>34</v>
      </c>
      <c r="G46" s="231">
        <v>2</v>
      </c>
      <c r="H46" s="104">
        <f t="shared" si="1"/>
        <v>-32</v>
      </c>
    </row>
    <row r="47" spans="1:8" x14ac:dyDescent="0.3">
      <c r="A47" s="41">
        <v>39</v>
      </c>
      <c r="B47" s="105" t="s">
        <v>273</v>
      </c>
      <c r="C47" s="231">
        <v>36</v>
      </c>
      <c r="D47" s="231">
        <v>7</v>
      </c>
      <c r="E47" s="104">
        <f t="shared" si="0"/>
        <v>-29</v>
      </c>
      <c r="F47" s="231">
        <v>26</v>
      </c>
      <c r="G47" s="231">
        <v>3</v>
      </c>
      <c r="H47" s="104">
        <f t="shared" si="1"/>
        <v>-23</v>
      </c>
    </row>
    <row r="48" spans="1:8" ht="26.4" x14ac:dyDescent="0.3">
      <c r="A48" s="41">
        <v>40</v>
      </c>
      <c r="B48" s="105" t="s">
        <v>246</v>
      </c>
      <c r="C48" s="231">
        <v>35</v>
      </c>
      <c r="D48" s="231">
        <v>0</v>
      </c>
      <c r="E48" s="104">
        <f t="shared" si="0"/>
        <v>-35</v>
      </c>
      <c r="F48" s="231">
        <v>32</v>
      </c>
      <c r="G48" s="231">
        <v>0</v>
      </c>
      <c r="H48" s="104">
        <f t="shared" si="1"/>
        <v>-32</v>
      </c>
    </row>
    <row r="49" spans="1:8" x14ac:dyDescent="0.3">
      <c r="A49" s="41">
        <v>41</v>
      </c>
      <c r="B49" s="105" t="s">
        <v>99</v>
      </c>
      <c r="C49" s="231">
        <v>34</v>
      </c>
      <c r="D49" s="231">
        <v>15</v>
      </c>
      <c r="E49" s="104">
        <f t="shared" si="0"/>
        <v>-19</v>
      </c>
      <c r="F49" s="231">
        <v>22</v>
      </c>
      <c r="G49" s="231">
        <v>8</v>
      </c>
      <c r="H49" s="104">
        <f t="shared" si="1"/>
        <v>-14</v>
      </c>
    </row>
    <row r="50" spans="1:8" x14ac:dyDescent="0.3">
      <c r="A50" s="41">
        <v>42</v>
      </c>
      <c r="B50" s="105" t="s">
        <v>113</v>
      </c>
      <c r="C50" s="231">
        <v>34</v>
      </c>
      <c r="D50" s="231">
        <v>6</v>
      </c>
      <c r="E50" s="104">
        <f t="shared" si="0"/>
        <v>-28</v>
      </c>
      <c r="F50" s="231">
        <v>26</v>
      </c>
      <c r="G50" s="231">
        <v>2</v>
      </c>
      <c r="H50" s="104">
        <f t="shared" si="1"/>
        <v>-24</v>
      </c>
    </row>
    <row r="51" spans="1:8" x14ac:dyDescent="0.3">
      <c r="A51" s="41">
        <v>43</v>
      </c>
      <c r="B51" s="105" t="s">
        <v>300</v>
      </c>
      <c r="C51" s="231">
        <v>32</v>
      </c>
      <c r="D51" s="231">
        <v>0</v>
      </c>
      <c r="E51" s="104">
        <f t="shared" si="0"/>
        <v>-32</v>
      </c>
      <c r="F51" s="231">
        <v>26</v>
      </c>
      <c r="G51" s="231">
        <v>0</v>
      </c>
      <c r="H51" s="104">
        <f t="shared" si="1"/>
        <v>-26</v>
      </c>
    </row>
    <row r="52" spans="1:8" x14ac:dyDescent="0.3">
      <c r="A52" s="41">
        <v>44</v>
      </c>
      <c r="B52" s="105" t="s">
        <v>119</v>
      </c>
      <c r="C52" s="231">
        <v>32</v>
      </c>
      <c r="D52" s="231">
        <v>9</v>
      </c>
      <c r="E52" s="104">
        <f t="shared" si="0"/>
        <v>-23</v>
      </c>
      <c r="F52" s="231">
        <v>29</v>
      </c>
      <c r="G52" s="231">
        <v>4</v>
      </c>
      <c r="H52" s="104">
        <f t="shared" si="1"/>
        <v>-25</v>
      </c>
    </row>
    <row r="53" spans="1:8" x14ac:dyDescent="0.3">
      <c r="A53" s="41">
        <v>45</v>
      </c>
      <c r="B53" s="105" t="s">
        <v>118</v>
      </c>
      <c r="C53" s="231">
        <v>32</v>
      </c>
      <c r="D53" s="231">
        <v>7</v>
      </c>
      <c r="E53" s="104">
        <f t="shared" si="0"/>
        <v>-25</v>
      </c>
      <c r="F53" s="231">
        <v>26</v>
      </c>
      <c r="G53" s="231">
        <v>2</v>
      </c>
      <c r="H53" s="104">
        <f t="shared" si="1"/>
        <v>-24</v>
      </c>
    </row>
    <row r="54" spans="1:8" ht="26.4" x14ac:dyDescent="0.3">
      <c r="A54" s="41">
        <v>46</v>
      </c>
      <c r="B54" s="105" t="s">
        <v>117</v>
      </c>
      <c r="C54" s="231">
        <v>31</v>
      </c>
      <c r="D54" s="231">
        <v>10</v>
      </c>
      <c r="E54" s="104">
        <f t="shared" si="0"/>
        <v>-21</v>
      </c>
      <c r="F54" s="231">
        <v>25</v>
      </c>
      <c r="G54" s="231">
        <v>4</v>
      </c>
      <c r="H54" s="104">
        <f t="shared" si="1"/>
        <v>-21</v>
      </c>
    </row>
    <row r="55" spans="1:8" x14ac:dyDescent="0.3">
      <c r="A55" s="41">
        <v>47</v>
      </c>
      <c r="B55" s="105" t="s">
        <v>92</v>
      </c>
      <c r="C55" s="231">
        <v>31</v>
      </c>
      <c r="D55" s="231">
        <v>14</v>
      </c>
      <c r="E55" s="104">
        <f t="shared" si="0"/>
        <v>-17</v>
      </c>
      <c r="F55" s="231">
        <v>21</v>
      </c>
      <c r="G55" s="231">
        <v>1</v>
      </c>
      <c r="H55" s="104">
        <f t="shared" si="1"/>
        <v>-20</v>
      </c>
    </row>
    <row r="56" spans="1:8" x14ac:dyDescent="0.3">
      <c r="A56" s="41">
        <v>48</v>
      </c>
      <c r="B56" s="105" t="s">
        <v>182</v>
      </c>
      <c r="C56" s="231">
        <v>31</v>
      </c>
      <c r="D56" s="231">
        <v>2</v>
      </c>
      <c r="E56" s="104">
        <f t="shared" si="0"/>
        <v>-29</v>
      </c>
      <c r="F56" s="231">
        <v>24</v>
      </c>
      <c r="G56" s="231">
        <v>0</v>
      </c>
      <c r="H56" s="104">
        <f t="shared" si="1"/>
        <v>-24</v>
      </c>
    </row>
    <row r="57" spans="1:8" x14ac:dyDescent="0.3">
      <c r="A57" s="41">
        <v>49</v>
      </c>
      <c r="B57" s="105" t="s">
        <v>126</v>
      </c>
      <c r="C57" s="231">
        <v>30</v>
      </c>
      <c r="D57" s="231">
        <v>11</v>
      </c>
      <c r="E57" s="104">
        <f t="shared" si="0"/>
        <v>-19</v>
      </c>
      <c r="F57" s="231">
        <v>22</v>
      </c>
      <c r="G57" s="231">
        <v>5</v>
      </c>
      <c r="H57" s="104">
        <f t="shared" si="1"/>
        <v>-17</v>
      </c>
    </row>
    <row r="58" spans="1:8" x14ac:dyDescent="0.3">
      <c r="A58" s="41">
        <v>50</v>
      </c>
      <c r="B58" s="105" t="s">
        <v>106</v>
      </c>
      <c r="C58" s="231">
        <v>28</v>
      </c>
      <c r="D58" s="231">
        <v>0</v>
      </c>
      <c r="E58" s="104">
        <f t="shared" si="0"/>
        <v>-28</v>
      </c>
      <c r="F58" s="231">
        <v>21</v>
      </c>
      <c r="G58" s="231">
        <v>0</v>
      </c>
      <c r="H58" s="104">
        <f t="shared" si="1"/>
        <v>-21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8671875" defaultRowHeight="13.2" x14ac:dyDescent="0.25"/>
  <cols>
    <col min="1" max="1" width="36.33203125" style="47" customWidth="1"/>
    <col min="2" max="2" width="13" style="52" customWidth="1"/>
    <col min="3" max="3" width="9.6640625" style="52" customWidth="1"/>
    <col min="4" max="4" width="12.5546875" style="53" customWidth="1"/>
    <col min="5" max="5" width="12.88671875" style="52" customWidth="1"/>
    <col min="6" max="6" width="9.6640625" style="52" customWidth="1"/>
    <col min="7" max="7" width="12.44140625" style="53" customWidth="1"/>
    <col min="8" max="8" width="8.88671875" style="47"/>
    <col min="9" max="9" width="6" style="47" customWidth="1"/>
    <col min="10" max="16384" width="8.88671875" style="47"/>
  </cols>
  <sheetData>
    <row r="1" spans="1:13" ht="15.6" x14ac:dyDescent="0.3">
      <c r="A1" s="250" t="s">
        <v>313</v>
      </c>
      <c r="B1" s="250"/>
      <c r="C1" s="250"/>
    </row>
    <row r="2" spans="1:13" s="45" customFormat="1" ht="22.5" customHeight="1" x14ac:dyDescent="0.35">
      <c r="A2" s="257" t="s">
        <v>166</v>
      </c>
      <c r="B2" s="257"/>
      <c r="C2" s="257"/>
      <c r="D2" s="257"/>
      <c r="E2" s="257"/>
      <c r="F2" s="257"/>
      <c r="G2" s="257"/>
    </row>
    <row r="3" spans="1:13" s="45" customFormat="1" ht="20.399999999999999" x14ac:dyDescent="0.35">
      <c r="A3" s="258" t="s">
        <v>124</v>
      </c>
      <c r="B3" s="258"/>
      <c r="C3" s="258"/>
      <c r="D3" s="258"/>
      <c r="E3" s="258"/>
      <c r="F3" s="258"/>
      <c r="G3" s="258"/>
    </row>
    <row r="4" spans="1:13" ht="12.75" x14ac:dyDescent="0.2">
      <c r="A4" s="225"/>
      <c r="B4" s="226"/>
      <c r="C4" s="226"/>
      <c r="D4" s="227"/>
      <c r="E4" s="226"/>
      <c r="F4" s="226"/>
      <c r="G4" s="227"/>
    </row>
    <row r="5" spans="1:13" s="40" customFormat="1" ht="35.4" customHeight="1" x14ac:dyDescent="0.3">
      <c r="A5" s="260" t="s">
        <v>80</v>
      </c>
      <c r="B5" s="256" t="s">
        <v>409</v>
      </c>
      <c r="C5" s="256"/>
      <c r="D5" s="256"/>
      <c r="E5" s="252" t="s">
        <v>410</v>
      </c>
      <c r="F5" s="252"/>
      <c r="G5" s="252"/>
    </row>
    <row r="6" spans="1:13" ht="18.600000000000001" customHeight="1" x14ac:dyDescent="0.25">
      <c r="A6" s="260"/>
      <c r="B6" s="251" t="s">
        <v>81</v>
      </c>
      <c r="C6" s="251" t="s">
        <v>83</v>
      </c>
      <c r="D6" s="261" t="s">
        <v>82</v>
      </c>
      <c r="E6" s="251" t="s">
        <v>81</v>
      </c>
      <c r="F6" s="251" t="s">
        <v>83</v>
      </c>
      <c r="G6" s="261" t="s">
        <v>82</v>
      </c>
    </row>
    <row r="7" spans="1:13" ht="52.2" customHeight="1" x14ac:dyDescent="0.25">
      <c r="A7" s="260"/>
      <c r="B7" s="251"/>
      <c r="C7" s="251"/>
      <c r="D7" s="261"/>
      <c r="E7" s="251"/>
      <c r="F7" s="251"/>
      <c r="G7" s="261"/>
    </row>
    <row r="8" spans="1:13" x14ac:dyDescent="0.25">
      <c r="A8" s="102" t="s">
        <v>1</v>
      </c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</row>
    <row r="9" spans="1:13" ht="38.4" customHeight="1" x14ac:dyDescent="0.25">
      <c r="A9" s="275" t="s">
        <v>125</v>
      </c>
      <c r="B9" s="276"/>
      <c r="C9" s="276"/>
      <c r="D9" s="276"/>
      <c r="E9" s="276"/>
      <c r="F9" s="276"/>
      <c r="G9" s="277"/>
      <c r="M9" s="49"/>
    </row>
    <row r="10" spans="1:13" ht="15.6" x14ac:dyDescent="0.3">
      <c r="A10" s="105" t="s">
        <v>260</v>
      </c>
      <c r="B10" s="144">
        <v>63</v>
      </c>
      <c r="C10" s="144">
        <v>0</v>
      </c>
      <c r="D10" s="68">
        <f>C10-B10</f>
        <v>-63</v>
      </c>
      <c r="E10" s="144">
        <v>52</v>
      </c>
      <c r="F10" s="144">
        <v>0</v>
      </c>
      <c r="G10" s="86">
        <f>F10-E10</f>
        <v>-52</v>
      </c>
      <c r="H10" s="69"/>
      <c r="M10" s="49"/>
    </row>
    <row r="11" spans="1:13" ht="26.4" x14ac:dyDescent="0.3">
      <c r="A11" s="105" t="s">
        <v>167</v>
      </c>
      <c r="B11" s="144">
        <v>46</v>
      </c>
      <c r="C11" s="144">
        <v>2</v>
      </c>
      <c r="D11" s="68">
        <f t="shared" ref="D11:D24" si="0">C11-B11</f>
        <v>-44</v>
      </c>
      <c r="E11" s="144">
        <v>32</v>
      </c>
      <c r="F11" s="144">
        <v>0</v>
      </c>
      <c r="G11" s="86">
        <f t="shared" ref="G11:G24" si="1">F11-E11</f>
        <v>-32</v>
      </c>
    </row>
    <row r="12" spans="1:13" ht="15.6" x14ac:dyDescent="0.3">
      <c r="A12" s="105" t="s">
        <v>126</v>
      </c>
      <c r="B12" s="144">
        <v>30</v>
      </c>
      <c r="C12" s="144">
        <v>11</v>
      </c>
      <c r="D12" s="68">
        <f t="shared" si="0"/>
        <v>-19</v>
      </c>
      <c r="E12" s="144">
        <v>22</v>
      </c>
      <c r="F12" s="144">
        <v>5</v>
      </c>
      <c r="G12" s="86">
        <f t="shared" si="1"/>
        <v>-17</v>
      </c>
    </row>
    <row r="13" spans="1:13" ht="15.6" x14ac:dyDescent="0.3">
      <c r="A13" s="105" t="s">
        <v>106</v>
      </c>
      <c r="B13" s="144">
        <v>28</v>
      </c>
      <c r="C13" s="144">
        <v>0</v>
      </c>
      <c r="D13" s="68">
        <f t="shared" si="0"/>
        <v>-28</v>
      </c>
      <c r="E13" s="144">
        <v>21</v>
      </c>
      <c r="F13" s="144">
        <v>0</v>
      </c>
      <c r="G13" s="86">
        <f t="shared" si="1"/>
        <v>-21</v>
      </c>
    </row>
    <row r="14" spans="1:13" ht="15.6" x14ac:dyDescent="0.3">
      <c r="A14" s="105" t="s">
        <v>265</v>
      </c>
      <c r="B14" s="144">
        <v>24</v>
      </c>
      <c r="C14" s="144">
        <v>3</v>
      </c>
      <c r="D14" s="68">
        <f t="shared" si="0"/>
        <v>-21</v>
      </c>
      <c r="E14" s="144">
        <v>16</v>
      </c>
      <c r="F14" s="144">
        <v>0</v>
      </c>
      <c r="G14" s="86">
        <f t="shared" si="1"/>
        <v>-16</v>
      </c>
    </row>
    <row r="15" spans="1:13" ht="26.4" x14ac:dyDescent="0.3">
      <c r="A15" s="105" t="s">
        <v>168</v>
      </c>
      <c r="B15" s="144">
        <v>23</v>
      </c>
      <c r="C15" s="144">
        <v>0</v>
      </c>
      <c r="D15" s="68">
        <f t="shared" si="0"/>
        <v>-23</v>
      </c>
      <c r="E15" s="144">
        <v>16</v>
      </c>
      <c r="F15" s="144">
        <v>0</v>
      </c>
      <c r="G15" s="86">
        <f t="shared" si="1"/>
        <v>-16</v>
      </c>
    </row>
    <row r="16" spans="1:13" ht="15.6" x14ac:dyDescent="0.3">
      <c r="A16" s="105" t="s">
        <v>130</v>
      </c>
      <c r="B16" s="144">
        <v>17</v>
      </c>
      <c r="C16" s="144">
        <v>4</v>
      </c>
      <c r="D16" s="68">
        <f t="shared" si="0"/>
        <v>-13</v>
      </c>
      <c r="E16" s="144">
        <v>11</v>
      </c>
      <c r="F16" s="144">
        <v>1</v>
      </c>
      <c r="G16" s="86">
        <f t="shared" si="1"/>
        <v>-10</v>
      </c>
    </row>
    <row r="17" spans="1:7" ht="15.6" x14ac:dyDescent="0.3">
      <c r="A17" s="105" t="s">
        <v>129</v>
      </c>
      <c r="B17" s="144">
        <v>16</v>
      </c>
      <c r="C17" s="144">
        <v>3</v>
      </c>
      <c r="D17" s="68">
        <f t="shared" si="0"/>
        <v>-13</v>
      </c>
      <c r="E17" s="144">
        <v>15</v>
      </c>
      <c r="F17" s="144">
        <v>2</v>
      </c>
      <c r="G17" s="86">
        <f t="shared" si="1"/>
        <v>-13</v>
      </c>
    </row>
    <row r="18" spans="1:7" ht="15.6" x14ac:dyDescent="0.3">
      <c r="A18" s="105" t="s">
        <v>169</v>
      </c>
      <c r="B18" s="144">
        <v>16</v>
      </c>
      <c r="C18" s="144">
        <v>0</v>
      </c>
      <c r="D18" s="68">
        <f t="shared" si="0"/>
        <v>-16</v>
      </c>
      <c r="E18" s="144">
        <v>9</v>
      </c>
      <c r="F18" s="144">
        <v>0</v>
      </c>
      <c r="G18" s="86">
        <f t="shared" si="1"/>
        <v>-9</v>
      </c>
    </row>
    <row r="19" spans="1:7" ht="26.4" x14ac:dyDescent="0.3">
      <c r="A19" s="105" t="s">
        <v>356</v>
      </c>
      <c r="B19" s="144">
        <v>15</v>
      </c>
      <c r="C19" s="144">
        <v>0</v>
      </c>
      <c r="D19" s="68">
        <f t="shared" si="0"/>
        <v>-15</v>
      </c>
      <c r="E19" s="144">
        <v>9</v>
      </c>
      <c r="F19" s="144">
        <v>0</v>
      </c>
      <c r="G19" s="86">
        <f t="shared" si="1"/>
        <v>-9</v>
      </c>
    </row>
    <row r="20" spans="1:7" ht="15.6" x14ac:dyDescent="0.3">
      <c r="A20" s="105" t="s">
        <v>170</v>
      </c>
      <c r="B20" s="144">
        <v>13</v>
      </c>
      <c r="C20" s="144">
        <v>0</v>
      </c>
      <c r="D20" s="68">
        <f t="shared" si="0"/>
        <v>-13</v>
      </c>
      <c r="E20" s="144">
        <v>8</v>
      </c>
      <c r="F20" s="144">
        <v>0</v>
      </c>
      <c r="G20" s="86">
        <f t="shared" si="1"/>
        <v>-8</v>
      </c>
    </row>
    <row r="21" spans="1:7" ht="15.6" x14ac:dyDescent="0.3">
      <c r="A21" s="105" t="s">
        <v>462</v>
      </c>
      <c r="B21" s="144">
        <v>13</v>
      </c>
      <c r="C21" s="144">
        <v>1</v>
      </c>
      <c r="D21" s="68">
        <f t="shared" si="0"/>
        <v>-12</v>
      </c>
      <c r="E21" s="144">
        <v>8</v>
      </c>
      <c r="F21" s="144">
        <v>1</v>
      </c>
      <c r="G21" s="86">
        <f t="shared" si="1"/>
        <v>-7</v>
      </c>
    </row>
    <row r="22" spans="1:7" ht="15.6" x14ac:dyDescent="0.3">
      <c r="A22" s="105" t="s">
        <v>335</v>
      </c>
      <c r="B22" s="144">
        <v>12</v>
      </c>
      <c r="C22" s="144">
        <v>0</v>
      </c>
      <c r="D22" s="68">
        <f t="shared" si="0"/>
        <v>-12</v>
      </c>
      <c r="E22" s="144">
        <v>12</v>
      </c>
      <c r="F22" s="144">
        <v>0</v>
      </c>
      <c r="G22" s="86">
        <f t="shared" si="1"/>
        <v>-12</v>
      </c>
    </row>
    <row r="23" spans="1:7" ht="15.6" x14ac:dyDescent="0.3">
      <c r="A23" s="105" t="s">
        <v>463</v>
      </c>
      <c r="B23" s="144">
        <v>12</v>
      </c>
      <c r="C23" s="144">
        <v>2</v>
      </c>
      <c r="D23" s="68">
        <f t="shared" si="0"/>
        <v>-10</v>
      </c>
      <c r="E23" s="144">
        <v>9</v>
      </c>
      <c r="F23" s="144">
        <v>0</v>
      </c>
      <c r="G23" s="86">
        <f t="shared" si="1"/>
        <v>-9</v>
      </c>
    </row>
    <row r="24" spans="1:7" ht="15.6" x14ac:dyDescent="0.3">
      <c r="A24" s="105" t="s">
        <v>128</v>
      </c>
      <c r="B24" s="144">
        <v>12</v>
      </c>
      <c r="C24" s="144">
        <v>6</v>
      </c>
      <c r="D24" s="68">
        <f t="shared" si="0"/>
        <v>-6</v>
      </c>
      <c r="E24" s="144">
        <v>9</v>
      </c>
      <c r="F24" s="144">
        <v>1</v>
      </c>
      <c r="G24" s="86">
        <f t="shared" si="1"/>
        <v>-8</v>
      </c>
    </row>
    <row r="25" spans="1:7" ht="38.4" customHeight="1" x14ac:dyDescent="0.25">
      <c r="A25" s="275" t="s">
        <v>26</v>
      </c>
      <c r="B25" s="276"/>
      <c r="C25" s="276"/>
      <c r="D25" s="276"/>
      <c r="E25" s="276"/>
      <c r="F25" s="276"/>
      <c r="G25" s="277"/>
    </row>
    <row r="26" spans="1:7" ht="26.4" x14ac:dyDescent="0.3">
      <c r="A26" s="105" t="s">
        <v>272</v>
      </c>
      <c r="B26" s="144">
        <v>76</v>
      </c>
      <c r="C26" s="144">
        <v>18</v>
      </c>
      <c r="D26" s="68">
        <f>C26-B26</f>
        <v>-58</v>
      </c>
      <c r="E26" s="144">
        <v>56</v>
      </c>
      <c r="F26" s="144">
        <v>8</v>
      </c>
      <c r="G26" s="86">
        <f>F26-E26</f>
        <v>-48</v>
      </c>
    </row>
    <row r="27" spans="1:7" ht="15.6" x14ac:dyDescent="0.3">
      <c r="A27" s="105" t="s">
        <v>338</v>
      </c>
      <c r="B27" s="144">
        <v>43</v>
      </c>
      <c r="C27" s="144">
        <v>4</v>
      </c>
      <c r="D27" s="68">
        <f t="shared" ref="D27:D40" si="2">C27-B27</f>
        <v>-39</v>
      </c>
      <c r="E27" s="144">
        <v>29</v>
      </c>
      <c r="F27" s="144">
        <v>1</v>
      </c>
      <c r="G27" s="86">
        <f t="shared" ref="G27:G40" si="3">F27-E27</f>
        <v>-28</v>
      </c>
    </row>
    <row r="28" spans="1:7" ht="15.6" x14ac:dyDescent="0.3">
      <c r="A28" s="105" t="s">
        <v>120</v>
      </c>
      <c r="B28" s="144">
        <v>41</v>
      </c>
      <c r="C28" s="144">
        <v>6</v>
      </c>
      <c r="D28" s="68">
        <f t="shared" si="2"/>
        <v>-35</v>
      </c>
      <c r="E28" s="144">
        <v>32</v>
      </c>
      <c r="F28" s="144">
        <v>3</v>
      </c>
      <c r="G28" s="86">
        <f t="shared" si="3"/>
        <v>-29</v>
      </c>
    </row>
    <row r="29" spans="1:7" ht="26.4" x14ac:dyDescent="0.3">
      <c r="A29" s="105" t="s">
        <v>273</v>
      </c>
      <c r="B29" s="144">
        <v>36</v>
      </c>
      <c r="C29" s="144">
        <v>7</v>
      </c>
      <c r="D29" s="68">
        <f t="shared" si="2"/>
        <v>-29</v>
      </c>
      <c r="E29" s="144">
        <v>26</v>
      </c>
      <c r="F29" s="144">
        <v>3</v>
      </c>
      <c r="G29" s="86">
        <f t="shared" si="3"/>
        <v>-23</v>
      </c>
    </row>
    <row r="30" spans="1:7" ht="26.4" x14ac:dyDescent="0.3">
      <c r="A30" s="105" t="s">
        <v>321</v>
      </c>
      <c r="B30" s="144">
        <v>23</v>
      </c>
      <c r="C30" s="144">
        <v>2</v>
      </c>
      <c r="D30" s="68">
        <f t="shared" si="2"/>
        <v>-21</v>
      </c>
      <c r="E30" s="144">
        <v>17</v>
      </c>
      <c r="F30" s="144">
        <v>0</v>
      </c>
      <c r="G30" s="86">
        <f t="shared" si="3"/>
        <v>-17</v>
      </c>
    </row>
    <row r="31" spans="1:7" ht="15.6" x14ac:dyDescent="0.3">
      <c r="A31" s="105" t="s">
        <v>294</v>
      </c>
      <c r="B31" s="144">
        <v>18</v>
      </c>
      <c r="C31" s="144">
        <v>5</v>
      </c>
      <c r="D31" s="68">
        <f t="shared" si="2"/>
        <v>-13</v>
      </c>
      <c r="E31" s="144">
        <v>12</v>
      </c>
      <c r="F31" s="144">
        <v>4</v>
      </c>
      <c r="G31" s="86">
        <f t="shared" si="3"/>
        <v>-8</v>
      </c>
    </row>
    <row r="32" spans="1:7" ht="15.6" x14ac:dyDescent="0.3">
      <c r="A32" s="105" t="s">
        <v>132</v>
      </c>
      <c r="B32" s="144">
        <v>16</v>
      </c>
      <c r="C32" s="144">
        <v>6</v>
      </c>
      <c r="D32" s="68">
        <f t="shared" si="2"/>
        <v>-10</v>
      </c>
      <c r="E32" s="144">
        <v>14</v>
      </c>
      <c r="F32" s="144">
        <v>4</v>
      </c>
      <c r="G32" s="86">
        <f t="shared" si="3"/>
        <v>-10</v>
      </c>
    </row>
    <row r="33" spans="1:7" ht="15.6" x14ac:dyDescent="0.3">
      <c r="A33" s="105" t="s">
        <v>330</v>
      </c>
      <c r="B33" s="144">
        <v>16</v>
      </c>
      <c r="C33" s="144">
        <v>2</v>
      </c>
      <c r="D33" s="68">
        <f t="shared" si="2"/>
        <v>-14</v>
      </c>
      <c r="E33" s="144">
        <v>12</v>
      </c>
      <c r="F33" s="144">
        <v>1</v>
      </c>
      <c r="G33" s="86">
        <f t="shared" si="3"/>
        <v>-11</v>
      </c>
    </row>
    <row r="34" spans="1:7" ht="15.6" x14ac:dyDescent="0.3">
      <c r="A34" s="105" t="s">
        <v>131</v>
      </c>
      <c r="B34" s="144">
        <v>12</v>
      </c>
      <c r="C34" s="144">
        <v>4</v>
      </c>
      <c r="D34" s="68">
        <f t="shared" si="2"/>
        <v>-8</v>
      </c>
      <c r="E34" s="144">
        <v>9</v>
      </c>
      <c r="F34" s="144">
        <v>2</v>
      </c>
      <c r="G34" s="86">
        <f t="shared" si="3"/>
        <v>-7</v>
      </c>
    </row>
    <row r="35" spans="1:7" ht="15.6" x14ac:dyDescent="0.3">
      <c r="A35" s="105" t="s">
        <v>123</v>
      </c>
      <c r="B35" s="144">
        <v>11</v>
      </c>
      <c r="C35" s="144">
        <v>1</v>
      </c>
      <c r="D35" s="68">
        <f t="shared" si="2"/>
        <v>-10</v>
      </c>
      <c r="E35" s="144">
        <v>6</v>
      </c>
      <c r="F35" s="144">
        <v>1</v>
      </c>
      <c r="G35" s="86">
        <f t="shared" si="3"/>
        <v>-5</v>
      </c>
    </row>
    <row r="36" spans="1:7" ht="15.6" x14ac:dyDescent="0.3">
      <c r="A36" s="105" t="s">
        <v>171</v>
      </c>
      <c r="B36" s="144">
        <v>11</v>
      </c>
      <c r="C36" s="144">
        <v>1</v>
      </c>
      <c r="D36" s="68">
        <f t="shared" si="2"/>
        <v>-10</v>
      </c>
      <c r="E36" s="144">
        <v>8</v>
      </c>
      <c r="F36" s="144">
        <v>1</v>
      </c>
      <c r="G36" s="86">
        <f t="shared" si="3"/>
        <v>-7</v>
      </c>
    </row>
    <row r="37" spans="1:7" ht="15.6" x14ac:dyDescent="0.3">
      <c r="A37" s="105" t="s">
        <v>464</v>
      </c>
      <c r="B37" s="144">
        <v>10</v>
      </c>
      <c r="C37" s="144">
        <v>1</v>
      </c>
      <c r="D37" s="68">
        <f t="shared" si="2"/>
        <v>-9</v>
      </c>
      <c r="E37" s="144">
        <v>7</v>
      </c>
      <c r="F37" s="144">
        <v>1</v>
      </c>
      <c r="G37" s="86">
        <f t="shared" si="3"/>
        <v>-6</v>
      </c>
    </row>
    <row r="38" spans="1:7" ht="15.6" x14ac:dyDescent="0.3">
      <c r="A38" s="105" t="s">
        <v>172</v>
      </c>
      <c r="B38" s="144">
        <v>10</v>
      </c>
      <c r="C38" s="144">
        <v>3</v>
      </c>
      <c r="D38" s="68">
        <f t="shared" si="2"/>
        <v>-7</v>
      </c>
      <c r="E38" s="144">
        <v>5</v>
      </c>
      <c r="F38" s="144">
        <v>1</v>
      </c>
      <c r="G38" s="86">
        <f t="shared" si="3"/>
        <v>-4</v>
      </c>
    </row>
    <row r="39" spans="1:7" ht="15.6" x14ac:dyDescent="0.3">
      <c r="A39" s="105" t="s">
        <v>274</v>
      </c>
      <c r="B39" s="144">
        <v>10</v>
      </c>
      <c r="C39" s="144">
        <v>0</v>
      </c>
      <c r="D39" s="68">
        <f t="shared" si="2"/>
        <v>-10</v>
      </c>
      <c r="E39" s="144">
        <v>8</v>
      </c>
      <c r="F39" s="144">
        <v>0</v>
      </c>
      <c r="G39" s="86">
        <f t="shared" si="3"/>
        <v>-8</v>
      </c>
    </row>
    <row r="40" spans="1:7" ht="15.6" x14ac:dyDescent="0.3">
      <c r="A40" s="105" t="s">
        <v>339</v>
      </c>
      <c r="B40" s="144">
        <v>8</v>
      </c>
      <c r="C40" s="144">
        <v>0</v>
      </c>
      <c r="D40" s="68">
        <f t="shared" si="2"/>
        <v>-8</v>
      </c>
      <c r="E40" s="144">
        <v>6</v>
      </c>
      <c r="F40" s="144">
        <v>0</v>
      </c>
      <c r="G40" s="86">
        <f t="shared" si="3"/>
        <v>-6</v>
      </c>
    </row>
    <row r="41" spans="1:7" ht="38.4" customHeight="1" x14ac:dyDescent="0.25">
      <c r="A41" s="275" t="s">
        <v>27</v>
      </c>
      <c r="B41" s="276"/>
      <c r="C41" s="276"/>
      <c r="D41" s="276"/>
      <c r="E41" s="276"/>
      <c r="F41" s="276"/>
      <c r="G41" s="277"/>
    </row>
    <row r="42" spans="1:7" ht="21" customHeight="1" x14ac:dyDescent="0.3">
      <c r="A42" s="100" t="s">
        <v>93</v>
      </c>
      <c r="B42" s="144">
        <v>146</v>
      </c>
      <c r="C42" s="144">
        <v>41</v>
      </c>
      <c r="D42" s="68">
        <f>C42-B42</f>
        <v>-105</v>
      </c>
      <c r="E42" s="144">
        <v>108</v>
      </c>
      <c r="F42" s="144">
        <v>24</v>
      </c>
      <c r="G42" s="86">
        <f>F42-E42</f>
        <v>-84</v>
      </c>
    </row>
    <row r="43" spans="1:7" ht="21" customHeight="1" x14ac:dyDescent="0.3">
      <c r="A43" s="100" t="s">
        <v>101</v>
      </c>
      <c r="B43" s="144">
        <v>66</v>
      </c>
      <c r="C43" s="144">
        <v>5</v>
      </c>
      <c r="D43" s="68">
        <f t="shared" ref="D43:D56" si="4">C43-B43</f>
        <v>-61</v>
      </c>
      <c r="E43" s="144">
        <v>46</v>
      </c>
      <c r="F43" s="144">
        <v>2</v>
      </c>
      <c r="G43" s="86">
        <f t="shared" ref="G43:G56" si="5">F43-E43</f>
        <v>-44</v>
      </c>
    </row>
    <row r="44" spans="1:7" ht="21" customHeight="1" x14ac:dyDescent="0.3">
      <c r="A44" s="100" t="s">
        <v>289</v>
      </c>
      <c r="B44" s="144">
        <v>59</v>
      </c>
      <c r="C44" s="144">
        <v>17</v>
      </c>
      <c r="D44" s="68">
        <f t="shared" si="4"/>
        <v>-42</v>
      </c>
      <c r="E44" s="144">
        <v>38</v>
      </c>
      <c r="F44" s="144">
        <v>8</v>
      </c>
      <c r="G44" s="86">
        <f t="shared" si="5"/>
        <v>-30</v>
      </c>
    </row>
    <row r="45" spans="1:7" ht="21" customHeight="1" x14ac:dyDescent="0.3">
      <c r="A45" s="100" t="s">
        <v>111</v>
      </c>
      <c r="B45" s="144">
        <v>41</v>
      </c>
      <c r="C45" s="144">
        <v>6</v>
      </c>
      <c r="D45" s="68">
        <f t="shared" si="4"/>
        <v>-35</v>
      </c>
      <c r="E45" s="144">
        <v>32</v>
      </c>
      <c r="F45" s="144">
        <v>2</v>
      </c>
      <c r="G45" s="86">
        <f t="shared" si="5"/>
        <v>-30</v>
      </c>
    </row>
    <row r="46" spans="1:7" ht="21" customHeight="1" x14ac:dyDescent="0.3">
      <c r="A46" s="100" t="s">
        <v>135</v>
      </c>
      <c r="B46" s="144">
        <v>20</v>
      </c>
      <c r="C46" s="144">
        <v>4</v>
      </c>
      <c r="D46" s="68">
        <f t="shared" si="4"/>
        <v>-16</v>
      </c>
      <c r="E46" s="144">
        <v>14</v>
      </c>
      <c r="F46" s="144">
        <v>1</v>
      </c>
      <c r="G46" s="86">
        <f t="shared" si="5"/>
        <v>-13</v>
      </c>
    </row>
    <row r="47" spans="1:7" ht="21" customHeight="1" x14ac:dyDescent="0.3">
      <c r="A47" s="100" t="s">
        <v>357</v>
      </c>
      <c r="B47" s="144">
        <v>15</v>
      </c>
      <c r="C47" s="144">
        <v>3</v>
      </c>
      <c r="D47" s="68">
        <f t="shared" si="4"/>
        <v>-12</v>
      </c>
      <c r="E47" s="144">
        <v>8</v>
      </c>
      <c r="F47" s="144">
        <v>1</v>
      </c>
      <c r="G47" s="86">
        <f t="shared" si="5"/>
        <v>-7</v>
      </c>
    </row>
    <row r="48" spans="1:7" ht="21" customHeight="1" x14ac:dyDescent="0.3">
      <c r="A48" s="100" t="s">
        <v>173</v>
      </c>
      <c r="B48" s="144">
        <v>12</v>
      </c>
      <c r="C48" s="144">
        <v>1</v>
      </c>
      <c r="D48" s="68">
        <f t="shared" si="4"/>
        <v>-11</v>
      </c>
      <c r="E48" s="144">
        <v>8</v>
      </c>
      <c r="F48" s="144">
        <v>1</v>
      </c>
      <c r="G48" s="86">
        <f t="shared" si="5"/>
        <v>-7</v>
      </c>
    </row>
    <row r="49" spans="1:7" ht="21" customHeight="1" x14ac:dyDescent="0.3">
      <c r="A49" s="100" t="s">
        <v>362</v>
      </c>
      <c r="B49" s="144">
        <v>11</v>
      </c>
      <c r="C49" s="144">
        <v>1</v>
      </c>
      <c r="D49" s="68">
        <f t="shared" si="4"/>
        <v>-10</v>
      </c>
      <c r="E49" s="144">
        <v>9</v>
      </c>
      <c r="F49" s="144">
        <v>0</v>
      </c>
      <c r="G49" s="86">
        <f t="shared" si="5"/>
        <v>-9</v>
      </c>
    </row>
    <row r="50" spans="1:7" ht="21" customHeight="1" x14ac:dyDescent="0.3">
      <c r="A50" s="100" t="s">
        <v>174</v>
      </c>
      <c r="B50" s="144">
        <v>11</v>
      </c>
      <c r="C50" s="144">
        <v>1</v>
      </c>
      <c r="D50" s="68">
        <f t="shared" si="4"/>
        <v>-10</v>
      </c>
      <c r="E50" s="144">
        <v>10</v>
      </c>
      <c r="F50" s="144">
        <v>0</v>
      </c>
      <c r="G50" s="86">
        <f t="shared" si="5"/>
        <v>-10</v>
      </c>
    </row>
    <row r="51" spans="1:7" ht="21" customHeight="1" x14ac:dyDescent="0.3">
      <c r="A51" s="100" t="s">
        <v>250</v>
      </c>
      <c r="B51" s="144">
        <v>11</v>
      </c>
      <c r="C51" s="144">
        <v>2</v>
      </c>
      <c r="D51" s="68">
        <f t="shared" si="4"/>
        <v>-9</v>
      </c>
      <c r="E51" s="144">
        <v>7</v>
      </c>
      <c r="F51" s="144">
        <v>1</v>
      </c>
      <c r="G51" s="86">
        <f t="shared" si="5"/>
        <v>-6</v>
      </c>
    </row>
    <row r="52" spans="1:7" ht="21" customHeight="1" x14ac:dyDescent="0.3">
      <c r="A52" s="100" t="s">
        <v>423</v>
      </c>
      <c r="B52" s="144">
        <v>10</v>
      </c>
      <c r="C52" s="144">
        <v>5</v>
      </c>
      <c r="D52" s="68">
        <f t="shared" si="4"/>
        <v>-5</v>
      </c>
      <c r="E52" s="144">
        <v>7</v>
      </c>
      <c r="F52" s="144">
        <v>3</v>
      </c>
      <c r="G52" s="86">
        <f t="shared" si="5"/>
        <v>-4</v>
      </c>
    </row>
    <row r="53" spans="1:7" ht="21" customHeight="1" x14ac:dyDescent="0.3">
      <c r="A53" s="100" t="s">
        <v>375</v>
      </c>
      <c r="B53" s="144">
        <v>10</v>
      </c>
      <c r="C53" s="144">
        <v>2</v>
      </c>
      <c r="D53" s="68">
        <f t="shared" si="4"/>
        <v>-8</v>
      </c>
      <c r="E53" s="144">
        <v>6</v>
      </c>
      <c r="F53" s="144">
        <v>0</v>
      </c>
      <c r="G53" s="86">
        <f t="shared" si="5"/>
        <v>-6</v>
      </c>
    </row>
    <row r="54" spans="1:7" ht="21" customHeight="1" x14ac:dyDescent="0.3">
      <c r="A54" s="100" t="s">
        <v>301</v>
      </c>
      <c r="B54" s="144">
        <v>9</v>
      </c>
      <c r="C54" s="144">
        <v>0</v>
      </c>
      <c r="D54" s="68">
        <f t="shared" si="4"/>
        <v>-9</v>
      </c>
      <c r="E54" s="144">
        <v>9</v>
      </c>
      <c r="F54" s="144">
        <v>0</v>
      </c>
      <c r="G54" s="86">
        <f t="shared" si="5"/>
        <v>-9</v>
      </c>
    </row>
    <row r="55" spans="1:7" ht="21" customHeight="1" x14ac:dyDescent="0.3">
      <c r="A55" s="100" t="s">
        <v>323</v>
      </c>
      <c r="B55" s="144">
        <v>9</v>
      </c>
      <c r="C55" s="144">
        <v>1</v>
      </c>
      <c r="D55" s="68">
        <f t="shared" si="4"/>
        <v>-8</v>
      </c>
      <c r="E55" s="144">
        <v>7</v>
      </c>
      <c r="F55" s="144">
        <v>0</v>
      </c>
      <c r="G55" s="86">
        <f t="shared" si="5"/>
        <v>-7</v>
      </c>
    </row>
    <row r="56" spans="1:7" ht="15.6" x14ac:dyDescent="0.3">
      <c r="A56" s="100" t="s">
        <v>465</v>
      </c>
      <c r="B56" s="144">
        <v>8</v>
      </c>
      <c r="C56" s="144">
        <v>0</v>
      </c>
      <c r="D56" s="68">
        <f t="shared" si="4"/>
        <v>-8</v>
      </c>
      <c r="E56" s="144">
        <v>7</v>
      </c>
      <c r="F56" s="144">
        <v>0</v>
      </c>
      <c r="G56" s="86">
        <f t="shared" si="5"/>
        <v>-7</v>
      </c>
    </row>
    <row r="57" spans="1:7" ht="38.4" customHeight="1" x14ac:dyDescent="0.25">
      <c r="A57" s="275" t="s">
        <v>28</v>
      </c>
      <c r="B57" s="276"/>
      <c r="C57" s="276"/>
      <c r="D57" s="276"/>
      <c r="E57" s="276"/>
      <c r="F57" s="276"/>
      <c r="G57" s="277"/>
    </row>
    <row r="58" spans="1:7" ht="21" customHeight="1" x14ac:dyDescent="0.3">
      <c r="A58" s="105" t="s">
        <v>187</v>
      </c>
      <c r="B58" s="144">
        <v>97</v>
      </c>
      <c r="C58" s="144">
        <v>12</v>
      </c>
      <c r="D58" s="68">
        <f>C58-B58</f>
        <v>-85</v>
      </c>
      <c r="E58" s="144">
        <v>78</v>
      </c>
      <c r="F58" s="144">
        <v>4</v>
      </c>
      <c r="G58" s="86">
        <f>F58-E58</f>
        <v>-74</v>
      </c>
    </row>
    <row r="59" spans="1:7" ht="21" customHeight="1" x14ac:dyDescent="0.3">
      <c r="A59" s="105" t="s">
        <v>138</v>
      </c>
      <c r="B59" s="144">
        <v>61</v>
      </c>
      <c r="C59" s="144">
        <v>6</v>
      </c>
      <c r="D59" s="68">
        <f t="shared" ref="D59:D72" si="6">C59-B59</f>
        <v>-55</v>
      </c>
      <c r="E59" s="144">
        <v>41</v>
      </c>
      <c r="F59" s="144">
        <v>5</v>
      </c>
      <c r="G59" s="86">
        <f t="shared" ref="G59:G72" si="7">F59-E59</f>
        <v>-36</v>
      </c>
    </row>
    <row r="60" spans="1:7" ht="21" customHeight="1" x14ac:dyDescent="0.3">
      <c r="A60" s="105" t="s">
        <v>105</v>
      </c>
      <c r="B60" s="144">
        <v>48</v>
      </c>
      <c r="C60" s="144">
        <v>5</v>
      </c>
      <c r="D60" s="68">
        <f t="shared" si="6"/>
        <v>-43</v>
      </c>
      <c r="E60" s="144">
        <v>34</v>
      </c>
      <c r="F60" s="144">
        <v>2</v>
      </c>
      <c r="G60" s="86">
        <f t="shared" si="7"/>
        <v>-32</v>
      </c>
    </row>
    <row r="61" spans="1:7" ht="21" customHeight="1" x14ac:dyDescent="0.3">
      <c r="A61" s="105" t="s">
        <v>137</v>
      </c>
      <c r="B61" s="144">
        <v>41</v>
      </c>
      <c r="C61" s="144">
        <v>5</v>
      </c>
      <c r="D61" s="68">
        <f t="shared" si="6"/>
        <v>-36</v>
      </c>
      <c r="E61" s="144">
        <v>28</v>
      </c>
      <c r="F61" s="144">
        <v>4</v>
      </c>
      <c r="G61" s="86">
        <f t="shared" si="7"/>
        <v>-24</v>
      </c>
    </row>
    <row r="62" spans="1:7" ht="21" customHeight="1" x14ac:dyDescent="0.3">
      <c r="A62" s="105" t="s">
        <v>112</v>
      </c>
      <c r="B62" s="144">
        <v>39</v>
      </c>
      <c r="C62" s="144">
        <v>9</v>
      </c>
      <c r="D62" s="68">
        <f t="shared" si="6"/>
        <v>-30</v>
      </c>
      <c r="E62" s="144">
        <v>28</v>
      </c>
      <c r="F62" s="144">
        <v>3</v>
      </c>
      <c r="G62" s="86">
        <f t="shared" si="7"/>
        <v>-25</v>
      </c>
    </row>
    <row r="63" spans="1:7" ht="21" customHeight="1" x14ac:dyDescent="0.3">
      <c r="A63" s="105" t="s">
        <v>247</v>
      </c>
      <c r="B63" s="144">
        <v>27</v>
      </c>
      <c r="C63" s="144">
        <v>2</v>
      </c>
      <c r="D63" s="68">
        <f t="shared" si="6"/>
        <v>-25</v>
      </c>
      <c r="E63" s="144">
        <v>24</v>
      </c>
      <c r="F63" s="144">
        <v>1</v>
      </c>
      <c r="G63" s="86">
        <f t="shared" si="7"/>
        <v>-23</v>
      </c>
    </row>
    <row r="64" spans="1:7" ht="15.6" x14ac:dyDescent="0.3">
      <c r="A64" s="105" t="s">
        <v>139</v>
      </c>
      <c r="B64" s="144">
        <v>23</v>
      </c>
      <c r="C64" s="144">
        <v>0</v>
      </c>
      <c r="D64" s="68">
        <f t="shared" si="6"/>
        <v>-23</v>
      </c>
      <c r="E64" s="144">
        <v>16</v>
      </c>
      <c r="F64" s="144">
        <v>0</v>
      </c>
      <c r="G64" s="86">
        <f t="shared" si="7"/>
        <v>-16</v>
      </c>
    </row>
    <row r="65" spans="1:9" ht="21" customHeight="1" x14ac:dyDescent="0.3">
      <c r="A65" s="105" t="s">
        <v>136</v>
      </c>
      <c r="B65" s="144">
        <v>21</v>
      </c>
      <c r="C65" s="144">
        <v>2</v>
      </c>
      <c r="D65" s="68">
        <f t="shared" si="6"/>
        <v>-19</v>
      </c>
      <c r="E65" s="144">
        <v>16</v>
      </c>
      <c r="F65" s="144">
        <v>1</v>
      </c>
      <c r="G65" s="86">
        <f t="shared" si="7"/>
        <v>-15</v>
      </c>
    </row>
    <row r="66" spans="1:9" ht="30.75" customHeight="1" x14ac:dyDescent="0.3">
      <c r="A66" s="105" t="s">
        <v>298</v>
      </c>
      <c r="B66" s="144">
        <v>18</v>
      </c>
      <c r="C66" s="144">
        <v>1</v>
      </c>
      <c r="D66" s="68">
        <f t="shared" si="6"/>
        <v>-17</v>
      </c>
      <c r="E66" s="144">
        <v>16</v>
      </c>
      <c r="F66" s="144">
        <v>0</v>
      </c>
      <c r="G66" s="86">
        <f t="shared" si="7"/>
        <v>-16</v>
      </c>
    </row>
    <row r="67" spans="1:9" ht="25.5" customHeight="1" x14ac:dyDescent="0.3">
      <c r="A67" s="105" t="s">
        <v>428</v>
      </c>
      <c r="B67" s="144">
        <v>18</v>
      </c>
      <c r="C67" s="144">
        <v>5</v>
      </c>
      <c r="D67" s="68">
        <f t="shared" si="6"/>
        <v>-13</v>
      </c>
      <c r="E67" s="144">
        <v>18</v>
      </c>
      <c r="F67" s="144">
        <v>3</v>
      </c>
      <c r="G67" s="86">
        <f t="shared" si="7"/>
        <v>-15</v>
      </c>
    </row>
    <row r="68" spans="1:9" ht="30.75" customHeight="1" x14ac:dyDescent="0.3">
      <c r="A68" s="105" t="s">
        <v>141</v>
      </c>
      <c r="B68" s="144">
        <v>16</v>
      </c>
      <c r="C68" s="144">
        <v>1</v>
      </c>
      <c r="D68" s="68">
        <f t="shared" si="6"/>
        <v>-15</v>
      </c>
      <c r="E68" s="144">
        <v>14</v>
      </c>
      <c r="F68" s="144">
        <v>0</v>
      </c>
      <c r="G68" s="86">
        <f t="shared" si="7"/>
        <v>-14</v>
      </c>
    </row>
    <row r="69" spans="1:9" ht="27" customHeight="1" x14ac:dyDescent="0.3">
      <c r="A69" s="105" t="s">
        <v>140</v>
      </c>
      <c r="B69" s="144">
        <v>11</v>
      </c>
      <c r="C69" s="144">
        <v>3</v>
      </c>
      <c r="D69" s="68">
        <f t="shared" si="6"/>
        <v>-8</v>
      </c>
      <c r="E69" s="144">
        <v>6</v>
      </c>
      <c r="F69" s="144">
        <v>0</v>
      </c>
      <c r="G69" s="86">
        <f t="shared" si="7"/>
        <v>-6</v>
      </c>
    </row>
    <row r="70" spans="1:9" ht="31.5" customHeight="1" x14ac:dyDescent="0.3">
      <c r="A70" s="105" t="s">
        <v>346</v>
      </c>
      <c r="B70" s="144">
        <v>11</v>
      </c>
      <c r="C70" s="144">
        <v>0</v>
      </c>
      <c r="D70" s="68">
        <f t="shared" si="6"/>
        <v>-11</v>
      </c>
      <c r="E70" s="144">
        <v>9</v>
      </c>
      <c r="F70" s="144">
        <v>0</v>
      </c>
      <c r="G70" s="86">
        <f t="shared" si="7"/>
        <v>-9</v>
      </c>
    </row>
    <row r="71" spans="1:9" ht="27.75" customHeight="1" x14ac:dyDescent="0.3">
      <c r="A71" s="105" t="s">
        <v>364</v>
      </c>
      <c r="B71" s="144">
        <v>9</v>
      </c>
      <c r="C71" s="144">
        <v>0</v>
      </c>
      <c r="D71" s="68">
        <f t="shared" si="6"/>
        <v>-9</v>
      </c>
      <c r="E71" s="144">
        <v>5</v>
      </c>
      <c r="F71" s="144">
        <v>0</v>
      </c>
      <c r="G71" s="86">
        <f t="shared" si="7"/>
        <v>-5</v>
      </c>
    </row>
    <row r="72" spans="1:9" ht="15.6" x14ac:dyDescent="0.3">
      <c r="A72" s="105" t="s">
        <v>251</v>
      </c>
      <c r="B72" s="144">
        <v>9</v>
      </c>
      <c r="C72" s="144">
        <v>2</v>
      </c>
      <c r="D72" s="68">
        <f t="shared" si="6"/>
        <v>-7</v>
      </c>
      <c r="E72" s="144">
        <v>5</v>
      </c>
      <c r="F72" s="144">
        <v>1</v>
      </c>
      <c r="G72" s="86">
        <f t="shared" si="7"/>
        <v>-4</v>
      </c>
    </row>
    <row r="73" spans="1:9" ht="38.4" customHeight="1" x14ac:dyDescent="0.25">
      <c r="A73" s="275" t="s">
        <v>29</v>
      </c>
      <c r="B73" s="276"/>
      <c r="C73" s="276"/>
      <c r="D73" s="276"/>
      <c r="E73" s="276"/>
      <c r="F73" s="276"/>
      <c r="G73" s="277"/>
    </row>
    <row r="74" spans="1:9" ht="15.6" x14ac:dyDescent="0.3">
      <c r="A74" s="105" t="s">
        <v>88</v>
      </c>
      <c r="B74" s="144">
        <v>388</v>
      </c>
      <c r="C74" s="144">
        <v>49</v>
      </c>
      <c r="D74" s="68">
        <f>C74-B74</f>
        <v>-339</v>
      </c>
      <c r="E74" s="144">
        <v>291</v>
      </c>
      <c r="F74" s="144">
        <v>24</v>
      </c>
      <c r="G74" s="86">
        <f>F74-E74</f>
        <v>-267</v>
      </c>
      <c r="H74" s="69"/>
      <c r="I74" s="69"/>
    </row>
    <row r="75" spans="1:9" ht="15.6" x14ac:dyDescent="0.3">
      <c r="A75" s="105" t="s">
        <v>90</v>
      </c>
      <c r="B75" s="144">
        <v>292</v>
      </c>
      <c r="C75" s="144">
        <v>26</v>
      </c>
      <c r="D75" s="68">
        <f t="shared" ref="D75:D88" si="8">C75-B75</f>
        <v>-266</v>
      </c>
      <c r="E75" s="144">
        <v>249</v>
      </c>
      <c r="F75" s="144">
        <v>17</v>
      </c>
      <c r="G75" s="86">
        <f t="shared" ref="G75:G88" si="9">F75-E75</f>
        <v>-232</v>
      </c>
    </row>
    <row r="76" spans="1:9" ht="15.6" x14ac:dyDescent="0.3">
      <c r="A76" s="105" t="s">
        <v>94</v>
      </c>
      <c r="B76" s="144">
        <v>194</v>
      </c>
      <c r="C76" s="144">
        <v>17</v>
      </c>
      <c r="D76" s="68">
        <f t="shared" si="8"/>
        <v>-177</v>
      </c>
      <c r="E76" s="144">
        <v>132</v>
      </c>
      <c r="F76" s="144">
        <v>12</v>
      </c>
      <c r="G76" s="86">
        <f t="shared" si="9"/>
        <v>-120</v>
      </c>
    </row>
    <row r="77" spans="1:9" ht="18.600000000000001" customHeight="1" x14ac:dyDescent="0.3">
      <c r="A77" s="105" t="s">
        <v>95</v>
      </c>
      <c r="B77" s="144">
        <v>179</v>
      </c>
      <c r="C77" s="144">
        <v>34</v>
      </c>
      <c r="D77" s="68">
        <f t="shared" si="8"/>
        <v>-145</v>
      </c>
      <c r="E77" s="144">
        <v>123</v>
      </c>
      <c r="F77" s="144">
        <v>10</v>
      </c>
      <c r="G77" s="86">
        <f t="shared" si="9"/>
        <v>-113</v>
      </c>
    </row>
    <row r="78" spans="1:9" ht="24.75" customHeight="1" x14ac:dyDescent="0.3">
      <c r="A78" s="105" t="s">
        <v>252</v>
      </c>
      <c r="B78" s="144">
        <v>148</v>
      </c>
      <c r="C78" s="144">
        <v>23</v>
      </c>
      <c r="D78" s="68">
        <f t="shared" si="8"/>
        <v>-125</v>
      </c>
      <c r="E78" s="144">
        <v>110</v>
      </c>
      <c r="F78" s="144">
        <v>10</v>
      </c>
      <c r="G78" s="86">
        <f t="shared" si="9"/>
        <v>-100</v>
      </c>
    </row>
    <row r="79" spans="1:9" ht="66" customHeight="1" x14ac:dyDescent="0.3">
      <c r="A79" s="105" t="s">
        <v>288</v>
      </c>
      <c r="B79" s="144">
        <v>84</v>
      </c>
      <c r="C79" s="144">
        <v>25</v>
      </c>
      <c r="D79" s="68">
        <f t="shared" si="8"/>
        <v>-59</v>
      </c>
      <c r="E79" s="144">
        <v>64</v>
      </c>
      <c r="F79" s="144">
        <v>14</v>
      </c>
      <c r="G79" s="86">
        <f t="shared" si="9"/>
        <v>-50</v>
      </c>
    </row>
    <row r="80" spans="1:9" ht="15.6" x14ac:dyDescent="0.3">
      <c r="A80" s="105" t="s">
        <v>110</v>
      </c>
      <c r="B80" s="144">
        <v>65</v>
      </c>
      <c r="C80" s="144">
        <v>2</v>
      </c>
      <c r="D80" s="68">
        <f t="shared" si="8"/>
        <v>-63</v>
      </c>
      <c r="E80" s="144">
        <v>50</v>
      </c>
      <c r="F80" s="144">
        <v>0</v>
      </c>
      <c r="G80" s="86">
        <f t="shared" si="9"/>
        <v>-50</v>
      </c>
    </row>
    <row r="81" spans="1:7" ht="15.6" x14ac:dyDescent="0.3">
      <c r="A81" s="105" t="s">
        <v>143</v>
      </c>
      <c r="B81" s="144">
        <v>43</v>
      </c>
      <c r="C81" s="144">
        <v>2</v>
      </c>
      <c r="D81" s="68">
        <f t="shared" si="8"/>
        <v>-41</v>
      </c>
      <c r="E81" s="144">
        <v>35</v>
      </c>
      <c r="F81" s="144">
        <v>2</v>
      </c>
      <c r="G81" s="86">
        <f t="shared" si="9"/>
        <v>-33</v>
      </c>
    </row>
    <row r="82" spans="1:7" ht="15.6" x14ac:dyDescent="0.3">
      <c r="A82" s="105" t="s">
        <v>142</v>
      </c>
      <c r="B82" s="144">
        <v>38</v>
      </c>
      <c r="C82" s="144">
        <v>7</v>
      </c>
      <c r="D82" s="68">
        <f t="shared" si="8"/>
        <v>-31</v>
      </c>
      <c r="E82" s="144">
        <v>34</v>
      </c>
      <c r="F82" s="144">
        <v>2</v>
      </c>
      <c r="G82" s="86">
        <f t="shared" si="9"/>
        <v>-32</v>
      </c>
    </row>
    <row r="83" spans="1:7" ht="26.4" x14ac:dyDescent="0.3">
      <c r="A83" s="105" t="s">
        <v>295</v>
      </c>
      <c r="B83" s="144">
        <v>23</v>
      </c>
      <c r="C83" s="144">
        <v>6</v>
      </c>
      <c r="D83" s="68">
        <f t="shared" si="8"/>
        <v>-17</v>
      </c>
      <c r="E83" s="144">
        <v>18</v>
      </c>
      <c r="F83" s="144">
        <v>2</v>
      </c>
      <c r="G83" s="86">
        <f t="shared" si="9"/>
        <v>-16</v>
      </c>
    </row>
    <row r="84" spans="1:7" ht="15.6" x14ac:dyDescent="0.3">
      <c r="A84" s="105" t="s">
        <v>116</v>
      </c>
      <c r="B84" s="144">
        <v>19</v>
      </c>
      <c r="C84" s="144">
        <v>2</v>
      </c>
      <c r="D84" s="68">
        <f t="shared" si="8"/>
        <v>-17</v>
      </c>
      <c r="E84" s="144">
        <v>9</v>
      </c>
      <c r="F84" s="144">
        <v>0</v>
      </c>
      <c r="G84" s="86">
        <f t="shared" si="9"/>
        <v>-9</v>
      </c>
    </row>
    <row r="85" spans="1:7" ht="15.6" x14ac:dyDescent="0.3">
      <c r="A85" s="105" t="s">
        <v>108</v>
      </c>
      <c r="B85" s="144">
        <v>16</v>
      </c>
      <c r="C85" s="144">
        <v>4</v>
      </c>
      <c r="D85" s="68">
        <f t="shared" si="8"/>
        <v>-12</v>
      </c>
      <c r="E85" s="144">
        <v>15</v>
      </c>
      <c r="F85" s="144">
        <v>3</v>
      </c>
      <c r="G85" s="86">
        <f t="shared" si="9"/>
        <v>-12</v>
      </c>
    </row>
    <row r="86" spans="1:7" ht="15.6" x14ac:dyDescent="0.3">
      <c r="A86" s="105" t="s">
        <v>290</v>
      </c>
      <c r="B86" s="144">
        <v>16</v>
      </c>
      <c r="C86" s="144">
        <v>0</v>
      </c>
      <c r="D86" s="68">
        <f t="shared" si="8"/>
        <v>-16</v>
      </c>
      <c r="E86" s="144">
        <v>12</v>
      </c>
      <c r="F86" s="144">
        <v>0</v>
      </c>
      <c r="G86" s="86">
        <f t="shared" si="9"/>
        <v>-12</v>
      </c>
    </row>
    <row r="87" spans="1:7" ht="26.4" x14ac:dyDescent="0.3">
      <c r="A87" s="105" t="s">
        <v>266</v>
      </c>
      <c r="B87" s="144">
        <v>15</v>
      </c>
      <c r="C87" s="144">
        <v>0</v>
      </c>
      <c r="D87" s="68">
        <f t="shared" si="8"/>
        <v>-15</v>
      </c>
      <c r="E87" s="144">
        <v>7</v>
      </c>
      <c r="F87" s="144">
        <v>0</v>
      </c>
      <c r="G87" s="86">
        <f t="shared" si="9"/>
        <v>-7</v>
      </c>
    </row>
    <row r="88" spans="1:7" ht="15.6" x14ac:dyDescent="0.3">
      <c r="A88" s="105" t="s">
        <v>331</v>
      </c>
      <c r="B88" s="144">
        <v>9</v>
      </c>
      <c r="C88" s="144">
        <v>0</v>
      </c>
      <c r="D88" s="68">
        <f t="shared" si="8"/>
        <v>-9</v>
      </c>
      <c r="E88" s="144">
        <v>7</v>
      </c>
      <c r="F88" s="144">
        <v>0</v>
      </c>
      <c r="G88" s="86">
        <f t="shared" si="9"/>
        <v>-7</v>
      </c>
    </row>
    <row r="89" spans="1:7" ht="38.4" customHeight="1" x14ac:dyDescent="0.25">
      <c r="A89" s="275" t="s">
        <v>144</v>
      </c>
      <c r="B89" s="276"/>
      <c r="C89" s="276"/>
      <c r="D89" s="276"/>
      <c r="E89" s="276"/>
      <c r="F89" s="276"/>
      <c r="G89" s="277"/>
    </row>
    <row r="90" spans="1:7" ht="26.4" x14ac:dyDescent="0.3">
      <c r="A90" s="105" t="s">
        <v>253</v>
      </c>
      <c r="B90" s="144">
        <v>77</v>
      </c>
      <c r="C90" s="144">
        <v>6</v>
      </c>
      <c r="D90" s="68">
        <f>C90-B90</f>
        <v>-71</v>
      </c>
      <c r="E90" s="144">
        <v>71</v>
      </c>
      <c r="F90" s="144">
        <v>3</v>
      </c>
      <c r="G90" s="86">
        <f>F90-E90</f>
        <v>-68</v>
      </c>
    </row>
    <row r="91" spans="1:7" ht="15.6" x14ac:dyDescent="0.3">
      <c r="A91" s="105" t="s">
        <v>145</v>
      </c>
      <c r="B91" s="144">
        <v>68</v>
      </c>
      <c r="C91" s="144">
        <v>5</v>
      </c>
      <c r="D91" s="68">
        <f t="shared" ref="D91:D104" si="10">C91-B91</f>
        <v>-63</v>
      </c>
      <c r="E91" s="144">
        <v>61</v>
      </c>
      <c r="F91" s="144">
        <v>1</v>
      </c>
      <c r="G91" s="86">
        <f t="shared" ref="G91:G104" si="11">F91-E91</f>
        <v>-60</v>
      </c>
    </row>
    <row r="92" spans="1:7" ht="26.4" x14ac:dyDescent="0.3">
      <c r="A92" s="105" t="s">
        <v>246</v>
      </c>
      <c r="B92" s="144">
        <v>35</v>
      </c>
      <c r="C92" s="144">
        <v>0</v>
      </c>
      <c r="D92" s="68">
        <f t="shared" si="10"/>
        <v>-35</v>
      </c>
      <c r="E92" s="144">
        <v>32</v>
      </c>
      <c r="F92" s="144">
        <v>0</v>
      </c>
      <c r="G92" s="86">
        <f t="shared" si="11"/>
        <v>-32</v>
      </c>
    </row>
    <row r="93" spans="1:7" ht="15.6" x14ac:dyDescent="0.3">
      <c r="A93" s="105" t="s">
        <v>152</v>
      </c>
      <c r="B93" s="144">
        <v>15</v>
      </c>
      <c r="C93" s="144">
        <v>2</v>
      </c>
      <c r="D93" s="68">
        <f t="shared" si="10"/>
        <v>-13</v>
      </c>
      <c r="E93" s="144">
        <v>11</v>
      </c>
      <c r="F93" s="144">
        <v>2</v>
      </c>
      <c r="G93" s="86">
        <f t="shared" si="11"/>
        <v>-9</v>
      </c>
    </row>
    <row r="94" spans="1:7" ht="15.6" x14ac:dyDescent="0.3">
      <c r="A94" s="105" t="s">
        <v>153</v>
      </c>
      <c r="B94" s="144">
        <v>13</v>
      </c>
      <c r="C94" s="144">
        <v>0</v>
      </c>
      <c r="D94" s="68">
        <f t="shared" si="10"/>
        <v>-13</v>
      </c>
      <c r="E94" s="144">
        <v>11</v>
      </c>
      <c r="F94" s="144">
        <v>0</v>
      </c>
      <c r="G94" s="86">
        <f t="shared" si="11"/>
        <v>-11</v>
      </c>
    </row>
    <row r="95" spans="1:7" ht="15.6" x14ac:dyDescent="0.3">
      <c r="A95" s="105" t="s">
        <v>188</v>
      </c>
      <c r="B95" s="144">
        <v>12</v>
      </c>
      <c r="C95" s="144">
        <v>4</v>
      </c>
      <c r="D95" s="68">
        <f t="shared" si="10"/>
        <v>-8</v>
      </c>
      <c r="E95" s="144">
        <v>10</v>
      </c>
      <c r="F95" s="144">
        <v>2</v>
      </c>
      <c r="G95" s="86">
        <f t="shared" si="11"/>
        <v>-8</v>
      </c>
    </row>
    <row r="96" spans="1:7" ht="15.6" x14ac:dyDescent="0.3">
      <c r="A96" s="105" t="s">
        <v>148</v>
      </c>
      <c r="B96" s="144">
        <v>11</v>
      </c>
      <c r="C96" s="144">
        <v>0</v>
      </c>
      <c r="D96" s="68">
        <f t="shared" si="10"/>
        <v>-11</v>
      </c>
      <c r="E96" s="144">
        <v>10</v>
      </c>
      <c r="F96" s="144">
        <v>0</v>
      </c>
      <c r="G96" s="86">
        <f t="shared" si="11"/>
        <v>-10</v>
      </c>
    </row>
    <row r="97" spans="1:7" ht="15.6" x14ac:dyDescent="0.3">
      <c r="A97" s="105" t="s">
        <v>149</v>
      </c>
      <c r="B97" s="144">
        <v>11</v>
      </c>
      <c r="C97" s="144">
        <v>1</v>
      </c>
      <c r="D97" s="68">
        <f t="shared" si="10"/>
        <v>-10</v>
      </c>
      <c r="E97" s="144">
        <v>11</v>
      </c>
      <c r="F97" s="144">
        <v>0</v>
      </c>
      <c r="G97" s="86">
        <f t="shared" si="11"/>
        <v>-11</v>
      </c>
    </row>
    <row r="98" spans="1:7" ht="15.6" x14ac:dyDescent="0.3">
      <c r="A98" s="105" t="s">
        <v>146</v>
      </c>
      <c r="B98" s="144">
        <v>9</v>
      </c>
      <c r="C98" s="144">
        <v>0</v>
      </c>
      <c r="D98" s="68">
        <f t="shared" si="10"/>
        <v>-9</v>
      </c>
      <c r="E98" s="144">
        <v>9</v>
      </c>
      <c r="F98" s="144">
        <v>0</v>
      </c>
      <c r="G98" s="86">
        <f t="shared" si="11"/>
        <v>-9</v>
      </c>
    </row>
    <row r="99" spans="1:7" ht="15.6" x14ac:dyDescent="0.3">
      <c r="A99" s="105" t="s">
        <v>150</v>
      </c>
      <c r="B99" s="144">
        <v>9</v>
      </c>
      <c r="C99" s="144">
        <v>2</v>
      </c>
      <c r="D99" s="68">
        <f t="shared" si="10"/>
        <v>-7</v>
      </c>
      <c r="E99" s="144">
        <v>8</v>
      </c>
      <c r="F99" s="144">
        <v>0</v>
      </c>
      <c r="G99" s="86">
        <f t="shared" si="11"/>
        <v>-8</v>
      </c>
    </row>
    <row r="100" spans="1:7" ht="15.6" x14ac:dyDescent="0.3">
      <c r="A100" s="105" t="s">
        <v>299</v>
      </c>
      <c r="B100" s="144">
        <v>7</v>
      </c>
      <c r="C100" s="144">
        <v>0</v>
      </c>
      <c r="D100" s="68">
        <f t="shared" si="10"/>
        <v>-7</v>
      </c>
      <c r="E100" s="144">
        <v>6</v>
      </c>
      <c r="F100" s="144">
        <v>0</v>
      </c>
      <c r="G100" s="86">
        <f t="shared" si="11"/>
        <v>-6</v>
      </c>
    </row>
    <row r="101" spans="1:7" ht="15.6" x14ac:dyDescent="0.3">
      <c r="A101" s="105" t="s">
        <v>147</v>
      </c>
      <c r="B101" s="144">
        <v>7</v>
      </c>
      <c r="C101" s="144">
        <v>2</v>
      </c>
      <c r="D101" s="68">
        <f t="shared" si="10"/>
        <v>-5</v>
      </c>
      <c r="E101" s="144">
        <v>7</v>
      </c>
      <c r="F101" s="144">
        <v>0</v>
      </c>
      <c r="G101" s="86">
        <f t="shared" si="11"/>
        <v>-7</v>
      </c>
    </row>
    <row r="102" spans="1:7" ht="26.4" x14ac:dyDescent="0.3">
      <c r="A102" s="105" t="s">
        <v>358</v>
      </c>
      <c r="B102" s="144">
        <v>6</v>
      </c>
      <c r="C102" s="144">
        <v>0</v>
      </c>
      <c r="D102" s="68">
        <f t="shared" si="10"/>
        <v>-6</v>
      </c>
      <c r="E102" s="144">
        <v>5</v>
      </c>
      <c r="F102" s="144">
        <v>0</v>
      </c>
      <c r="G102" s="86">
        <f t="shared" si="11"/>
        <v>-5</v>
      </c>
    </row>
    <row r="103" spans="1:7" ht="15.6" x14ac:dyDescent="0.3">
      <c r="A103" s="105" t="s">
        <v>379</v>
      </c>
      <c r="B103" s="144">
        <v>3</v>
      </c>
      <c r="C103" s="144">
        <v>0</v>
      </c>
      <c r="D103" s="68">
        <f t="shared" si="10"/>
        <v>-3</v>
      </c>
      <c r="E103" s="144">
        <v>2</v>
      </c>
      <c r="F103" s="144">
        <v>0</v>
      </c>
      <c r="G103" s="86">
        <f t="shared" si="11"/>
        <v>-2</v>
      </c>
    </row>
    <row r="104" spans="1:7" ht="15.6" x14ac:dyDescent="0.3">
      <c r="A104" s="105" t="s">
        <v>177</v>
      </c>
      <c r="B104" s="144">
        <v>3</v>
      </c>
      <c r="C104" s="144">
        <v>0</v>
      </c>
      <c r="D104" s="68">
        <f t="shared" si="10"/>
        <v>-3</v>
      </c>
      <c r="E104" s="144">
        <v>3</v>
      </c>
      <c r="F104" s="144">
        <v>0</v>
      </c>
      <c r="G104" s="86">
        <f t="shared" si="11"/>
        <v>-3</v>
      </c>
    </row>
    <row r="105" spans="1:7" ht="38.4" customHeight="1" x14ac:dyDescent="0.25">
      <c r="A105" s="275" t="s">
        <v>31</v>
      </c>
      <c r="B105" s="276"/>
      <c r="C105" s="276"/>
      <c r="D105" s="276"/>
      <c r="E105" s="276"/>
      <c r="F105" s="276"/>
      <c r="G105" s="277"/>
    </row>
    <row r="106" spans="1:7" ht="15.6" x14ac:dyDescent="0.3">
      <c r="A106" s="105" t="s">
        <v>96</v>
      </c>
      <c r="B106" s="144">
        <v>76</v>
      </c>
      <c r="C106" s="144">
        <v>21</v>
      </c>
      <c r="D106" s="68">
        <f>C106-B106</f>
        <v>-55</v>
      </c>
      <c r="E106" s="144">
        <v>61</v>
      </c>
      <c r="F106" s="144">
        <v>16</v>
      </c>
      <c r="G106" s="86">
        <f>F106-E106</f>
        <v>-45</v>
      </c>
    </row>
    <row r="107" spans="1:7" ht="15.6" x14ac:dyDescent="0.3">
      <c r="A107" s="105" t="s">
        <v>99</v>
      </c>
      <c r="B107" s="144">
        <v>34</v>
      </c>
      <c r="C107" s="144">
        <v>15</v>
      </c>
      <c r="D107" s="68">
        <f t="shared" ref="D107:D120" si="12">C107-B107</f>
        <v>-19</v>
      </c>
      <c r="E107" s="144">
        <v>22</v>
      </c>
      <c r="F107" s="144">
        <v>8</v>
      </c>
      <c r="G107" s="86">
        <f t="shared" ref="G107:G120" si="13">F107-E107</f>
        <v>-14</v>
      </c>
    </row>
    <row r="108" spans="1:7" ht="26.4" x14ac:dyDescent="0.3">
      <c r="A108" s="105" t="s">
        <v>117</v>
      </c>
      <c r="B108" s="144">
        <v>31</v>
      </c>
      <c r="C108" s="144">
        <v>10</v>
      </c>
      <c r="D108" s="68">
        <f t="shared" si="12"/>
        <v>-21</v>
      </c>
      <c r="E108" s="144">
        <v>25</v>
      </c>
      <c r="F108" s="144">
        <v>4</v>
      </c>
      <c r="G108" s="86">
        <f t="shared" si="13"/>
        <v>-21</v>
      </c>
    </row>
    <row r="109" spans="1:7" ht="15.6" x14ac:dyDescent="0.3">
      <c r="A109" s="105" t="s">
        <v>262</v>
      </c>
      <c r="B109" s="144">
        <v>27</v>
      </c>
      <c r="C109" s="144">
        <v>19</v>
      </c>
      <c r="D109" s="68">
        <f t="shared" si="12"/>
        <v>-8</v>
      </c>
      <c r="E109" s="144">
        <v>20</v>
      </c>
      <c r="F109" s="144">
        <v>14</v>
      </c>
      <c r="G109" s="86">
        <f t="shared" si="13"/>
        <v>-6</v>
      </c>
    </row>
    <row r="110" spans="1:7" ht="26.4" x14ac:dyDescent="0.3">
      <c r="A110" s="105" t="s">
        <v>104</v>
      </c>
      <c r="B110" s="144">
        <v>21</v>
      </c>
      <c r="C110" s="144">
        <v>25</v>
      </c>
      <c r="D110" s="68">
        <f t="shared" si="12"/>
        <v>4</v>
      </c>
      <c r="E110" s="144">
        <v>18</v>
      </c>
      <c r="F110" s="144">
        <v>15</v>
      </c>
      <c r="G110" s="86">
        <f t="shared" si="13"/>
        <v>-3</v>
      </c>
    </row>
    <row r="111" spans="1:7" ht="26.25" customHeight="1" x14ac:dyDescent="0.3">
      <c r="A111" s="105" t="s">
        <v>359</v>
      </c>
      <c r="B111" s="144">
        <v>21</v>
      </c>
      <c r="C111" s="144">
        <v>0</v>
      </c>
      <c r="D111" s="68">
        <f t="shared" si="12"/>
        <v>-21</v>
      </c>
      <c r="E111" s="144">
        <v>18</v>
      </c>
      <c r="F111" s="144">
        <v>0</v>
      </c>
      <c r="G111" s="86">
        <f t="shared" si="13"/>
        <v>-18</v>
      </c>
    </row>
    <row r="112" spans="1:7" ht="15.6" x14ac:dyDescent="0.3">
      <c r="A112" s="105" t="s">
        <v>268</v>
      </c>
      <c r="B112" s="144">
        <v>20</v>
      </c>
      <c r="C112" s="144">
        <v>4</v>
      </c>
      <c r="D112" s="68">
        <f t="shared" si="12"/>
        <v>-16</v>
      </c>
      <c r="E112" s="144">
        <v>19</v>
      </c>
      <c r="F112" s="144">
        <v>0</v>
      </c>
      <c r="G112" s="86">
        <f t="shared" si="13"/>
        <v>-19</v>
      </c>
    </row>
    <row r="113" spans="1:7" ht="15.6" x14ac:dyDescent="0.3">
      <c r="A113" s="105" t="s">
        <v>121</v>
      </c>
      <c r="B113" s="144">
        <v>20</v>
      </c>
      <c r="C113" s="144">
        <v>8</v>
      </c>
      <c r="D113" s="68">
        <f t="shared" si="12"/>
        <v>-12</v>
      </c>
      <c r="E113" s="144">
        <v>12</v>
      </c>
      <c r="F113" s="144">
        <v>2</v>
      </c>
      <c r="G113" s="86">
        <f t="shared" si="13"/>
        <v>-10</v>
      </c>
    </row>
    <row r="114" spans="1:7" ht="15.6" x14ac:dyDescent="0.3">
      <c r="A114" s="105" t="s">
        <v>254</v>
      </c>
      <c r="B114" s="144">
        <v>19</v>
      </c>
      <c r="C114" s="144">
        <v>0</v>
      </c>
      <c r="D114" s="68">
        <f t="shared" si="12"/>
        <v>-19</v>
      </c>
      <c r="E114" s="144">
        <v>18</v>
      </c>
      <c r="F114" s="144">
        <v>0</v>
      </c>
      <c r="G114" s="86">
        <f t="shared" si="13"/>
        <v>-18</v>
      </c>
    </row>
    <row r="115" spans="1:7" ht="15.6" x14ac:dyDescent="0.3">
      <c r="A115" s="105" t="s">
        <v>291</v>
      </c>
      <c r="B115" s="144">
        <v>16</v>
      </c>
      <c r="C115" s="144">
        <v>20</v>
      </c>
      <c r="D115" s="68">
        <f t="shared" si="12"/>
        <v>4</v>
      </c>
      <c r="E115" s="144">
        <v>10</v>
      </c>
      <c r="F115" s="144">
        <v>16</v>
      </c>
      <c r="G115" s="86">
        <f t="shared" si="13"/>
        <v>6</v>
      </c>
    </row>
    <row r="116" spans="1:7" ht="15.6" x14ac:dyDescent="0.3">
      <c r="A116" s="105" t="s">
        <v>155</v>
      </c>
      <c r="B116" s="144">
        <v>15</v>
      </c>
      <c r="C116" s="144">
        <v>0</v>
      </c>
      <c r="D116" s="68">
        <f t="shared" si="12"/>
        <v>-15</v>
      </c>
      <c r="E116" s="144">
        <v>12</v>
      </c>
      <c r="F116" s="144">
        <v>0</v>
      </c>
      <c r="G116" s="86">
        <f t="shared" si="13"/>
        <v>-12</v>
      </c>
    </row>
    <row r="117" spans="1:7" ht="15.6" x14ac:dyDescent="0.3">
      <c r="A117" s="105" t="s">
        <v>269</v>
      </c>
      <c r="B117" s="144">
        <v>15</v>
      </c>
      <c r="C117" s="144">
        <v>4</v>
      </c>
      <c r="D117" s="68">
        <f t="shared" si="12"/>
        <v>-11</v>
      </c>
      <c r="E117" s="144">
        <v>13</v>
      </c>
      <c r="F117" s="144">
        <v>2</v>
      </c>
      <c r="G117" s="86">
        <f t="shared" si="13"/>
        <v>-11</v>
      </c>
    </row>
    <row r="118" spans="1:7" ht="26.4" x14ac:dyDescent="0.3">
      <c r="A118" s="105" t="s">
        <v>360</v>
      </c>
      <c r="B118" s="144">
        <v>15</v>
      </c>
      <c r="C118" s="144">
        <v>5</v>
      </c>
      <c r="D118" s="68">
        <f t="shared" si="12"/>
        <v>-10</v>
      </c>
      <c r="E118" s="144">
        <v>13</v>
      </c>
      <c r="F118" s="144">
        <v>5</v>
      </c>
      <c r="G118" s="86">
        <f t="shared" si="13"/>
        <v>-8</v>
      </c>
    </row>
    <row r="119" spans="1:7" ht="30.75" customHeight="1" x14ac:dyDescent="0.3">
      <c r="A119" s="105" t="s">
        <v>263</v>
      </c>
      <c r="B119" s="144">
        <v>14</v>
      </c>
      <c r="C119" s="144">
        <v>2</v>
      </c>
      <c r="D119" s="68">
        <f t="shared" si="12"/>
        <v>-12</v>
      </c>
      <c r="E119" s="144">
        <v>11</v>
      </c>
      <c r="F119" s="144">
        <v>1</v>
      </c>
      <c r="G119" s="86">
        <f t="shared" si="13"/>
        <v>-10</v>
      </c>
    </row>
    <row r="120" spans="1:7" ht="15.6" x14ac:dyDescent="0.3">
      <c r="A120" s="105" t="s">
        <v>114</v>
      </c>
      <c r="B120" s="144">
        <v>11</v>
      </c>
      <c r="C120" s="144">
        <v>10</v>
      </c>
      <c r="D120" s="68">
        <f t="shared" si="12"/>
        <v>-1</v>
      </c>
      <c r="E120" s="144">
        <v>8</v>
      </c>
      <c r="F120" s="144">
        <v>7</v>
      </c>
      <c r="G120" s="86">
        <f t="shared" si="13"/>
        <v>-1</v>
      </c>
    </row>
    <row r="121" spans="1:7" ht="38.4" customHeight="1" x14ac:dyDescent="0.25">
      <c r="A121" s="275" t="s">
        <v>156</v>
      </c>
      <c r="B121" s="276"/>
      <c r="C121" s="276"/>
      <c r="D121" s="276"/>
      <c r="E121" s="276"/>
      <c r="F121" s="276"/>
      <c r="G121" s="277"/>
    </row>
    <row r="122" spans="1:7" ht="15.6" x14ac:dyDescent="0.3">
      <c r="A122" s="105" t="s">
        <v>86</v>
      </c>
      <c r="B122" s="144">
        <v>155</v>
      </c>
      <c r="C122" s="144">
        <v>86</v>
      </c>
      <c r="D122" s="68">
        <f>C122-B122</f>
        <v>-69</v>
      </c>
      <c r="E122" s="144">
        <v>114</v>
      </c>
      <c r="F122" s="144">
        <v>52</v>
      </c>
      <c r="G122" s="86">
        <f>F122-E122</f>
        <v>-62</v>
      </c>
    </row>
    <row r="123" spans="1:7" ht="39.6" x14ac:dyDescent="0.3">
      <c r="A123" s="105" t="s">
        <v>287</v>
      </c>
      <c r="B123" s="144">
        <v>74</v>
      </c>
      <c r="C123" s="144">
        <v>17</v>
      </c>
      <c r="D123" s="68">
        <f t="shared" ref="D123:D136" si="14">C123-B123</f>
        <v>-57</v>
      </c>
      <c r="E123" s="144">
        <v>63</v>
      </c>
      <c r="F123" s="144">
        <v>10</v>
      </c>
      <c r="G123" s="86">
        <f t="shared" ref="G123:G136" si="15">F123-E123</f>
        <v>-53</v>
      </c>
    </row>
    <row r="124" spans="1:7" ht="15.6" x14ac:dyDescent="0.3">
      <c r="A124" s="105" t="s">
        <v>97</v>
      </c>
      <c r="B124" s="144">
        <v>43</v>
      </c>
      <c r="C124" s="144">
        <v>10</v>
      </c>
      <c r="D124" s="68">
        <f t="shared" si="14"/>
        <v>-33</v>
      </c>
      <c r="E124" s="144">
        <v>34</v>
      </c>
      <c r="F124" s="144">
        <v>3</v>
      </c>
      <c r="G124" s="86">
        <f t="shared" si="15"/>
        <v>-31</v>
      </c>
    </row>
    <row r="125" spans="1:7" ht="15.6" x14ac:dyDescent="0.3">
      <c r="A125" s="105" t="s">
        <v>115</v>
      </c>
      <c r="B125" s="144">
        <v>40</v>
      </c>
      <c r="C125" s="144">
        <v>3</v>
      </c>
      <c r="D125" s="68">
        <f t="shared" si="14"/>
        <v>-37</v>
      </c>
      <c r="E125" s="144">
        <v>23</v>
      </c>
      <c r="F125" s="144">
        <v>0</v>
      </c>
      <c r="G125" s="86">
        <f t="shared" si="15"/>
        <v>-23</v>
      </c>
    </row>
    <row r="126" spans="1:7" ht="15.6" x14ac:dyDescent="0.3">
      <c r="A126" s="105" t="s">
        <v>92</v>
      </c>
      <c r="B126" s="144">
        <v>31</v>
      </c>
      <c r="C126" s="144">
        <v>14</v>
      </c>
      <c r="D126" s="68">
        <f t="shared" si="14"/>
        <v>-17</v>
      </c>
      <c r="E126" s="144">
        <v>21</v>
      </c>
      <c r="F126" s="144">
        <v>1</v>
      </c>
      <c r="G126" s="86">
        <f t="shared" si="15"/>
        <v>-20</v>
      </c>
    </row>
    <row r="127" spans="1:7" ht="39.6" x14ac:dyDescent="0.3">
      <c r="A127" s="105" t="s">
        <v>257</v>
      </c>
      <c r="B127" s="144">
        <v>21</v>
      </c>
      <c r="C127" s="144">
        <v>0</v>
      </c>
      <c r="D127" s="68">
        <f t="shared" si="14"/>
        <v>-21</v>
      </c>
      <c r="E127" s="144">
        <v>18</v>
      </c>
      <c r="F127" s="144">
        <v>0</v>
      </c>
      <c r="G127" s="86">
        <f t="shared" si="15"/>
        <v>-18</v>
      </c>
    </row>
    <row r="128" spans="1:7" ht="15.6" x14ac:dyDescent="0.3">
      <c r="A128" s="105" t="s">
        <v>261</v>
      </c>
      <c r="B128" s="144">
        <v>18</v>
      </c>
      <c r="C128" s="144">
        <v>1</v>
      </c>
      <c r="D128" s="68">
        <f t="shared" si="14"/>
        <v>-17</v>
      </c>
      <c r="E128" s="144">
        <v>15</v>
      </c>
      <c r="F128" s="144">
        <v>0</v>
      </c>
      <c r="G128" s="86">
        <f t="shared" si="15"/>
        <v>-15</v>
      </c>
    </row>
    <row r="129" spans="1:7" ht="15.6" x14ac:dyDescent="0.3">
      <c r="A129" s="105" t="s">
        <v>89</v>
      </c>
      <c r="B129" s="144">
        <v>16</v>
      </c>
      <c r="C129" s="144">
        <v>9</v>
      </c>
      <c r="D129" s="68">
        <f t="shared" si="14"/>
        <v>-7</v>
      </c>
      <c r="E129" s="144">
        <v>4</v>
      </c>
      <c r="F129" s="144">
        <v>1</v>
      </c>
      <c r="G129" s="86">
        <f t="shared" si="15"/>
        <v>-3</v>
      </c>
    </row>
    <row r="130" spans="1:7" ht="15.6" x14ac:dyDescent="0.3">
      <c r="A130" s="105" t="s">
        <v>180</v>
      </c>
      <c r="B130" s="144">
        <v>15</v>
      </c>
      <c r="C130" s="144">
        <v>9</v>
      </c>
      <c r="D130" s="68">
        <f t="shared" si="14"/>
        <v>-6</v>
      </c>
      <c r="E130" s="144">
        <v>11</v>
      </c>
      <c r="F130" s="144">
        <v>4</v>
      </c>
      <c r="G130" s="86">
        <f t="shared" si="15"/>
        <v>-7</v>
      </c>
    </row>
    <row r="131" spans="1:7" ht="15.6" x14ac:dyDescent="0.3">
      <c r="A131" s="105" t="s">
        <v>314</v>
      </c>
      <c r="B131" s="144">
        <v>14</v>
      </c>
      <c r="C131" s="144">
        <v>2</v>
      </c>
      <c r="D131" s="68">
        <f t="shared" si="14"/>
        <v>-12</v>
      </c>
      <c r="E131" s="144">
        <v>11</v>
      </c>
      <c r="F131" s="144">
        <v>2</v>
      </c>
      <c r="G131" s="86">
        <f t="shared" si="15"/>
        <v>-9</v>
      </c>
    </row>
    <row r="132" spans="1:7" ht="15.6" x14ac:dyDescent="0.3">
      <c r="A132" s="105" t="s">
        <v>157</v>
      </c>
      <c r="B132" s="144">
        <v>12</v>
      </c>
      <c r="C132" s="144">
        <v>8</v>
      </c>
      <c r="D132" s="68">
        <f t="shared" si="14"/>
        <v>-4</v>
      </c>
      <c r="E132" s="144">
        <v>10</v>
      </c>
      <c r="F132" s="144">
        <v>7</v>
      </c>
      <c r="G132" s="86">
        <f t="shared" si="15"/>
        <v>-3</v>
      </c>
    </row>
    <row r="133" spans="1:7" ht="15.6" x14ac:dyDescent="0.3">
      <c r="A133" s="105" t="s">
        <v>159</v>
      </c>
      <c r="B133" s="144">
        <v>11</v>
      </c>
      <c r="C133" s="144">
        <v>13</v>
      </c>
      <c r="D133" s="68">
        <f t="shared" si="14"/>
        <v>2</v>
      </c>
      <c r="E133" s="144">
        <v>7</v>
      </c>
      <c r="F133" s="144">
        <v>11</v>
      </c>
      <c r="G133" s="86">
        <f t="shared" si="15"/>
        <v>4</v>
      </c>
    </row>
    <row r="134" spans="1:7" ht="15.6" x14ac:dyDescent="0.3">
      <c r="A134" s="105" t="s">
        <v>258</v>
      </c>
      <c r="B134" s="144">
        <v>11</v>
      </c>
      <c r="C134" s="144">
        <v>1</v>
      </c>
      <c r="D134" s="68">
        <f t="shared" si="14"/>
        <v>-10</v>
      </c>
      <c r="E134" s="144">
        <v>6</v>
      </c>
      <c r="F134" s="144">
        <v>1</v>
      </c>
      <c r="G134" s="86">
        <f t="shared" si="15"/>
        <v>-5</v>
      </c>
    </row>
    <row r="135" spans="1:7" ht="15.6" x14ac:dyDescent="0.3">
      <c r="A135" s="105" t="s">
        <v>181</v>
      </c>
      <c r="B135" s="144">
        <v>10</v>
      </c>
      <c r="C135" s="144">
        <v>1</v>
      </c>
      <c r="D135" s="68">
        <f t="shared" si="14"/>
        <v>-9</v>
      </c>
      <c r="E135" s="144">
        <v>10</v>
      </c>
      <c r="F135" s="144">
        <v>1</v>
      </c>
      <c r="G135" s="86">
        <f t="shared" si="15"/>
        <v>-9</v>
      </c>
    </row>
    <row r="136" spans="1:7" ht="15.6" x14ac:dyDescent="0.3">
      <c r="A136" s="105" t="s">
        <v>466</v>
      </c>
      <c r="B136" s="144">
        <v>9</v>
      </c>
      <c r="C136" s="144">
        <v>0</v>
      </c>
      <c r="D136" s="68">
        <f t="shared" si="14"/>
        <v>-9</v>
      </c>
      <c r="E136" s="144">
        <v>6</v>
      </c>
      <c r="F136" s="144">
        <v>0</v>
      </c>
      <c r="G136" s="86">
        <f t="shared" si="15"/>
        <v>-6</v>
      </c>
    </row>
    <row r="137" spans="1:7" ht="38.4" customHeight="1" x14ac:dyDescent="0.25">
      <c r="A137" s="275" t="s">
        <v>160</v>
      </c>
      <c r="B137" s="276"/>
      <c r="C137" s="276"/>
      <c r="D137" s="276"/>
      <c r="E137" s="276"/>
      <c r="F137" s="276"/>
      <c r="G137" s="277"/>
    </row>
    <row r="138" spans="1:7" ht="21" customHeight="1" x14ac:dyDescent="0.3">
      <c r="A138" s="100" t="s">
        <v>87</v>
      </c>
      <c r="B138" s="144">
        <v>676</v>
      </c>
      <c r="C138" s="144">
        <v>34</v>
      </c>
      <c r="D138" s="68">
        <f>C138-B138</f>
        <v>-642</v>
      </c>
      <c r="E138" s="144">
        <v>582</v>
      </c>
      <c r="F138" s="144">
        <v>18</v>
      </c>
      <c r="G138" s="86">
        <f>F138-E138</f>
        <v>-564</v>
      </c>
    </row>
    <row r="139" spans="1:7" ht="15.6" x14ac:dyDescent="0.3">
      <c r="A139" s="100" t="s">
        <v>91</v>
      </c>
      <c r="B139" s="144">
        <v>225</v>
      </c>
      <c r="C139" s="144">
        <v>20</v>
      </c>
      <c r="D139" s="68">
        <f t="shared" ref="D139:D152" si="16">C139-B139</f>
        <v>-205</v>
      </c>
      <c r="E139" s="144">
        <v>173</v>
      </c>
      <c r="F139" s="144">
        <v>7</v>
      </c>
      <c r="G139" s="86">
        <f t="shared" ref="G139:G152" si="17">F139-E139</f>
        <v>-166</v>
      </c>
    </row>
    <row r="140" spans="1:7" ht="21" customHeight="1" x14ac:dyDescent="0.3">
      <c r="A140" s="100" t="s">
        <v>100</v>
      </c>
      <c r="B140" s="144">
        <v>87</v>
      </c>
      <c r="C140" s="144">
        <v>43</v>
      </c>
      <c r="D140" s="68">
        <f t="shared" si="16"/>
        <v>-44</v>
      </c>
      <c r="E140" s="144">
        <v>73</v>
      </c>
      <c r="F140" s="144">
        <v>32</v>
      </c>
      <c r="G140" s="86">
        <f t="shared" si="17"/>
        <v>-41</v>
      </c>
    </row>
    <row r="141" spans="1:7" ht="21" customHeight="1" x14ac:dyDescent="0.3">
      <c r="A141" s="100" t="s">
        <v>103</v>
      </c>
      <c r="B141" s="144">
        <v>75</v>
      </c>
      <c r="C141" s="144">
        <v>7</v>
      </c>
      <c r="D141" s="68">
        <f t="shared" si="16"/>
        <v>-68</v>
      </c>
      <c r="E141" s="144">
        <v>52</v>
      </c>
      <c r="F141" s="144">
        <v>4</v>
      </c>
      <c r="G141" s="86">
        <f t="shared" si="17"/>
        <v>-48</v>
      </c>
    </row>
    <row r="142" spans="1:7" ht="21" customHeight="1" x14ac:dyDescent="0.3">
      <c r="A142" s="100" t="s">
        <v>98</v>
      </c>
      <c r="B142" s="144">
        <v>64</v>
      </c>
      <c r="C142" s="144">
        <v>16</v>
      </c>
      <c r="D142" s="68">
        <f t="shared" si="16"/>
        <v>-48</v>
      </c>
      <c r="E142" s="144">
        <v>35</v>
      </c>
      <c r="F142" s="144">
        <v>7</v>
      </c>
      <c r="G142" s="86">
        <f t="shared" si="17"/>
        <v>-28</v>
      </c>
    </row>
    <row r="143" spans="1:7" ht="21" customHeight="1" x14ac:dyDescent="0.3">
      <c r="A143" s="100" t="s">
        <v>107</v>
      </c>
      <c r="B143" s="144">
        <v>56</v>
      </c>
      <c r="C143" s="144">
        <v>3</v>
      </c>
      <c r="D143" s="68">
        <f t="shared" si="16"/>
        <v>-53</v>
      </c>
      <c r="E143" s="144">
        <v>34</v>
      </c>
      <c r="F143" s="144">
        <v>1</v>
      </c>
      <c r="G143" s="86">
        <f t="shared" si="17"/>
        <v>-33</v>
      </c>
    </row>
    <row r="144" spans="1:7" ht="21" customHeight="1" x14ac:dyDescent="0.3">
      <c r="A144" s="100" t="s">
        <v>102</v>
      </c>
      <c r="B144" s="144">
        <v>54</v>
      </c>
      <c r="C144" s="144">
        <v>15</v>
      </c>
      <c r="D144" s="68">
        <f t="shared" si="16"/>
        <v>-39</v>
      </c>
      <c r="E144" s="144">
        <v>38</v>
      </c>
      <c r="F144" s="144">
        <v>7</v>
      </c>
      <c r="G144" s="86">
        <f t="shared" si="17"/>
        <v>-31</v>
      </c>
    </row>
    <row r="145" spans="1:7" ht="21" customHeight="1" x14ac:dyDescent="0.3">
      <c r="A145" s="100" t="s">
        <v>122</v>
      </c>
      <c r="B145" s="144">
        <v>53</v>
      </c>
      <c r="C145" s="144">
        <v>3</v>
      </c>
      <c r="D145" s="68">
        <f t="shared" si="16"/>
        <v>-50</v>
      </c>
      <c r="E145" s="144">
        <v>36</v>
      </c>
      <c r="F145" s="144">
        <v>2</v>
      </c>
      <c r="G145" s="86">
        <f t="shared" si="17"/>
        <v>-34</v>
      </c>
    </row>
    <row r="146" spans="1:7" ht="21" customHeight="1" x14ac:dyDescent="0.3">
      <c r="A146" s="100" t="s">
        <v>113</v>
      </c>
      <c r="B146" s="144">
        <v>34</v>
      </c>
      <c r="C146" s="144">
        <v>6</v>
      </c>
      <c r="D146" s="68">
        <f t="shared" si="16"/>
        <v>-28</v>
      </c>
      <c r="E146" s="144">
        <v>26</v>
      </c>
      <c r="F146" s="144">
        <v>2</v>
      </c>
      <c r="G146" s="86">
        <f t="shared" si="17"/>
        <v>-24</v>
      </c>
    </row>
    <row r="147" spans="1:7" ht="15.6" x14ac:dyDescent="0.3">
      <c r="A147" s="100" t="s">
        <v>300</v>
      </c>
      <c r="B147" s="144">
        <v>32</v>
      </c>
      <c r="C147" s="144">
        <v>0</v>
      </c>
      <c r="D147" s="68">
        <f t="shared" si="16"/>
        <v>-32</v>
      </c>
      <c r="E147" s="144">
        <v>26</v>
      </c>
      <c r="F147" s="144">
        <v>0</v>
      </c>
      <c r="G147" s="86">
        <f t="shared" si="17"/>
        <v>-26</v>
      </c>
    </row>
    <row r="148" spans="1:7" ht="15.6" x14ac:dyDescent="0.3">
      <c r="A148" s="100" t="s">
        <v>119</v>
      </c>
      <c r="B148" s="144">
        <v>32</v>
      </c>
      <c r="C148" s="144">
        <v>9</v>
      </c>
      <c r="D148" s="68">
        <f t="shared" si="16"/>
        <v>-23</v>
      </c>
      <c r="E148" s="144">
        <v>29</v>
      </c>
      <c r="F148" s="144">
        <v>4</v>
      </c>
      <c r="G148" s="86">
        <f t="shared" si="17"/>
        <v>-25</v>
      </c>
    </row>
    <row r="149" spans="1:7" ht="21" customHeight="1" x14ac:dyDescent="0.3">
      <c r="A149" s="100" t="s">
        <v>118</v>
      </c>
      <c r="B149" s="144">
        <v>32</v>
      </c>
      <c r="C149" s="144">
        <v>7</v>
      </c>
      <c r="D149" s="68">
        <f t="shared" si="16"/>
        <v>-25</v>
      </c>
      <c r="E149" s="144">
        <v>26</v>
      </c>
      <c r="F149" s="144">
        <v>2</v>
      </c>
      <c r="G149" s="86">
        <f t="shared" si="17"/>
        <v>-24</v>
      </c>
    </row>
    <row r="150" spans="1:7" ht="21" customHeight="1" x14ac:dyDescent="0.3">
      <c r="A150" s="100" t="s">
        <v>182</v>
      </c>
      <c r="B150" s="144">
        <v>31</v>
      </c>
      <c r="C150" s="144">
        <v>2</v>
      </c>
      <c r="D150" s="68">
        <f t="shared" si="16"/>
        <v>-29</v>
      </c>
      <c r="E150" s="144">
        <v>24</v>
      </c>
      <c r="F150" s="144">
        <v>0</v>
      </c>
      <c r="G150" s="86">
        <f t="shared" si="17"/>
        <v>-24</v>
      </c>
    </row>
    <row r="151" spans="1:7" ht="24" customHeight="1" x14ac:dyDescent="0.3">
      <c r="A151" s="100" t="s">
        <v>165</v>
      </c>
      <c r="B151" s="144">
        <v>13</v>
      </c>
      <c r="C151" s="144">
        <v>1</v>
      </c>
      <c r="D151" s="68">
        <f t="shared" si="16"/>
        <v>-12</v>
      </c>
      <c r="E151" s="144">
        <v>12</v>
      </c>
      <c r="F151" s="144">
        <v>1</v>
      </c>
      <c r="G151" s="86">
        <f t="shared" si="17"/>
        <v>-11</v>
      </c>
    </row>
    <row r="152" spans="1:7" ht="27.75" customHeight="1" x14ac:dyDescent="0.3">
      <c r="A152" s="100" t="s">
        <v>191</v>
      </c>
      <c r="B152" s="144">
        <v>10</v>
      </c>
      <c r="C152" s="144">
        <v>3</v>
      </c>
      <c r="D152" s="68">
        <f t="shared" si="16"/>
        <v>-7</v>
      </c>
      <c r="E152" s="144">
        <v>6</v>
      </c>
      <c r="F152" s="144">
        <v>0</v>
      </c>
      <c r="G152" s="86">
        <f t="shared" si="17"/>
        <v>-6</v>
      </c>
    </row>
    <row r="153" spans="1:7" ht="15.6" x14ac:dyDescent="0.3">
      <c r="A153" s="39"/>
      <c r="B153" s="50"/>
      <c r="C153" s="50"/>
      <c r="D153" s="51"/>
      <c r="E153" s="50"/>
      <c r="F153" s="50"/>
      <c r="G153" s="51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7" zoomScale="80" zoomScaleNormal="55" zoomScaleSheetLayoutView="80" workbookViewId="0">
      <selection activeCell="J18" sqref="J18"/>
    </sheetView>
  </sheetViews>
  <sheetFormatPr defaultRowHeight="18" x14ac:dyDescent="0.35"/>
  <cols>
    <col min="1" max="1" width="1.33203125" style="331" hidden="1" customWidth="1"/>
    <col min="2" max="2" width="86.44140625" style="331" customWidth="1"/>
    <col min="3" max="3" width="13.109375" style="331" customWidth="1"/>
    <col min="4" max="4" width="12.44140625" style="331" customWidth="1"/>
    <col min="5" max="6" width="11.6640625" style="331" customWidth="1"/>
    <col min="7" max="7" width="8.88671875" style="331"/>
    <col min="8" max="10" width="9.109375" style="331" customWidth="1"/>
    <col min="11" max="256" width="8.88671875" style="331"/>
    <col min="257" max="257" width="0" style="331" hidden="1" customWidth="1"/>
    <col min="258" max="258" width="87.33203125" style="331" customWidth="1"/>
    <col min="259" max="262" width="11.6640625" style="331" customWidth="1"/>
    <col min="263" max="263" width="8.88671875" style="331"/>
    <col min="264" max="266" width="9.109375" style="331" customWidth="1"/>
    <col min="267" max="512" width="8.88671875" style="331"/>
    <col min="513" max="513" width="0" style="331" hidden="1" customWidth="1"/>
    <col min="514" max="514" width="87.33203125" style="331" customWidth="1"/>
    <col min="515" max="518" width="11.6640625" style="331" customWidth="1"/>
    <col min="519" max="519" width="8.88671875" style="331"/>
    <col min="520" max="522" width="9.109375" style="331" customWidth="1"/>
    <col min="523" max="768" width="8.88671875" style="331"/>
    <col min="769" max="769" width="0" style="331" hidden="1" customWidth="1"/>
    <col min="770" max="770" width="87.33203125" style="331" customWidth="1"/>
    <col min="771" max="774" width="11.6640625" style="331" customWidth="1"/>
    <col min="775" max="775" width="8.88671875" style="331"/>
    <col min="776" max="778" width="9.109375" style="331" customWidth="1"/>
    <col min="779" max="1024" width="8.88671875" style="331"/>
    <col min="1025" max="1025" width="0" style="331" hidden="1" customWidth="1"/>
    <col min="1026" max="1026" width="87.33203125" style="331" customWidth="1"/>
    <col min="1027" max="1030" width="11.6640625" style="331" customWidth="1"/>
    <col min="1031" max="1031" width="8.88671875" style="331"/>
    <col min="1032" max="1034" width="9.109375" style="331" customWidth="1"/>
    <col min="1035" max="1280" width="8.88671875" style="331"/>
    <col min="1281" max="1281" width="0" style="331" hidden="1" customWidth="1"/>
    <col min="1282" max="1282" width="87.33203125" style="331" customWidth="1"/>
    <col min="1283" max="1286" width="11.6640625" style="331" customWidth="1"/>
    <col min="1287" max="1287" width="8.88671875" style="331"/>
    <col min="1288" max="1290" width="9.109375" style="331" customWidth="1"/>
    <col min="1291" max="1536" width="8.88671875" style="331"/>
    <col min="1537" max="1537" width="0" style="331" hidden="1" customWidth="1"/>
    <col min="1538" max="1538" width="87.33203125" style="331" customWidth="1"/>
    <col min="1539" max="1542" width="11.6640625" style="331" customWidth="1"/>
    <col min="1543" max="1543" width="8.88671875" style="331"/>
    <col min="1544" max="1546" width="9.109375" style="331" customWidth="1"/>
    <col min="1547" max="1792" width="8.88671875" style="331"/>
    <col min="1793" max="1793" width="0" style="331" hidden="1" customWidth="1"/>
    <col min="1794" max="1794" width="87.33203125" style="331" customWidth="1"/>
    <col min="1795" max="1798" width="11.6640625" style="331" customWidth="1"/>
    <col min="1799" max="1799" width="8.88671875" style="331"/>
    <col min="1800" max="1802" width="9.109375" style="331" customWidth="1"/>
    <col min="1803" max="2048" width="8.88671875" style="331"/>
    <col min="2049" max="2049" width="0" style="331" hidden="1" customWidth="1"/>
    <col min="2050" max="2050" width="87.33203125" style="331" customWidth="1"/>
    <col min="2051" max="2054" width="11.6640625" style="331" customWidth="1"/>
    <col min="2055" max="2055" width="8.88671875" style="331"/>
    <col min="2056" max="2058" width="9.109375" style="331" customWidth="1"/>
    <col min="2059" max="2304" width="8.88671875" style="331"/>
    <col min="2305" max="2305" width="0" style="331" hidden="1" customWidth="1"/>
    <col min="2306" max="2306" width="87.33203125" style="331" customWidth="1"/>
    <col min="2307" max="2310" width="11.6640625" style="331" customWidth="1"/>
    <col min="2311" max="2311" width="8.88671875" style="331"/>
    <col min="2312" max="2314" width="9.109375" style="331" customWidth="1"/>
    <col min="2315" max="2560" width="8.88671875" style="331"/>
    <col min="2561" max="2561" width="0" style="331" hidden="1" customWidth="1"/>
    <col min="2562" max="2562" width="87.33203125" style="331" customWidth="1"/>
    <col min="2563" max="2566" width="11.6640625" style="331" customWidth="1"/>
    <col min="2567" max="2567" width="8.88671875" style="331"/>
    <col min="2568" max="2570" width="9.109375" style="331" customWidth="1"/>
    <col min="2571" max="2816" width="8.88671875" style="331"/>
    <col min="2817" max="2817" width="0" style="331" hidden="1" customWidth="1"/>
    <col min="2818" max="2818" width="87.33203125" style="331" customWidth="1"/>
    <col min="2819" max="2822" width="11.6640625" style="331" customWidth="1"/>
    <col min="2823" max="2823" width="8.88671875" style="331"/>
    <col min="2824" max="2826" width="9.109375" style="331" customWidth="1"/>
    <col min="2827" max="3072" width="8.88671875" style="331"/>
    <col min="3073" max="3073" width="0" style="331" hidden="1" customWidth="1"/>
    <col min="3074" max="3074" width="87.33203125" style="331" customWidth="1"/>
    <col min="3075" max="3078" width="11.6640625" style="331" customWidth="1"/>
    <col min="3079" max="3079" width="8.88671875" style="331"/>
    <col min="3080" max="3082" width="9.109375" style="331" customWidth="1"/>
    <col min="3083" max="3328" width="8.88671875" style="331"/>
    <col min="3329" max="3329" width="0" style="331" hidden="1" customWidth="1"/>
    <col min="3330" max="3330" width="87.33203125" style="331" customWidth="1"/>
    <col min="3331" max="3334" width="11.6640625" style="331" customWidth="1"/>
    <col min="3335" max="3335" width="8.88671875" style="331"/>
    <col min="3336" max="3338" width="9.109375" style="331" customWidth="1"/>
    <col min="3339" max="3584" width="8.88671875" style="331"/>
    <col min="3585" max="3585" width="0" style="331" hidden="1" customWidth="1"/>
    <col min="3586" max="3586" width="87.33203125" style="331" customWidth="1"/>
    <col min="3587" max="3590" width="11.6640625" style="331" customWidth="1"/>
    <col min="3591" max="3591" width="8.88671875" style="331"/>
    <col min="3592" max="3594" width="9.109375" style="331" customWidth="1"/>
    <col min="3595" max="3840" width="8.88671875" style="331"/>
    <col min="3841" max="3841" width="0" style="331" hidden="1" customWidth="1"/>
    <col min="3842" max="3842" width="87.33203125" style="331" customWidth="1"/>
    <col min="3843" max="3846" width="11.6640625" style="331" customWidth="1"/>
    <col min="3847" max="3847" width="8.88671875" style="331"/>
    <col min="3848" max="3850" width="9.109375" style="331" customWidth="1"/>
    <col min="3851" max="4096" width="8.88671875" style="331"/>
    <col min="4097" max="4097" width="0" style="331" hidden="1" customWidth="1"/>
    <col min="4098" max="4098" width="87.33203125" style="331" customWidth="1"/>
    <col min="4099" max="4102" width="11.6640625" style="331" customWidth="1"/>
    <col min="4103" max="4103" width="8.88671875" style="331"/>
    <col min="4104" max="4106" width="9.109375" style="331" customWidth="1"/>
    <col min="4107" max="4352" width="8.88671875" style="331"/>
    <col min="4353" max="4353" width="0" style="331" hidden="1" customWidth="1"/>
    <col min="4354" max="4354" width="87.33203125" style="331" customWidth="1"/>
    <col min="4355" max="4358" width="11.6640625" style="331" customWidth="1"/>
    <col min="4359" max="4359" width="8.88671875" style="331"/>
    <col min="4360" max="4362" width="9.109375" style="331" customWidth="1"/>
    <col min="4363" max="4608" width="8.88671875" style="331"/>
    <col min="4609" max="4609" width="0" style="331" hidden="1" customWidth="1"/>
    <col min="4610" max="4610" width="87.33203125" style="331" customWidth="1"/>
    <col min="4611" max="4614" width="11.6640625" style="331" customWidth="1"/>
    <col min="4615" max="4615" width="8.88671875" style="331"/>
    <col min="4616" max="4618" width="9.109375" style="331" customWidth="1"/>
    <col min="4619" max="4864" width="8.88671875" style="331"/>
    <col min="4865" max="4865" width="0" style="331" hidden="1" customWidth="1"/>
    <col min="4866" max="4866" width="87.33203125" style="331" customWidth="1"/>
    <col min="4867" max="4870" width="11.6640625" style="331" customWidth="1"/>
    <col min="4871" max="4871" width="8.88671875" style="331"/>
    <col min="4872" max="4874" width="9.109375" style="331" customWidth="1"/>
    <col min="4875" max="5120" width="8.88671875" style="331"/>
    <col min="5121" max="5121" width="0" style="331" hidden="1" customWidth="1"/>
    <col min="5122" max="5122" width="87.33203125" style="331" customWidth="1"/>
    <col min="5123" max="5126" width="11.6640625" style="331" customWidth="1"/>
    <col min="5127" max="5127" width="8.88671875" style="331"/>
    <col min="5128" max="5130" width="9.109375" style="331" customWidth="1"/>
    <col min="5131" max="5376" width="8.88671875" style="331"/>
    <col min="5377" max="5377" width="0" style="331" hidden="1" customWidth="1"/>
    <col min="5378" max="5378" width="87.33203125" style="331" customWidth="1"/>
    <col min="5379" max="5382" width="11.6640625" style="331" customWidth="1"/>
    <col min="5383" max="5383" width="8.88671875" style="331"/>
    <col min="5384" max="5386" width="9.109375" style="331" customWidth="1"/>
    <col min="5387" max="5632" width="8.88671875" style="331"/>
    <col min="5633" max="5633" width="0" style="331" hidden="1" customWidth="1"/>
    <col min="5634" max="5634" width="87.33203125" style="331" customWidth="1"/>
    <col min="5635" max="5638" width="11.6640625" style="331" customWidth="1"/>
    <col min="5639" max="5639" width="8.88671875" style="331"/>
    <col min="5640" max="5642" width="9.109375" style="331" customWidth="1"/>
    <col min="5643" max="5888" width="8.88671875" style="331"/>
    <col min="5889" max="5889" width="0" style="331" hidden="1" customWidth="1"/>
    <col min="5890" max="5890" width="87.33203125" style="331" customWidth="1"/>
    <col min="5891" max="5894" width="11.6640625" style="331" customWidth="1"/>
    <col min="5895" max="5895" width="8.88671875" style="331"/>
    <col min="5896" max="5898" width="9.109375" style="331" customWidth="1"/>
    <col min="5899" max="6144" width="8.88671875" style="331"/>
    <col min="6145" max="6145" width="0" style="331" hidden="1" customWidth="1"/>
    <col min="6146" max="6146" width="87.33203125" style="331" customWidth="1"/>
    <col min="6147" max="6150" width="11.6640625" style="331" customWidth="1"/>
    <col min="6151" max="6151" width="8.88671875" style="331"/>
    <col min="6152" max="6154" width="9.109375" style="331" customWidth="1"/>
    <col min="6155" max="6400" width="8.88671875" style="331"/>
    <col min="6401" max="6401" width="0" style="331" hidden="1" customWidth="1"/>
    <col min="6402" max="6402" width="87.33203125" style="331" customWidth="1"/>
    <col min="6403" max="6406" width="11.6640625" style="331" customWidth="1"/>
    <col min="6407" max="6407" width="8.88671875" style="331"/>
    <col min="6408" max="6410" width="9.109375" style="331" customWidth="1"/>
    <col min="6411" max="6656" width="8.88671875" style="331"/>
    <col min="6657" max="6657" width="0" style="331" hidden="1" customWidth="1"/>
    <col min="6658" max="6658" width="87.33203125" style="331" customWidth="1"/>
    <col min="6659" max="6662" width="11.6640625" style="331" customWidth="1"/>
    <col min="6663" max="6663" width="8.88671875" style="331"/>
    <col min="6664" max="6666" width="9.109375" style="331" customWidth="1"/>
    <col min="6667" max="6912" width="8.88671875" style="331"/>
    <col min="6913" max="6913" width="0" style="331" hidden="1" customWidth="1"/>
    <col min="6914" max="6914" width="87.33203125" style="331" customWidth="1"/>
    <col min="6915" max="6918" width="11.6640625" style="331" customWidth="1"/>
    <col min="6919" max="6919" width="8.88671875" style="331"/>
    <col min="6920" max="6922" width="9.109375" style="331" customWidth="1"/>
    <col min="6923" max="7168" width="8.88671875" style="331"/>
    <col min="7169" max="7169" width="0" style="331" hidden="1" customWidth="1"/>
    <col min="7170" max="7170" width="87.33203125" style="331" customWidth="1"/>
    <col min="7171" max="7174" width="11.6640625" style="331" customWidth="1"/>
    <col min="7175" max="7175" width="8.88671875" style="331"/>
    <col min="7176" max="7178" width="9.109375" style="331" customWidth="1"/>
    <col min="7179" max="7424" width="8.88671875" style="331"/>
    <col min="7425" max="7425" width="0" style="331" hidden="1" customWidth="1"/>
    <col min="7426" max="7426" width="87.33203125" style="331" customWidth="1"/>
    <col min="7427" max="7430" width="11.6640625" style="331" customWidth="1"/>
    <col min="7431" max="7431" width="8.88671875" style="331"/>
    <col min="7432" max="7434" width="9.109375" style="331" customWidth="1"/>
    <col min="7435" max="7680" width="8.88671875" style="331"/>
    <col min="7681" max="7681" width="0" style="331" hidden="1" customWidth="1"/>
    <col min="7682" max="7682" width="87.33203125" style="331" customWidth="1"/>
    <col min="7683" max="7686" width="11.6640625" style="331" customWidth="1"/>
    <col min="7687" max="7687" width="8.88671875" style="331"/>
    <col min="7688" max="7690" width="9.109375" style="331" customWidth="1"/>
    <col min="7691" max="7936" width="8.88671875" style="331"/>
    <col min="7937" max="7937" width="0" style="331" hidden="1" customWidth="1"/>
    <col min="7938" max="7938" width="87.33203125" style="331" customWidth="1"/>
    <col min="7939" max="7942" width="11.6640625" style="331" customWidth="1"/>
    <col min="7943" max="7943" width="8.88671875" style="331"/>
    <col min="7944" max="7946" width="9.109375" style="331" customWidth="1"/>
    <col min="7947" max="8192" width="8.88671875" style="331"/>
    <col min="8193" max="8193" width="0" style="331" hidden="1" customWidth="1"/>
    <col min="8194" max="8194" width="87.33203125" style="331" customWidth="1"/>
    <col min="8195" max="8198" width="11.6640625" style="331" customWidth="1"/>
    <col min="8199" max="8199" width="8.88671875" style="331"/>
    <col min="8200" max="8202" width="9.109375" style="331" customWidth="1"/>
    <col min="8203" max="8448" width="8.88671875" style="331"/>
    <col min="8449" max="8449" width="0" style="331" hidden="1" customWidth="1"/>
    <col min="8450" max="8450" width="87.33203125" style="331" customWidth="1"/>
    <col min="8451" max="8454" width="11.6640625" style="331" customWidth="1"/>
    <col min="8455" max="8455" width="8.88671875" style="331"/>
    <col min="8456" max="8458" width="9.109375" style="331" customWidth="1"/>
    <col min="8459" max="8704" width="8.88671875" style="331"/>
    <col min="8705" max="8705" width="0" style="331" hidden="1" customWidth="1"/>
    <col min="8706" max="8706" width="87.33203125" style="331" customWidth="1"/>
    <col min="8707" max="8710" width="11.6640625" style="331" customWidth="1"/>
    <col min="8711" max="8711" width="8.88671875" style="331"/>
    <col min="8712" max="8714" width="9.109375" style="331" customWidth="1"/>
    <col min="8715" max="8960" width="8.88671875" style="331"/>
    <col min="8961" max="8961" width="0" style="331" hidden="1" customWidth="1"/>
    <col min="8962" max="8962" width="87.33203125" style="331" customWidth="1"/>
    <col min="8963" max="8966" width="11.6640625" style="331" customWidth="1"/>
    <col min="8967" max="8967" width="8.88671875" style="331"/>
    <col min="8968" max="8970" width="9.109375" style="331" customWidth="1"/>
    <col min="8971" max="9216" width="8.88671875" style="331"/>
    <col min="9217" max="9217" width="0" style="331" hidden="1" customWidth="1"/>
    <col min="9218" max="9218" width="87.33203125" style="331" customWidth="1"/>
    <col min="9219" max="9222" width="11.6640625" style="331" customWidth="1"/>
    <col min="9223" max="9223" width="8.88671875" style="331"/>
    <col min="9224" max="9226" width="9.109375" style="331" customWidth="1"/>
    <col min="9227" max="9472" width="8.88671875" style="331"/>
    <col min="9473" max="9473" width="0" style="331" hidden="1" customWidth="1"/>
    <col min="9474" max="9474" width="87.33203125" style="331" customWidth="1"/>
    <col min="9475" max="9478" width="11.6640625" style="331" customWidth="1"/>
    <col min="9479" max="9479" width="8.88671875" style="331"/>
    <col min="9480" max="9482" width="9.109375" style="331" customWidth="1"/>
    <col min="9483" max="9728" width="8.88671875" style="331"/>
    <col min="9729" max="9729" width="0" style="331" hidden="1" customWidth="1"/>
    <col min="9730" max="9730" width="87.33203125" style="331" customWidth="1"/>
    <col min="9731" max="9734" width="11.6640625" style="331" customWidth="1"/>
    <col min="9735" max="9735" width="8.88671875" style="331"/>
    <col min="9736" max="9738" width="9.109375" style="331" customWidth="1"/>
    <col min="9739" max="9984" width="8.88671875" style="331"/>
    <col min="9985" max="9985" width="0" style="331" hidden="1" customWidth="1"/>
    <col min="9986" max="9986" width="87.33203125" style="331" customWidth="1"/>
    <col min="9987" max="9990" width="11.6640625" style="331" customWidth="1"/>
    <col min="9991" max="9991" width="8.88671875" style="331"/>
    <col min="9992" max="9994" width="9.109375" style="331" customWidth="1"/>
    <col min="9995" max="10240" width="8.88671875" style="331"/>
    <col min="10241" max="10241" width="0" style="331" hidden="1" customWidth="1"/>
    <col min="10242" max="10242" width="87.33203125" style="331" customWidth="1"/>
    <col min="10243" max="10246" width="11.6640625" style="331" customWidth="1"/>
    <col min="10247" max="10247" width="8.88671875" style="331"/>
    <col min="10248" max="10250" width="9.109375" style="331" customWidth="1"/>
    <col min="10251" max="10496" width="8.88671875" style="331"/>
    <col min="10497" max="10497" width="0" style="331" hidden="1" customWidth="1"/>
    <col min="10498" max="10498" width="87.33203125" style="331" customWidth="1"/>
    <col min="10499" max="10502" width="11.6640625" style="331" customWidth="1"/>
    <col min="10503" max="10503" width="8.88671875" style="331"/>
    <col min="10504" max="10506" width="9.109375" style="331" customWidth="1"/>
    <col min="10507" max="10752" width="8.88671875" style="331"/>
    <col min="10753" max="10753" width="0" style="331" hidden="1" customWidth="1"/>
    <col min="10754" max="10754" width="87.33203125" style="331" customWidth="1"/>
    <col min="10755" max="10758" width="11.6640625" style="331" customWidth="1"/>
    <col min="10759" max="10759" width="8.88671875" style="331"/>
    <col min="10760" max="10762" width="9.109375" style="331" customWidth="1"/>
    <col min="10763" max="11008" width="8.88671875" style="331"/>
    <col min="11009" max="11009" width="0" style="331" hidden="1" customWidth="1"/>
    <col min="11010" max="11010" width="87.33203125" style="331" customWidth="1"/>
    <col min="11011" max="11014" width="11.6640625" style="331" customWidth="1"/>
    <col min="11015" max="11015" width="8.88671875" style="331"/>
    <col min="11016" max="11018" width="9.109375" style="331" customWidth="1"/>
    <col min="11019" max="11264" width="8.88671875" style="331"/>
    <col min="11265" max="11265" width="0" style="331" hidden="1" customWidth="1"/>
    <col min="11266" max="11266" width="87.33203125" style="331" customWidth="1"/>
    <col min="11267" max="11270" width="11.6640625" style="331" customWidth="1"/>
    <col min="11271" max="11271" width="8.88671875" style="331"/>
    <col min="11272" max="11274" width="9.109375" style="331" customWidth="1"/>
    <col min="11275" max="11520" width="8.88671875" style="331"/>
    <col min="11521" max="11521" width="0" style="331" hidden="1" customWidth="1"/>
    <col min="11522" max="11522" width="87.33203125" style="331" customWidth="1"/>
    <col min="11523" max="11526" width="11.6640625" style="331" customWidth="1"/>
    <col min="11527" max="11527" width="8.88671875" style="331"/>
    <col min="11528" max="11530" width="9.109375" style="331" customWidth="1"/>
    <col min="11531" max="11776" width="8.88671875" style="331"/>
    <col min="11777" max="11777" width="0" style="331" hidden="1" customWidth="1"/>
    <col min="11778" max="11778" width="87.33203125" style="331" customWidth="1"/>
    <col min="11779" max="11782" width="11.6640625" style="331" customWidth="1"/>
    <col min="11783" max="11783" width="8.88671875" style="331"/>
    <col min="11784" max="11786" width="9.109375" style="331" customWidth="1"/>
    <col min="11787" max="12032" width="8.88671875" style="331"/>
    <col min="12033" max="12033" width="0" style="331" hidden="1" customWidth="1"/>
    <col min="12034" max="12034" width="87.33203125" style="331" customWidth="1"/>
    <col min="12035" max="12038" width="11.6640625" style="331" customWidth="1"/>
    <col min="12039" max="12039" width="8.88671875" style="331"/>
    <col min="12040" max="12042" width="9.109375" style="331" customWidth="1"/>
    <col min="12043" max="12288" width="8.88671875" style="331"/>
    <col min="12289" max="12289" width="0" style="331" hidden="1" customWidth="1"/>
    <col min="12290" max="12290" width="87.33203125" style="331" customWidth="1"/>
    <col min="12291" max="12294" width="11.6640625" style="331" customWidth="1"/>
    <col min="12295" max="12295" width="8.88671875" style="331"/>
    <col min="12296" max="12298" width="9.109375" style="331" customWidth="1"/>
    <col min="12299" max="12544" width="8.88671875" style="331"/>
    <col min="12545" max="12545" width="0" style="331" hidden="1" customWidth="1"/>
    <col min="12546" max="12546" width="87.33203125" style="331" customWidth="1"/>
    <col min="12547" max="12550" width="11.6640625" style="331" customWidth="1"/>
    <col min="12551" max="12551" width="8.88671875" style="331"/>
    <col min="12552" max="12554" width="9.109375" style="331" customWidth="1"/>
    <col min="12555" max="12800" width="8.88671875" style="331"/>
    <col min="12801" max="12801" width="0" style="331" hidden="1" customWidth="1"/>
    <col min="12802" max="12802" width="87.33203125" style="331" customWidth="1"/>
    <col min="12803" max="12806" width="11.6640625" style="331" customWidth="1"/>
    <col min="12807" max="12807" width="8.88671875" style="331"/>
    <col min="12808" max="12810" width="9.109375" style="331" customWidth="1"/>
    <col min="12811" max="13056" width="8.88671875" style="331"/>
    <col min="13057" max="13057" width="0" style="331" hidden="1" customWidth="1"/>
    <col min="13058" max="13058" width="87.33203125" style="331" customWidth="1"/>
    <col min="13059" max="13062" width="11.6640625" style="331" customWidth="1"/>
    <col min="13063" max="13063" width="8.88671875" style="331"/>
    <col min="13064" max="13066" width="9.109375" style="331" customWidth="1"/>
    <col min="13067" max="13312" width="8.88671875" style="331"/>
    <col min="13313" max="13313" width="0" style="331" hidden="1" customWidth="1"/>
    <col min="13314" max="13314" width="87.33203125" style="331" customWidth="1"/>
    <col min="13315" max="13318" width="11.6640625" style="331" customWidth="1"/>
    <col min="13319" max="13319" width="8.88671875" style="331"/>
    <col min="13320" max="13322" width="9.109375" style="331" customWidth="1"/>
    <col min="13323" max="13568" width="8.88671875" style="331"/>
    <col min="13569" max="13569" width="0" style="331" hidden="1" customWidth="1"/>
    <col min="13570" max="13570" width="87.33203125" style="331" customWidth="1"/>
    <col min="13571" max="13574" width="11.6640625" style="331" customWidth="1"/>
    <col min="13575" max="13575" width="8.88671875" style="331"/>
    <col min="13576" max="13578" width="9.109375" style="331" customWidth="1"/>
    <col min="13579" max="13824" width="8.88671875" style="331"/>
    <col min="13825" max="13825" width="0" style="331" hidden="1" customWidth="1"/>
    <col min="13826" max="13826" width="87.33203125" style="331" customWidth="1"/>
    <col min="13827" max="13830" width="11.6640625" style="331" customWidth="1"/>
    <col min="13831" max="13831" width="8.88671875" style="331"/>
    <col min="13832" max="13834" width="9.109375" style="331" customWidth="1"/>
    <col min="13835" max="14080" width="8.88671875" style="331"/>
    <col min="14081" max="14081" width="0" style="331" hidden="1" customWidth="1"/>
    <col min="14082" max="14082" width="87.33203125" style="331" customWidth="1"/>
    <col min="14083" max="14086" width="11.6640625" style="331" customWidth="1"/>
    <col min="14087" max="14087" width="8.88671875" style="331"/>
    <col min="14088" max="14090" width="9.109375" style="331" customWidth="1"/>
    <col min="14091" max="14336" width="8.88671875" style="331"/>
    <col min="14337" max="14337" width="0" style="331" hidden="1" customWidth="1"/>
    <col min="14338" max="14338" width="87.33203125" style="331" customWidth="1"/>
    <col min="14339" max="14342" width="11.6640625" style="331" customWidth="1"/>
    <col min="14343" max="14343" width="8.88671875" style="331"/>
    <col min="14344" max="14346" width="9.109375" style="331" customWidth="1"/>
    <col min="14347" max="14592" width="8.88671875" style="331"/>
    <col min="14593" max="14593" width="0" style="331" hidden="1" customWidth="1"/>
    <col min="14594" max="14594" width="87.33203125" style="331" customWidth="1"/>
    <col min="14595" max="14598" width="11.6640625" style="331" customWidth="1"/>
    <col min="14599" max="14599" width="8.88671875" style="331"/>
    <col min="14600" max="14602" width="9.109375" style="331" customWidth="1"/>
    <col min="14603" max="14848" width="8.88671875" style="331"/>
    <col min="14849" max="14849" width="0" style="331" hidden="1" customWidth="1"/>
    <col min="14850" max="14850" width="87.33203125" style="331" customWidth="1"/>
    <col min="14851" max="14854" width="11.6640625" style="331" customWidth="1"/>
    <col min="14855" max="14855" width="8.88671875" style="331"/>
    <col min="14856" max="14858" width="9.109375" style="331" customWidth="1"/>
    <col min="14859" max="15104" width="8.88671875" style="331"/>
    <col min="15105" max="15105" width="0" style="331" hidden="1" customWidth="1"/>
    <col min="15106" max="15106" width="87.33203125" style="331" customWidth="1"/>
    <col min="15107" max="15110" width="11.6640625" style="331" customWidth="1"/>
    <col min="15111" max="15111" width="8.88671875" style="331"/>
    <col min="15112" max="15114" width="9.109375" style="331" customWidth="1"/>
    <col min="15115" max="15360" width="8.88671875" style="331"/>
    <col min="15361" max="15361" width="0" style="331" hidden="1" customWidth="1"/>
    <col min="15362" max="15362" width="87.33203125" style="331" customWidth="1"/>
    <col min="15363" max="15366" width="11.6640625" style="331" customWidth="1"/>
    <col min="15367" max="15367" width="8.88671875" style="331"/>
    <col min="15368" max="15370" width="9.109375" style="331" customWidth="1"/>
    <col min="15371" max="15616" width="8.88671875" style="331"/>
    <col min="15617" max="15617" width="0" style="331" hidden="1" customWidth="1"/>
    <col min="15618" max="15618" width="87.33203125" style="331" customWidth="1"/>
    <col min="15619" max="15622" width="11.6640625" style="331" customWidth="1"/>
    <col min="15623" max="15623" width="8.88671875" style="331"/>
    <col min="15624" max="15626" width="9.109375" style="331" customWidth="1"/>
    <col min="15627" max="15872" width="8.88671875" style="331"/>
    <col min="15873" max="15873" width="0" style="331" hidden="1" customWidth="1"/>
    <col min="15874" max="15874" width="87.33203125" style="331" customWidth="1"/>
    <col min="15875" max="15878" width="11.6640625" style="331" customWidth="1"/>
    <col min="15879" max="15879" width="8.88671875" style="331"/>
    <col min="15880" max="15882" width="9.109375" style="331" customWidth="1"/>
    <col min="15883" max="16128" width="8.88671875" style="331"/>
    <col min="16129" max="16129" width="0" style="331" hidden="1" customWidth="1"/>
    <col min="16130" max="16130" width="87.33203125" style="331" customWidth="1"/>
    <col min="16131" max="16134" width="11.6640625" style="331" customWidth="1"/>
    <col min="16135" max="16135" width="8.88671875" style="331"/>
    <col min="16136" max="16138" width="9.109375" style="331" customWidth="1"/>
    <col min="16139" max="16384" width="8.88671875" style="331"/>
  </cols>
  <sheetData>
    <row r="1" spans="1:14" s="315" customFormat="1" ht="24" x14ac:dyDescent="0.3">
      <c r="A1" s="314" t="s">
        <v>555</v>
      </c>
      <c r="B1" s="314"/>
      <c r="C1" s="314"/>
      <c r="D1" s="314"/>
      <c r="E1" s="314"/>
      <c r="F1" s="314"/>
    </row>
    <row r="2" spans="1:14" s="315" customFormat="1" ht="21" x14ac:dyDescent="0.3">
      <c r="A2" s="316"/>
      <c r="B2" s="287" t="s">
        <v>556</v>
      </c>
      <c r="C2" s="288"/>
      <c r="D2" s="288"/>
      <c r="E2" s="288"/>
      <c r="F2" s="288"/>
    </row>
    <row r="3" spans="1:14" s="285" customFormat="1" ht="15.6" customHeight="1" x14ac:dyDescent="0.3">
      <c r="A3" s="286"/>
      <c r="B3" s="289" t="s">
        <v>526</v>
      </c>
      <c r="C3" s="290"/>
      <c r="D3" s="290"/>
      <c r="E3" s="290"/>
      <c r="F3" s="290"/>
    </row>
    <row r="4" spans="1:14" s="285" customFormat="1" ht="15.6" customHeight="1" x14ac:dyDescent="0.3">
      <c r="A4" s="286"/>
      <c r="B4" s="289" t="s">
        <v>527</v>
      </c>
      <c r="C4" s="290"/>
      <c r="D4" s="290"/>
      <c r="E4" s="290"/>
      <c r="F4" s="290"/>
    </row>
    <row r="5" spans="1:14" s="318" customFormat="1" x14ac:dyDescent="0.3">
      <c r="A5" s="317"/>
      <c r="B5" s="317"/>
      <c r="C5" s="317"/>
      <c r="D5" s="317"/>
      <c r="E5" s="317"/>
      <c r="F5" s="1" t="s">
        <v>161</v>
      </c>
    </row>
    <row r="6" spans="1:14" s="296" customFormat="1" ht="24.75" customHeight="1" x14ac:dyDescent="0.3">
      <c r="A6" s="292"/>
      <c r="B6" s="293"/>
      <c r="C6" s="294" t="s">
        <v>528</v>
      </c>
      <c r="D6" s="294" t="s">
        <v>529</v>
      </c>
      <c r="E6" s="295" t="s">
        <v>530</v>
      </c>
      <c r="F6" s="295"/>
    </row>
    <row r="7" spans="1:14" s="296" customFormat="1" ht="39" customHeight="1" x14ac:dyDescent="0.3">
      <c r="A7" s="292"/>
      <c r="B7" s="293"/>
      <c r="C7" s="297"/>
      <c r="D7" s="297"/>
      <c r="E7" s="298" t="s">
        <v>531</v>
      </c>
      <c r="F7" s="298" t="s">
        <v>532</v>
      </c>
    </row>
    <row r="8" spans="1:14" s="319" customFormat="1" ht="22.2" customHeight="1" x14ac:dyDescent="0.3">
      <c r="B8" s="320" t="s">
        <v>557</v>
      </c>
      <c r="C8" s="321">
        <f>SUM(C9:C28)</f>
        <v>766</v>
      </c>
      <c r="D8" s="321">
        <f>SUM(D9:D27)</f>
        <v>260</v>
      </c>
      <c r="E8" s="322">
        <f>D8/C8*100</f>
        <v>33.942558746736289</v>
      </c>
      <c r="F8" s="321">
        <f>D8-C8</f>
        <v>-506</v>
      </c>
      <c r="H8" s="304"/>
      <c r="I8" s="304"/>
      <c r="J8" s="323"/>
      <c r="L8" s="324"/>
      <c r="N8" s="324"/>
    </row>
    <row r="9" spans="1:14" s="319" customFormat="1" ht="22.2" customHeight="1" x14ac:dyDescent="0.3">
      <c r="B9" s="325" t="s">
        <v>3</v>
      </c>
      <c r="C9" s="321"/>
      <c r="D9" s="321"/>
      <c r="E9" s="322"/>
      <c r="F9" s="321"/>
      <c r="H9" s="304"/>
      <c r="I9" s="304"/>
      <c r="J9" s="323"/>
      <c r="L9" s="324"/>
      <c r="N9" s="324"/>
    </row>
    <row r="10" spans="1:14" s="306" customFormat="1" x14ac:dyDescent="0.3">
      <c r="B10" s="326" t="s">
        <v>4</v>
      </c>
      <c r="C10" s="327"/>
      <c r="D10" s="327">
        <v>42</v>
      </c>
      <c r="E10" s="328"/>
      <c r="F10" s="329">
        <f t="shared" ref="F10:F18" si="0">D10-C10</f>
        <v>42</v>
      </c>
      <c r="H10" s="304"/>
      <c r="I10" s="304"/>
      <c r="J10" s="323"/>
      <c r="K10" s="312"/>
      <c r="L10" s="324"/>
      <c r="N10" s="324"/>
    </row>
    <row r="11" spans="1:14" s="306" customFormat="1" x14ac:dyDescent="0.3">
      <c r="B11" s="326" t="s">
        <v>5</v>
      </c>
      <c r="C11" s="327"/>
      <c r="D11" s="327"/>
      <c r="E11" s="328"/>
      <c r="F11" s="329">
        <f t="shared" si="0"/>
        <v>0</v>
      </c>
      <c r="H11" s="304"/>
      <c r="I11" s="304"/>
      <c r="J11" s="323"/>
      <c r="K11" s="312"/>
      <c r="L11" s="324"/>
      <c r="N11" s="324"/>
    </row>
    <row r="12" spans="1:14" s="306" customFormat="1" x14ac:dyDescent="0.3">
      <c r="B12" s="326" t="s">
        <v>6</v>
      </c>
      <c r="C12" s="327"/>
      <c r="D12" s="327"/>
      <c r="E12" s="328"/>
      <c r="F12" s="329">
        <f t="shared" si="0"/>
        <v>0</v>
      </c>
      <c r="H12" s="304"/>
      <c r="I12" s="304"/>
      <c r="J12" s="323"/>
      <c r="K12" s="312"/>
      <c r="L12" s="324"/>
      <c r="N12" s="324"/>
    </row>
    <row r="13" spans="1:14" s="306" customFormat="1" x14ac:dyDescent="0.3">
      <c r="B13" s="326" t="s">
        <v>7</v>
      </c>
      <c r="C13" s="327"/>
      <c r="D13" s="327"/>
      <c r="E13" s="328"/>
      <c r="F13" s="329">
        <f t="shared" si="0"/>
        <v>0</v>
      </c>
      <c r="H13" s="304"/>
      <c r="I13" s="304"/>
      <c r="J13" s="323"/>
      <c r="K13" s="312"/>
      <c r="L13" s="324"/>
      <c r="N13" s="324"/>
    </row>
    <row r="14" spans="1:14" s="306" customFormat="1" x14ac:dyDescent="0.3">
      <c r="B14" s="326" t="s">
        <v>8</v>
      </c>
      <c r="C14" s="327">
        <v>13</v>
      </c>
      <c r="D14" s="327">
        <v>8</v>
      </c>
      <c r="E14" s="328">
        <f t="shared" ref="E14:E24" si="1">D14/C14*100</f>
        <v>61.53846153846154</v>
      </c>
      <c r="F14" s="329">
        <f t="shared" si="0"/>
        <v>-5</v>
      </c>
      <c r="H14" s="304"/>
      <c r="I14" s="304"/>
      <c r="J14" s="323"/>
      <c r="K14" s="312"/>
      <c r="L14" s="324"/>
      <c r="N14" s="324"/>
    </row>
    <row r="15" spans="1:14" s="306" customFormat="1" x14ac:dyDescent="0.3">
      <c r="B15" s="326" t="s">
        <v>9</v>
      </c>
      <c r="C15" s="327"/>
      <c r="D15" s="327"/>
      <c r="E15" s="328"/>
      <c r="F15" s="329">
        <f t="shared" si="0"/>
        <v>0</v>
      </c>
      <c r="H15" s="304"/>
      <c r="I15" s="304"/>
      <c r="J15" s="323"/>
      <c r="K15" s="312"/>
      <c r="L15" s="324"/>
      <c r="N15" s="324"/>
    </row>
    <row r="16" spans="1:14" s="306" customFormat="1" ht="36" x14ac:dyDescent="0.3">
      <c r="B16" s="326" t="s">
        <v>10</v>
      </c>
      <c r="C16" s="327"/>
      <c r="D16" s="327"/>
      <c r="E16" s="328"/>
      <c r="F16" s="329">
        <f t="shared" si="0"/>
        <v>0</v>
      </c>
      <c r="H16" s="304"/>
      <c r="I16" s="304"/>
      <c r="J16" s="323"/>
      <c r="K16" s="312"/>
      <c r="L16" s="324"/>
      <c r="N16" s="324"/>
    </row>
    <row r="17" spans="2:14" s="306" customFormat="1" x14ac:dyDescent="0.3">
      <c r="B17" s="326" t="s">
        <v>11</v>
      </c>
      <c r="C17" s="327"/>
      <c r="D17" s="327"/>
      <c r="E17" s="328"/>
      <c r="F17" s="329">
        <f t="shared" si="0"/>
        <v>0</v>
      </c>
      <c r="H17" s="304"/>
      <c r="I17" s="304"/>
      <c r="J17" s="323"/>
      <c r="K17" s="312"/>
      <c r="L17" s="324"/>
      <c r="N17" s="324"/>
    </row>
    <row r="18" spans="2:14" s="306" customFormat="1" x14ac:dyDescent="0.3">
      <c r="B18" s="326" t="s">
        <v>12</v>
      </c>
      <c r="C18" s="327"/>
      <c r="D18" s="327"/>
      <c r="E18" s="328"/>
      <c r="F18" s="329">
        <f t="shared" si="0"/>
        <v>0</v>
      </c>
      <c r="H18" s="304"/>
      <c r="I18" s="304"/>
      <c r="J18" s="323"/>
      <c r="K18" s="312"/>
      <c r="L18" s="324"/>
      <c r="N18" s="324"/>
    </row>
    <row r="19" spans="2:14" s="306" customFormat="1" x14ac:dyDescent="0.3">
      <c r="B19" s="326" t="s">
        <v>13</v>
      </c>
      <c r="C19" s="327"/>
      <c r="D19" s="327"/>
      <c r="E19" s="328"/>
      <c r="F19" s="329">
        <f>D19-C19</f>
        <v>0</v>
      </c>
      <c r="H19" s="304"/>
      <c r="I19" s="304"/>
      <c r="J19" s="323"/>
      <c r="K19" s="312"/>
      <c r="L19" s="324"/>
      <c r="N19" s="324"/>
    </row>
    <row r="20" spans="2:14" s="306" customFormat="1" x14ac:dyDescent="0.3">
      <c r="B20" s="326" t="s">
        <v>14</v>
      </c>
      <c r="C20" s="327"/>
      <c r="D20" s="327"/>
      <c r="E20" s="328"/>
      <c r="F20" s="329">
        <f>D20-C20</f>
        <v>0</v>
      </c>
      <c r="H20" s="304"/>
      <c r="I20" s="304"/>
      <c r="J20" s="323"/>
      <c r="K20" s="312"/>
      <c r="L20" s="324"/>
      <c r="N20" s="324"/>
    </row>
    <row r="21" spans="2:14" s="306" customFormat="1" x14ac:dyDescent="0.3">
      <c r="B21" s="326" t="s">
        <v>15</v>
      </c>
      <c r="C21" s="327"/>
      <c r="D21" s="327"/>
      <c r="E21" s="328"/>
      <c r="F21" s="329">
        <f t="shared" ref="F21:F27" si="2">D21-C21</f>
        <v>0</v>
      </c>
      <c r="H21" s="304"/>
      <c r="I21" s="304"/>
      <c r="J21" s="323"/>
      <c r="K21" s="312"/>
      <c r="L21" s="324"/>
      <c r="N21" s="324"/>
    </row>
    <row r="22" spans="2:14" s="306" customFormat="1" x14ac:dyDescent="0.3">
      <c r="B22" s="326" t="s">
        <v>16</v>
      </c>
      <c r="C22" s="327">
        <v>179</v>
      </c>
      <c r="D22" s="327">
        <v>88</v>
      </c>
      <c r="E22" s="328">
        <f t="shared" si="1"/>
        <v>49.162011173184354</v>
      </c>
      <c r="F22" s="329">
        <f t="shared" si="2"/>
        <v>-91</v>
      </c>
      <c r="H22" s="304"/>
      <c r="I22" s="304"/>
      <c r="J22" s="323"/>
      <c r="K22" s="312"/>
      <c r="L22" s="324"/>
      <c r="N22" s="324"/>
    </row>
    <row r="23" spans="2:14" s="306" customFormat="1" x14ac:dyDescent="0.3">
      <c r="B23" s="326" t="s">
        <v>17</v>
      </c>
      <c r="C23" s="327"/>
      <c r="D23" s="327"/>
      <c r="E23" s="328"/>
      <c r="F23" s="329">
        <f t="shared" si="2"/>
        <v>0</v>
      </c>
      <c r="H23" s="304"/>
      <c r="I23" s="304"/>
      <c r="J23" s="323"/>
      <c r="K23" s="312"/>
      <c r="L23" s="324"/>
      <c r="N23" s="324"/>
    </row>
    <row r="24" spans="2:14" s="306" customFormat="1" x14ac:dyDescent="0.3">
      <c r="B24" s="326" t="s">
        <v>18</v>
      </c>
      <c r="C24" s="327">
        <v>108</v>
      </c>
      <c r="D24" s="327">
        <v>122</v>
      </c>
      <c r="E24" s="328">
        <f t="shared" si="1"/>
        <v>112.96296296296295</v>
      </c>
      <c r="F24" s="329">
        <f t="shared" si="2"/>
        <v>14</v>
      </c>
      <c r="H24" s="304"/>
      <c r="I24" s="304"/>
      <c r="J24" s="323"/>
      <c r="K24" s="312"/>
      <c r="L24" s="324"/>
      <c r="N24" s="324"/>
    </row>
    <row r="25" spans="2:14" s="306" customFormat="1" x14ac:dyDescent="0.3">
      <c r="B25" s="326" t="s">
        <v>19</v>
      </c>
      <c r="C25" s="327">
        <v>3</v>
      </c>
      <c r="D25" s="327"/>
      <c r="E25" s="328"/>
      <c r="F25" s="329">
        <f t="shared" si="2"/>
        <v>-3</v>
      </c>
      <c r="H25" s="304"/>
      <c r="I25" s="304"/>
      <c r="J25" s="323"/>
      <c r="K25" s="312"/>
      <c r="L25" s="324"/>
      <c r="N25" s="324"/>
    </row>
    <row r="26" spans="2:14" s="306" customFormat="1" x14ac:dyDescent="0.3">
      <c r="B26" s="326" t="s">
        <v>20</v>
      </c>
      <c r="C26" s="327">
        <v>463</v>
      </c>
      <c r="D26" s="327"/>
      <c r="E26" s="328"/>
      <c r="F26" s="329">
        <f t="shared" si="2"/>
        <v>-463</v>
      </c>
      <c r="H26" s="304"/>
      <c r="I26" s="304"/>
      <c r="J26" s="323"/>
      <c r="K26" s="312"/>
      <c r="L26" s="324"/>
      <c r="N26" s="324"/>
    </row>
    <row r="27" spans="2:14" s="306" customFormat="1" x14ac:dyDescent="0.3">
      <c r="B27" s="326" t="s">
        <v>21</v>
      </c>
      <c r="C27" s="327"/>
      <c r="D27" s="327"/>
      <c r="E27" s="328"/>
      <c r="F27" s="329">
        <f t="shared" si="2"/>
        <v>0</v>
      </c>
      <c r="H27" s="304"/>
      <c r="I27" s="304"/>
      <c r="J27" s="323"/>
      <c r="K27" s="312"/>
      <c r="L27" s="324"/>
      <c r="N27" s="324"/>
    </row>
    <row r="28" spans="2:14" s="306" customFormat="1" x14ac:dyDescent="0.3">
      <c r="B28" s="326" t="s">
        <v>22</v>
      </c>
      <c r="C28" s="329"/>
      <c r="E28" s="330"/>
      <c r="F28" s="329"/>
      <c r="H28" s="304"/>
      <c r="I28" s="304"/>
      <c r="J28" s="323"/>
      <c r="K28" s="312"/>
      <c r="L28" s="324"/>
      <c r="N28" s="324"/>
    </row>
    <row r="29" spans="2:14" x14ac:dyDescent="0.35">
      <c r="H29" s="304"/>
      <c r="I29" s="30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38" customWidth="1"/>
    <col min="2" max="2" width="41.109375" style="43" customWidth="1"/>
    <col min="3" max="3" width="24.5546875" style="39" customWidth="1"/>
    <col min="4" max="4" width="26.44140625" style="39" customWidth="1"/>
    <col min="5" max="16384" width="9.109375" style="39"/>
  </cols>
  <sheetData>
    <row r="1" spans="1:6" x14ac:dyDescent="0.3">
      <c r="A1" s="250" t="s">
        <v>313</v>
      </c>
      <c r="B1" s="250"/>
      <c r="C1" s="250"/>
    </row>
    <row r="2" spans="1:6" ht="31.95" customHeight="1" x14ac:dyDescent="0.3">
      <c r="B2" s="253" t="s">
        <v>245</v>
      </c>
      <c r="C2" s="253"/>
      <c r="D2" s="253"/>
    </row>
    <row r="3" spans="1:6" ht="20.25" customHeight="1" x14ac:dyDescent="0.3">
      <c r="B3" s="253" t="s">
        <v>79</v>
      </c>
      <c r="C3" s="253"/>
      <c r="D3" s="253"/>
    </row>
    <row r="4" spans="1:6" ht="7.5" customHeight="1" x14ac:dyDescent="0.25">
      <c r="B4" s="95"/>
      <c r="C4" s="94"/>
      <c r="D4" s="94"/>
    </row>
    <row r="5" spans="1:6" s="40" customFormat="1" ht="35.4" customHeight="1" x14ac:dyDescent="0.3">
      <c r="A5" s="76"/>
      <c r="B5" s="147" t="s">
        <v>80</v>
      </c>
      <c r="C5" s="187" t="s">
        <v>396</v>
      </c>
      <c r="D5" s="186" t="s">
        <v>395</v>
      </c>
    </row>
    <row r="6" spans="1:6" x14ac:dyDescent="0.3">
      <c r="A6" s="41">
        <v>1</v>
      </c>
      <c r="B6" s="105" t="s">
        <v>87</v>
      </c>
      <c r="C6" s="144">
        <v>538</v>
      </c>
      <c r="D6" s="144">
        <v>476</v>
      </c>
      <c r="F6" s="50"/>
    </row>
    <row r="7" spans="1:6" x14ac:dyDescent="0.3">
      <c r="A7" s="41">
        <v>2</v>
      </c>
      <c r="B7" s="105" t="s">
        <v>88</v>
      </c>
      <c r="C7" s="144">
        <v>386</v>
      </c>
      <c r="D7" s="144">
        <v>289</v>
      </c>
      <c r="F7" s="50"/>
    </row>
    <row r="8" spans="1:6" x14ac:dyDescent="0.3">
      <c r="A8" s="41">
        <v>3</v>
      </c>
      <c r="B8" s="105" t="s">
        <v>90</v>
      </c>
      <c r="C8" s="144">
        <v>287</v>
      </c>
      <c r="D8" s="144">
        <v>247</v>
      </c>
      <c r="F8" s="50"/>
    </row>
    <row r="9" spans="1:6" s="42" customFormat="1" x14ac:dyDescent="0.3">
      <c r="A9" s="41">
        <v>4</v>
      </c>
      <c r="B9" s="105" t="s">
        <v>91</v>
      </c>
      <c r="C9" s="144">
        <v>224</v>
      </c>
      <c r="D9" s="144">
        <v>172</v>
      </c>
      <c r="F9" s="50"/>
    </row>
    <row r="10" spans="1:6" s="42" customFormat="1" x14ac:dyDescent="0.3">
      <c r="A10" s="41">
        <v>5</v>
      </c>
      <c r="B10" s="105" t="s">
        <v>94</v>
      </c>
      <c r="C10" s="144">
        <v>176</v>
      </c>
      <c r="D10" s="144">
        <v>123</v>
      </c>
      <c r="F10" s="50"/>
    </row>
    <row r="11" spans="1:6" s="42" customFormat="1" x14ac:dyDescent="0.3">
      <c r="A11" s="41">
        <v>6</v>
      </c>
      <c r="B11" s="105" t="s">
        <v>93</v>
      </c>
      <c r="C11" s="144">
        <v>142</v>
      </c>
      <c r="D11" s="144">
        <v>107</v>
      </c>
      <c r="F11" s="50"/>
    </row>
    <row r="12" spans="1:6" s="42" customFormat="1" x14ac:dyDescent="0.3">
      <c r="A12" s="41">
        <v>7</v>
      </c>
      <c r="B12" s="105" t="s">
        <v>252</v>
      </c>
      <c r="C12" s="144">
        <v>142</v>
      </c>
      <c r="D12" s="144">
        <v>106</v>
      </c>
      <c r="F12" s="50"/>
    </row>
    <row r="13" spans="1:6" s="42" customFormat="1" x14ac:dyDescent="0.3">
      <c r="A13" s="41">
        <v>8</v>
      </c>
      <c r="B13" s="105" t="s">
        <v>187</v>
      </c>
      <c r="C13" s="144">
        <v>96</v>
      </c>
      <c r="D13" s="144">
        <v>77</v>
      </c>
      <c r="F13" s="50"/>
    </row>
    <row r="14" spans="1:6" s="42" customFormat="1" ht="52.8" x14ac:dyDescent="0.3">
      <c r="A14" s="41">
        <v>9</v>
      </c>
      <c r="B14" s="105" t="s">
        <v>288</v>
      </c>
      <c r="C14" s="144">
        <v>84</v>
      </c>
      <c r="D14" s="144">
        <v>64</v>
      </c>
      <c r="F14" s="50"/>
    </row>
    <row r="15" spans="1:6" s="42" customFormat="1" x14ac:dyDescent="0.3">
      <c r="A15" s="41">
        <v>10</v>
      </c>
      <c r="B15" s="105" t="s">
        <v>96</v>
      </c>
      <c r="C15" s="144">
        <v>76</v>
      </c>
      <c r="D15" s="144">
        <v>61</v>
      </c>
      <c r="F15" s="50"/>
    </row>
    <row r="16" spans="1:6" s="42" customFormat="1" ht="26.4" x14ac:dyDescent="0.3">
      <c r="A16" s="41">
        <v>11</v>
      </c>
      <c r="B16" s="105" t="s">
        <v>272</v>
      </c>
      <c r="C16" s="144">
        <v>65</v>
      </c>
      <c r="D16" s="144">
        <v>49</v>
      </c>
      <c r="F16" s="50"/>
    </row>
    <row r="17" spans="1:6" s="42" customFormat="1" x14ac:dyDescent="0.3">
      <c r="A17" s="41">
        <v>12</v>
      </c>
      <c r="B17" s="105" t="s">
        <v>103</v>
      </c>
      <c r="C17" s="144">
        <v>65</v>
      </c>
      <c r="D17" s="144">
        <v>46</v>
      </c>
      <c r="F17" s="50"/>
    </row>
    <row r="18" spans="1:6" s="42" customFormat="1" ht="22.5" customHeight="1" x14ac:dyDescent="0.3">
      <c r="A18" s="41">
        <v>13</v>
      </c>
      <c r="B18" s="105" t="s">
        <v>110</v>
      </c>
      <c r="C18" s="144">
        <v>64</v>
      </c>
      <c r="D18" s="144">
        <v>49</v>
      </c>
      <c r="F18" s="50"/>
    </row>
    <row r="19" spans="1:6" s="42" customFormat="1" x14ac:dyDescent="0.3">
      <c r="A19" s="41">
        <v>14</v>
      </c>
      <c r="B19" s="105" t="s">
        <v>101</v>
      </c>
      <c r="C19" s="144">
        <v>59</v>
      </c>
      <c r="D19" s="144">
        <v>42</v>
      </c>
      <c r="F19" s="50"/>
    </row>
    <row r="20" spans="1:6" s="42" customFormat="1" ht="26.4" x14ac:dyDescent="0.3">
      <c r="A20" s="41">
        <v>15</v>
      </c>
      <c r="B20" s="105" t="s">
        <v>253</v>
      </c>
      <c r="C20" s="144">
        <v>59</v>
      </c>
      <c r="D20" s="144">
        <v>53</v>
      </c>
      <c r="F20" s="50"/>
    </row>
    <row r="21" spans="1:6" s="42" customFormat="1" x14ac:dyDescent="0.3">
      <c r="A21" s="41">
        <v>16</v>
      </c>
      <c r="B21" s="105" t="s">
        <v>289</v>
      </c>
      <c r="C21" s="144">
        <v>58</v>
      </c>
      <c r="D21" s="144">
        <v>37</v>
      </c>
      <c r="F21" s="50"/>
    </row>
    <row r="22" spans="1:6" s="42" customFormat="1" x14ac:dyDescent="0.3">
      <c r="A22" s="41">
        <v>17</v>
      </c>
      <c r="B22" s="105" t="s">
        <v>95</v>
      </c>
      <c r="C22" s="144">
        <v>58</v>
      </c>
      <c r="D22" s="144">
        <v>44</v>
      </c>
      <c r="F22" s="50"/>
    </row>
    <row r="23" spans="1:6" s="42" customFormat="1" x14ac:dyDescent="0.3">
      <c r="A23" s="41">
        <v>18</v>
      </c>
      <c r="B23" s="105" t="s">
        <v>145</v>
      </c>
      <c r="C23" s="144">
        <v>55</v>
      </c>
      <c r="D23" s="144">
        <v>50</v>
      </c>
      <c r="F23" s="50"/>
    </row>
    <row r="24" spans="1:6" s="42" customFormat="1" x14ac:dyDescent="0.3">
      <c r="A24" s="41">
        <v>19</v>
      </c>
      <c r="B24" s="105" t="s">
        <v>138</v>
      </c>
      <c r="C24" s="144">
        <v>54</v>
      </c>
      <c r="D24" s="144">
        <v>37</v>
      </c>
      <c r="F24" s="50"/>
    </row>
    <row r="25" spans="1:6" s="42" customFormat="1" x14ac:dyDescent="0.3">
      <c r="A25" s="41">
        <v>20</v>
      </c>
      <c r="B25" s="105" t="s">
        <v>122</v>
      </c>
      <c r="C25" s="144">
        <v>51</v>
      </c>
      <c r="D25" s="144">
        <v>35</v>
      </c>
      <c r="F25" s="50"/>
    </row>
    <row r="26" spans="1:6" s="42" customFormat="1" x14ac:dyDescent="0.3">
      <c r="A26" s="41">
        <v>21</v>
      </c>
      <c r="B26" s="105" t="s">
        <v>107</v>
      </c>
      <c r="C26" s="144">
        <v>49</v>
      </c>
      <c r="D26" s="144">
        <v>29</v>
      </c>
      <c r="F26" s="50"/>
    </row>
    <row r="27" spans="1:6" s="42" customFormat="1" x14ac:dyDescent="0.3">
      <c r="A27" s="41">
        <v>22</v>
      </c>
      <c r="B27" s="105" t="s">
        <v>105</v>
      </c>
      <c r="C27" s="144">
        <v>48</v>
      </c>
      <c r="D27" s="144">
        <v>34</v>
      </c>
      <c r="F27" s="50"/>
    </row>
    <row r="28" spans="1:6" s="42" customFormat="1" x14ac:dyDescent="0.3">
      <c r="A28" s="41">
        <v>23</v>
      </c>
      <c r="B28" s="105" t="s">
        <v>102</v>
      </c>
      <c r="C28" s="144">
        <v>44</v>
      </c>
      <c r="D28" s="144">
        <v>31</v>
      </c>
      <c r="F28" s="50"/>
    </row>
    <row r="29" spans="1:6" s="42" customFormat="1" x14ac:dyDescent="0.3">
      <c r="A29" s="41">
        <v>24</v>
      </c>
      <c r="B29" s="105" t="s">
        <v>338</v>
      </c>
      <c r="C29" s="144">
        <v>43</v>
      </c>
      <c r="D29" s="144">
        <v>29</v>
      </c>
      <c r="F29" s="50"/>
    </row>
    <row r="30" spans="1:6" s="42" customFormat="1" x14ac:dyDescent="0.3">
      <c r="A30" s="41">
        <v>25</v>
      </c>
      <c r="B30" s="105" t="s">
        <v>143</v>
      </c>
      <c r="C30" s="144">
        <v>43</v>
      </c>
      <c r="D30" s="144">
        <v>35</v>
      </c>
      <c r="F30" s="50"/>
    </row>
    <row r="31" spans="1:6" s="42" customFormat="1" x14ac:dyDescent="0.3">
      <c r="A31" s="41">
        <v>26</v>
      </c>
      <c r="B31" s="105" t="s">
        <v>137</v>
      </c>
      <c r="C31" s="144">
        <v>41</v>
      </c>
      <c r="D31" s="144">
        <v>28</v>
      </c>
      <c r="F31" s="50"/>
    </row>
    <row r="32" spans="1:6" s="42" customFormat="1" x14ac:dyDescent="0.3">
      <c r="A32" s="41">
        <v>27</v>
      </c>
      <c r="B32" s="105" t="s">
        <v>111</v>
      </c>
      <c r="C32" s="144">
        <v>39</v>
      </c>
      <c r="D32" s="144">
        <v>30</v>
      </c>
      <c r="F32" s="50"/>
    </row>
    <row r="33" spans="1:6" s="42" customFormat="1" x14ac:dyDescent="0.3">
      <c r="A33" s="41">
        <v>28</v>
      </c>
      <c r="B33" s="105" t="s">
        <v>112</v>
      </c>
      <c r="C33" s="144">
        <v>38</v>
      </c>
      <c r="D33" s="144">
        <v>27</v>
      </c>
      <c r="F33" s="50"/>
    </row>
    <row r="34" spans="1:6" s="42" customFormat="1" ht="15" customHeight="1" x14ac:dyDescent="0.3">
      <c r="A34" s="41">
        <v>29</v>
      </c>
      <c r="B34" s="105" t="s">
        <v>142</v>
      </c>
      <c r="C34" s="144">
        <v>37</v>
      </c>
      <c r="D34" s="144">
        <v>33</v>
      </c>
      <c r="F34" s="50"/>
    </row>
    <row r="35" spans="1:6" s="42" customFormat="1" x14ac:dyDescent="0.3">
      <c r="A35" s="41">
        <v>30</v>
      </c>
      <c r="B35" s="105" t="s">
        <v>120</v>
      </c>
      <c r="C35" s="144">
        <v>36</v>
      </c>
      <c r="D35" s="144">
        <v>28</v>
      </c>
      <c r="F35" s="50"/>
    </row>
    <row r="36" spans="1:6" s="42" customFormat="1" x14ac:dyDescent="0.3">
      <c r="A36" s="41">
        <v>31</v>
      </c>
      <c r="B36" s="105" t="s">
        <v>113</v>
      </c>
      <c r="C36" s="144">
        <v>34</v>
      </c>
      <c r="D36" s="144">
        <v>26</v>
      </c>
      <c r="F36" s="50"/>
    </row>
    <row r="37" spans="1:6" s="42" customFormat="1" ht="26.4" x14ac:dyDescent="0.3">
      <c r="A37" s="41">
        <v>32</v>
      </c>
      <c r="B37" s="105" t="s">
        <v>246</v>
      </c>
      <c r="C37" s="144">
        <v>32</v>
      </c>
      <c r="D37" s="144">
        <v>29</v>
      </c>
      <c r="F37" s="50"/>
    </row>
    <row r="38" spans="1:6" s="42" customFormat="1" x14ac:dyDescent="0.3">
      <c r="A38" s="41">
        <v>33</v>
      </c>
      <c r="B38" s="105" t="s">
        <v>273</v>
      </c>
      <c r="C38" s="144">
        <v>31</v>
      </c>
      <c r="D38" s="144">
        <v>22</v>
      </c>
      <c r="F38" s="50"/>
    </row>
    <row r="39" spans="1:6" s="42" customFormat="1" x14ac:dyDescent="0.3">
      <c r="A39" s="41">
        <v>34</v>
      </c>
      <c r="B39" s="105" t="s">
        <v>300</v>
      </c>
      <c r="C39" s="144">
        <v>31</v>
      </c>
      <c r="D39" s="144">
        <v>25</v>
      </c>
      <c r="F39" s="50"/>
    </row>
    <row r="40" spans="1:6" s="42" customFormat="1" x14ac:dyDescent="0.3">
      <c r="A40" s="41">
        <v>35</v>
      </c>
      <c r="B40" s="105" t="s">
        <v>100</v>
      </c>
      <c r="C40" s="144">
        <v>31</v>
      </c>
      <c r="D40" s="144">
        <v>28</v>
      </c>
      <c r="F40" s="50"/>
    </row>
    <row r="41" spans="1:6" s="42" customFormat="1" x14ac:dyDescent="0.3">
      <c r="A41" s="41">
        <v>36</v>
      </c>
      <c r="B41" s="105" t="s">
        <v>182</v>
      </c>
      <c r="C41" s="144">
        <v>31</v>
      </c>
      <c r="D41" s="144">
        <v>24</v>
      </c>
      <c r="F41" s="50"/>
    </row>
    <row r="42" spans="1:6" ht="26.4" x14ac:dyDescent="0.3">
      <c r="A42" s="41">
        <v>37</v>
      </c>
      <c r="B42" s="105" t="s">
        <v>167</v>
      </c>
      <c r="C42" s="144">
        <v>30</v>
      </c>
      <c r="D42" s="144">
        <v>24</v>
      </c>
      <c r="F42" s="50"/>
    </row>
    <row r="43" spans="1:6" x14ac:dyDescent="0.3">
      <c r="A43" s="41">
        <v>38</v>
      </c>
      <c r="B43" s="105" t="s">
        <v>126</v>
      </c>
      <c r="C43" s="144">
        <v>29</v>
      </c>
      <c r="D43" s="144">
        <v>22</v>
      </c>
      <c r="F43" s="50"/>
    </row>
    <row r="44" spans="1:6" x14ac:dyDescent="0.3">
      <c r="A44" s="41">
        <v>39</v>
      </c>
      <c r="B44" s="105" t="s">
        <v>118</v>
      </c>
      <c r="C44" s="144">
        <v>27</v>
      </c>
      <c r="D44" s="144">
        <v>21</v>
      </c>
      <c r="F44" s="50"/>
    </row>
    <row r="45" spans="1:6" x14ac:dyDescent="0.3">
      <c r="A45" s="41">
        <v>40</v>
      </c>
      <c r="B45" s="105" t="s">
        <v>247</v>
      </c>
      <c r="C45" s="144">
        <v>24</v>
      </c>
      <c r="D45" s="144">
        <v>22</v>
      </c>
      <c r="F45" s="50"/>
    </row>
    <row r="46" spans="1:6" ht="26.4" x14ac:dyDescent="0.3">
      <c r="A46" s="41">
        <v>41</v>
      </c>
      <c r="B46" s="105" t="s">
        <v>321</v>
      </c>
      <c r="C46" s="144">
        <v>23</v>
      </c>
      <c r="D46" s="144">
        <v>17</v>
      </c>
      <c r="F46" s="50"/>
    </row>
    <row r="47" spans="1:6" ht="26.4" x14ac:dyDescent="0.3">
      <c r="A47" s="41">
        <v>42</v>
      </c>
      <c r="B47" s="105" t="s">
        <v>295</v>
      </c>
      <c r="C47" s="144">
        <v>23</v>
      </c>
      <c r="D47" s="144">
        <v>18</v>
      </c>
      <c r="F47" s="50"/>
    </row>
    <row r="48" spans="1:6" x14ac:dyDescent="0.3">
      <c r="A48" s="41">
        <v>43</v>
      </c>
      <c r="B48" s="105" t="s">
        <v>115</v>
      </c>
      <c r="C48" s="144">
        <v>23</v>
      </c>
      <c r="D48" s="144">
        <v>15</v>
      </c>
      <c r="F48" s="50"/>
    </row>
    <row r="49" spans="1:6" x14ac:dyDescent="0.3">
      <c r="A49" s="41">
        <v>44</v>
      </c>
      <c r="B49" s="105" t="s">
        <v>139</v>
      </c>
      <c r="C49" s="144">
        <v>22</v>
      </c>
      <c r="D49" s="144">
        <v>16</v>
      </c>
      <c r="F49" s="50"/>
    </row>
    <row r="50" spans="1:6" x14ac:dyDescent="0.3">
      <c r="A50" s="41">
        <v>45</v>
      </c>
      <c r="B50" s="105" t="s">
        <v>106</v>
      </c>
      <c r="C50" s="144">
        <v>20</v>
      </c>
      <c r="D50" s="144">
        <v>15</v>
      </c>
      <c r="F50" s="50"/>
    </row>
    <row r="51" spans="1:6" x14ac:dyDescent="0.3">
      <c r="A51" s="41">
        <v>46</v>
      </c>
      <c r="B51" s="105" t="s">
        <v>135</v>
      </c>
      <c r="C51" s="144">
        <v>20</v>
      </c>
      <c r="D51" s="144">
        <v>14</v>
      </c>
      <c r="F51" s="50"/>
    </row>
    <row r="52" spans="1:6" x14ac:dyDescent="0.3">
      <c r="A52" s="41">
        <v>47</v>
      </c>
      <c r="B52" s="105" t="s">
        <v>136</v>
      </c>
      <c r="C52" s="144">
        <v>20</v>
      </c>
      <c r="D52" s="144">
        <v>15</v>
      </c>
      <c r="F52" s="50"/>
    </row>
    <row r="53" spans="1:6" x14ac:dyDescent="0.3">
      <c r="A53" s="41">
        <v>48</v>
      </c>
      <c r="B53" s="105" t="s">
        <v>121</v>
      </c>
      <c r="C53" s="144">
        <v>20</v>
      </c>
      <c r="D53" s="144">
        <v>12</v>
      </c>
      <c r="F53" s="50"/>
    </row>
    <row r="54" spans="1:6" x14ac:dyDescent="0.3">
      <c r="A54" s="41">
        <v>49</v>
      </c>
      <c r="B54" s="105" t="s">
        <v>168</v>
      </c>
      <c r="C54" s="144">
        <v>19</v>
      </c>
      <c r="D54" s="144">
        <v>13</v>
      </c>
      <c r="F54" s="50"/>
    </row>
    <row r="55" spans="1:6" ht="39.6" x14ac:dyDescent="0.3">
      <c r="A55" s="41">
        <v>50</v>
      </c>
      <c r="B55" s="105" t="s">
        <v>257</v>
      </c>
      <c r="C55" s="144">
        <v>19</v>
      </c>
      <c r="D55" s="144">
        <v>16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250" t="s">
        <v>313</v>
      </c>
      <c r="B1" s="250"/>
      <c r="C1" s="250"/>
    </row>
    <row r="2" spans="1:9" s="45" customFormat="1" ht="44.25" customHeight="1" x14ac:dyDescent="0.35">
      <c r="A2" s="253" t="s">
        <v>249</v>
      </c>
      <c r="B2" s="253"/>
      <c r="C2" s="253"/>
    </row>
    <row r="3" spans="1:9" s="45" customFormat="1" ht="20.399999999999999" x14ac:dyDescent="0.35">
      <c r="A3" s="258" t="s">
        <v>124</v>
      </c>
      <c r="B3" s="258"/>
      <c r="C3" s="258"/>
    </row>
    <row r="4" spans="1:9" ht="12.75" x14ac:dyDescent="0.2">
      <c r="A4" s="225"/>
      <c r="B4" s="226"/>
      <c r="C4" s="226"/>
    </row>
    <row r="5" spans="1:9" s="40" customFormat="1" ht="35.4" customHeight="1" x14ac:dyDescent="0.3">
      <c r="A5" s="203" t="s">
        <v>80</v>
      </c>
      <c r="B5" s="202" t="s">
        <v>396</v>
      </c>
      <c r="C5" s="201" t="s">
        <v>395</v>
      </c>
    </row>
    <row r="6" spans="1:9" ht="38.4" customHeight="1" x14ac:dyDescent="0.25">
      <c r="A6" s="259" t="s">
        <v>125</v>
      </c>
      <c r="B6" s="259"/>
      <c r="C6" s="259"/>
      <c r="I6" s="49"/>
    </row>
    <row r="7" spans="1:9" ht="36.75" customHeight="1" x14ac:dyDescent="0.3">
      <c r="A7" s="105" t="s">
        <v>167</v>
      </c>
      <c r="B7" s="144">
        <v>30</v>
      </c>
      <c r="C7" s="144">
        <v>24</v>
      </c>
      <c r="D7" s="69"/>
      <c r="I7" s="49"/>
    </row>
    <row r="8" spans="1:9" ht="18.75" customHeight="1" x14ac:dyDescent="0.3">
      <c r="A8" s="100" t="s">
        <v>126</v>
      </c>
      <c r="B8" s="144">
        <v>29</v>
      </c>
      <c r="C8" s="144">
        <v>22</v>
      </c>
    </row>
    <row r="9" spans="1:9" ht="33" customHeight="1" x14ac:dyDescent="0.3">
      <c r="A9" s="100" t="s">
        <v>106</v>
      </c>
      <c r="B9" s="144">
        <v>20</v>
      </c>
      <c r="C9" s="144">
        <v>15</v>
      </c>
      <c r="D9" s="69"/>
    </row>
    <row r="10" spans="1:9" ht="27" customHeight="1" x14ac:dyDescent="0.3">
      <c r="A10" s="100" t="s">
        <v>168</v>
      </c>
      <c r="B10" s="144">
        <v>19</v>
      </c>
      <c r="C10" s="144">
        <v>13</v>
      </c>
    </row>
    <row r="11" spans="1:9" ht="15.6" x14ac:dyDescent="0.3">
      <c r="A11" s="100" t="s">
        <v>265</v>
      </c>
      <c r="B11" s="144">
        <v>17</v>
      </c>
      <c r="C11" s="144">
        <v>11</v>
      </c>
      <c r="D11" s="69"/>
    </row>
    <row r="12" spans="1:9" ht="27.75" customHeight="1" x14ac:dyDescent="0.3">
      <c r="A12" s="100" t="s">
        <v>356</v>
      </c>
      <c r="B12" s="144">
        <v>15</v>
      </c>
      <c r="C12" s="144">
        <v>9</v>
      </c>
    </row>
    <row r="13" spans="1:9" ht="27" customHeight="1" x14ac:dyDescent="0.3">
      <c r="A13" s="100" t="s">
        <v>169</v>
      </c>
      <c r="B13" s="144">
        <v>14</v>
      </c>
      <c r="C13" s="144">
        <v>8</v>
      </c>
      <c r="D13" s="69"/>
    </row>
    <row r="14" spans="1:9" ht="22.5" customHeight="1" x14ac:dyDescent="0.3">
      <c r="A14" s="100" t="s">
        <v>129</v>
      </c>
      <c r="B14" s="144">
        <v>13</v>
      </c>
      <c r="C14" s="144">
        <v>13</v>
      </c>
    </row>
    <row r="15" spans="1:9" ht="30" customHeight="1" x14ac:dyDescent="0.3">
      <c r="A15" s="100" t="s">
        <v>462</v>
      </c>
      <c r="B15" s="144">
        <v>13</v>
      </c>
      <c r="C15" s="144">
        <v>8</v>
      </c>
      <c r="D15" s="69"/>
    </row>
    <row r="16" spans="1:9" ht="15.6" x14ac:dyDescent="0.3">
      <c r="A16" s="100" t="s">
        <v>130</v>
      </c>
      <c r="B16" s="144">
        <v>12</v>
      </c>
      <c r="C16" s="144">
        <v>9</v>
      </c>
    </row>
    <row r="17" spans="1:5" ht="23.25" customHeight="1" x14ac:dyDescent="0.3">
      <c r="A17" s="100" t="s">
        <v>335</v>
      </c>
      <c r="B17" s="144">
        <v>10</v>
      </c>
      <c r="C17" s="144">
        <v>10</v>
      </c>
      <c r="D17" s="69"/>
    </row>
    <row r="18" spans="1:5" ht="25.5" customHeight="1" x14ac:dyDescent="0.3">
      <c r="A18" s="100" t="s">
        <v>463</v>
      </c>
      <c r="B18" s="144">
        <v>10</v>
      </c>
      <c r="C18" s="144">
        <v>7</v>
      </c>
    </row>
    <row r="19" spans="1:5" ht="33" customHeight="1" x14ac:dyDescent="0.3">
      <c r="A19" s="100" t="s">
        <v>467</v>
      </c>
      <c r="B19" s="144">
        <v>9</v>
      </c>
      <c r="C19" s="144">
        <v>8</v>
      </c>
      <c r="D19" s="69"/>
    </row>
    <row r="20" spans="1:5" ht="25.5" customHeight="1" x14ac:dyDescent="0.3">
      <c r="A20" s="100" t="s">
        <v>468</v>
      </c>
      <c r="B20" s="144">
        <v>8</v>
      </c>
      <c r="C20" s="144">
        <v>6</v>
      </c>
    </row>
    <row r="21" spans="1:5" ht="35.25" customHeight="1" x14ac:dyDescent="0.3">
      <c r="A21" s="100" t="s">
        <v>128</v>
      </c>
      <c r="B21" s="144">
        <v>8</v>
      </c>
      <c r="C21" s="144">
        <v>6</v>
      </c>
      <c r="D21" s="69"/>
    </row>
    <row r="22" spans="1:5" ht="38.4" customHeight="1" x14ac:dyDescent="0.25">
      <c r="A22" s="259" t="s">
        <v>26</v>
      </c>
      <c r="B22" s="259"/>
      <c r="C22" s="259"/>
    </row>
    <row r="23" spans="1:5" ht="26.4" x14ac:dyDescent="0.3">
      <c r="A23" s="105" t="s">
        <v>272</v>
      </c>
      <c r="B23" s="144">
        <v>65</v>
      </c>
      <c r="C23" s="144">
        <v>49</v>
      </c>
      <c r="D23" s="69"/>
    </row>
    <row r="24" spans="1:5" ht="15.6" x14ac:dyDescent="0.3">
      <c r="A24" s="105" t="s">
        <v>338</v>
      </c>
      <c r="B24" s="144">
        <v>43</v>
      </c>
      <c r="C24" s="144">
        <v>29</v>
      </c>
      <c r="E24" s="47" t="s">
        <v>280</v>
      </c>
    </row>
    <row r="25" spans="1:5" ht="21.75" customHeight="1" x14ac:dyDescent="0.3">
      <c r="A25" s="105" t="s">
        <v>120</v>
      </c>
      <c r="B25" s="144">
        <v>36</v>
      </c>
      <c r="C25" s="144">
        <v>28</v>
      </c>
      <c r="D25" s="69"/>
    </row>
    <row r="26" spans="1:5" ht="15.6" x14ac:dyDescent="0.3">
      <c r="A26" s="105" t="s">
        <v>273</v>
      </c>
      <c r="B26" s="144">
        <v>31</v>
      </c>
      <c r="C26" s="144">
        <v>22</v>
      </c>
    </row>
    <row r="27" spans="1:5" ht="26.4" x14ac:dyDescent="0.3">
      <c r="A27" s="105" t="s">
        <v>321</v>
      </c>
      <c r="B27" s="144">
        <v>23</v>
      </c>
      <c r="C27" s="144">
        <v>17</v>
      </c>
      <c r="D27" s="69"/>
    </row>
    <row r="28" spans="1:5" ht="15.6" x14ac:dyDescent="0.3">
      <c r="A28" s="105" t="s">
        <v>330</v>
      </c>
      <c r="B28" s="144">
        <v>16</v>
      </c>
      <c r="C28" s="144">
        <v>12</v>
      </c>
    </row>
    <row r="29" spans="1:5" ht="15.6" x14ac:dyDescent="0.3">
      <c r="A29" s="105" t="s">
        <v>294</v>
      </c>
      <c r="B29" s="144">
        <v>13</v>
      </c>
      <c r="C29" s="144">
        <v>9</v>
      </c>
      <c r="D29" s="69"/>
    </row>
    <row r="30" spans="1:5" ht="15.6" x14ac:dyDescent="0.3">
      <c r="A30" s="105" t="s">
        <v>132</v>
      </c>
      <c r="B30" s="144">
        <v>11</v>
      </c>
      <c r="C30" s="144">
        <v>10</v>
      </c>
    </row>
    <row r="31" spans="1:5" ht="15.6" x14ac:dyDescent="0.3">
      <c r="A31" s="105" t="s">
        <v>131</v>
      </c>
      <c r="B31" s="144">
        <v>10</v>
      </c>
      <c r="C31" s="144">
        <v>8</v>
      </c>
      <c r="D31" s="69"/>
    </row>
    <row r="32" spans="1:5" ht="15.6" x14ac:dyDescent="0.3">
      <c r="A32" s="105" t="s">
        <v>172</v>
      </c>
      <c r="B32" s="144">
        <v>10</v>
      </c>
      <c r="C32" s="144">
        <v>5</v>
      </c>
    </row>
    <row r="33" spans="1:4" ht="15.6" x14ac:dyDescent="0.3">
      <c r="A33" s="105" t="s">
        <v>274</v>
      </c>
      <c r="B33" s="144">
        <v>9</v>
      </c>
      <c r="C33" s="144">
        <v>7</v>
      </c>
      <c r="D33" s="69"/>
    </row>
    <row r="34" spans="1:4" ht="15.6" x14ac:dyDescent="0.3">
      <c r="A34" s="105" t="s">
        <v>123</v>
      </c>
      <c r="B34" s="144">
        <v>8</v>
      </c>
      <c r="C34" s="144">
        <v>4</v>
      </c>
    </row>
    <row r="35" spans="1:4" ht="15.6" x14ac:dyDescent="0.3">
      <c r="A35" s="105" t="s">
        <v>464</v>
      </c>
      <c r="B35" s="144">
        <v>8</v>
      </c>
      <c r="C35" s="144">
        <v>7</v>
      </c>
      <c r="D35" s="69"/>
    </row>
    <row r="36" spans="1:4" ht="15.6" x14ac:dyDescent="0.3">
      <c r="A36" s="105" t="s">
        <v>297</v>
      </c>
      <c r="B36" s="144">
        <v>8</v>
      </c>
      <c r="C36" s="144">
        <v>6</v>
      </c>
    </row>
    <row r="37" spans="1:4" ht="15.6" x14ac:dyDescent="0.3">
      <c r="A37" s="105" t="s">
        <v>171</v>
      </c>
      <c r="B37" s="144">
        <v>7</v>
      </c>
      <c r="C37" s="144">
        <v>5</v>
      </c>
      <c r="D37" s="69"/>
    </row>
    <row r="38" spans="1:4" ht="38.4" customHeight="1" x14ac:dyDescent="0.25">
      <c r="A38" s="259" t="s">
        <v>27</v>
      </c>
      <c r="B38" s="259"/>
      <c r="C38" s="259"/>
    </row>
    <row r="39" spans="1:4" ht="21.75" customHeight="1" x14ac:dyDescent="0.3">
      <c r="A39" s="100" t="s">
        <v>93</v>
      </c>
      <c r="B39" s="144">
        <v>142</v>
      </c>
      <c r="C39" s="144">
        <v>107</v>
      </c>
      <c r="D39" s="69"/>
    </row>
    <row r="40" spans="1:4" ht="21.75" customHeight="1" x14ac:dyDescent="0.3">
      <c r="A40" s="100" t="s">
        <v>101</v>
      </c>
      <c r="B40" s="144">
        <v>59</v>
      </c>
      <c r="C40" s="144">
        <v>42</v>
      </c>
    </row>
    <row r="41" spans="1:4" ht="21.75" customHeight="1" x14ac:dyDescent="0.3">
      <c r="A41" s="100" t="s">
        <v>289</v>
      </c>
      <c r="B41" s="144">
        <v>58</v>
      </c>
      <c r="C41" s="144">
        <v>37</v>
      </c>
      <c r="D41" s="69"/>
    </row>
    <row r="42" spans="1:4" ht="21.75" customHeight="1" x14ac:dyDescent="0.3">
      <c r="A42" s="100" t="s">
        <v>111</v>
      </c>
      <c r="B42" s="144">
        <v>39</v>
      </c>
      <c r="C42" s="144">
        <v>30</v>
      </c>
    </row>
    <row r="43" spans="1:4" ht="21.75" customHeight="1" x14ac:dyDescent="0.3">
      <c r="A43" s="100" t="s">
        <v>135</v>
      </c>
      <c r="B43" s="144">
        <v>20</v>
      </c>
      <c r="C43" s="144">
        <v>14</v>
      </c>
      <c r="D43" s="69"/>
    </row>
    <row r="44" spans="1:4" ht="21.75" customHeight="1" x14ac:dyDescent="0.3">
      <c r="A44" s="100" t="s">
        <v>357</v>
      </c>
      <c r="B44" s="144">
        <v>14</v>
      </c>
      <c r="C44" s="144">
        <v>8</v>
      </c>
    </row>
    <row r="45" spans="1:4" ht="21.75" customHeight="1" x14ac:dyDescent="0.3">
      <c r="A45" s="100" t="s">
        <v>250</v>
      </c>
      <c r="B45" s="144">
        <v>11</v>
      </c>
      <c r="C45" s="144">
        <v>7</v>
      </c>
      <c r="D45" s="69"/>
    </row>
    <row r="46" spans="1:4" ht="21.75" customHeight="1" x14ac:dyDescent="0.3">
      <c r="A46" s="100" t="s">
        <v>362</v>
      </c>
      <c r="B46" s="144">
        <v>10</v>
      </c>
      <c r="C46" s="144">
        <v>9</v>
      </c>
    </row>
    <row r="47" spans="1:4" ht="21.75" customHeight="1" x14ac:dyDescent="0.3">
      <c r="A47" s="100" t="s">
        <v>174</v>
      </c>
      <c r="B47" s="144">
        <v>10</v>
      </c>
      <c r="C47" s="144">
        <v>10</v>
      </c>
      <c r="D47" s="69"/>
    </row>
    <row r="48" spans="1:4" ht="21.75" customHeight="1" x14ac:dyDescent="0.3">
      <c r="A48" s="100" t="s">
        <v>173</v>
      </c>
      <c r="B48" s="144">
        <v>10</v>
      </c>
      <c r="C48" s="144">
        <v>7</v>
      </c>
    </row>
    <row r="49" spans="1:4" ht="21.75" customHeight="1" x14ac:dyDescent="0.3">
      <c r="A49" s="100" t="s">
        <v>301</v>
      </c>
      <c r="B49" s="144">
        <v>9</v>
      </c>
      <c r="C49" s="144">
        <v>9</v>
      </c>
      <c r="D49" s="69"/>
    </row>
    <row r="50" spans="1:4" ht="21.75" customHeight="1" x14ac:dyDescent="0.3">
      <c r="A50" s="100" t="s">
        <v>375</v>
      </c>
      <c r="B50" s="144">
        <v>9</v>
      </c>
      <c r="C50" s="144">
        <v>6</v>
      </c>
    </row>
    <row r="51" spans="1:4" ht="21.75" customHeight="1" x14ac:dyDescent="0.3">
      <c r="A51" s="100" t="s">
        <v>423</v>
      </c>
      <c r="B51" s="144">
        <v>8</v>
      </c>
      <c r="C51" s="144">
        <v>6</v>
      </c>
      <c r="D51" s="69"/>
    </row>
    <row r="52" spans="1:4" ht="21.75" customHeight="1" x14ac:dyDescent="0.3">
      <c r="A52" s="100" t="s">
        <v>469</v>
      </c>
      <c r="B52" s="144">
        <v>8</v>
      </c>
      <c r="C52" s="144">
        <v>5</v>
      </c>
    </row>
    <row r="53" spans="1:4" ht="21.75" customHeight="1" x14ac:dyDescent="0.3">
      <c r="A53" s="100" t="s">
        <v>470</v>
      </c>
      <c r="B53" s="144">
        <v>8</v>
      </c>
      <c r="C53" s="144">
        <v>4</v>
      </c>
      <c r="D53" s="69"/>
    </row>
    <row r="54" spans="1:4" ht="38.4" customHeight="1" x14ac:dyDescent="0.25">
      <c r="A54" s="259" t="s">
        <v>28</v>
      </c>
      <c r="B54" s="259"/>
      <c r="C54" s="259"/>
    </row>
    <row r="55" spans="1:4" ht="21.75" customHeight="1" x14ac:dyDescent="0.3">
      <c r="A55" s="100" t="s">
        <v>187</v>
      </c>
      <c r="B55" s="144">
        <v>96</v>
      </c>
      <c r="C55" s="144">
        <v>77</v>
      </c>
      <c r="D55" s="69"/>
    </row>
    <row r="56" spans="1:4" ht="21.75" customHeight="1" x14ac:dyDescent="0.3">
      <c r="A56" s="100" t="s">
        <v>138</v>
      </c>
      <c r="B56" s="144">
        <v>54</v>
      </c>
      <c r="C56" s="144">
        <v>37</v>
      </c>
    </row>
    <row r="57" spans="1:4" ht="21.75" customHeight="1" x14ac:dyDescent="0.3">
      <c r="A57" s="100" t="s">
        <v>105</v>
      </c>
      <c r="B57" s="144">
        <v>48</v>
      </c>
      <c r="C57" s="144">
        <v>34</v>
      </c>
      <c r="D57" s="69"/>
    </row>
    <row r="58" spans="1:4" ht="21.75" customHeight="1" x14ac:dyDescent="0.3">
      <c r="A58" s="100" t="s">
        <v>137</v>
      </c>
      <c r="B58" s="144">
        <v>41</v>
      </c>
      <c r="C58" s="144">
        <v>28</v>
      </c>
    </row>
    <row r="59" spans="1:4" ht="21.75" customHeight="1" x14ac:dyDescent="0.3">
      <c r="A59" s="100" t="s">
        <v>112</v>
      </c>
      <c r="B59" s="144">
        <v>38</v>
      </c>
      <c r="C59" s="144">
        <v>27</v>
      </c>
      <c r="D59" s="69"/>
    </row>
    <row r="60" spans="1:4" ht="21.75" customHeight="1" x14ac:dyDescent="0.3">
      <c r="A60" s="100" t="s">
        <v>247</v>
      </c>
      <c r="B60" s="144">
        <v>24</v>
      </c>
      <c r="C60" s="144">
        <v>22</v>
      </c>
    </row>
    <row r="61" spans="1:4" ht="21.75" customHeight="1" x14ac:dyDescent="0.3">
      <c r="A61" s="100" t="s">
        <v>139</v>
      </c>
      <c r="B61" s="144">
        <v>22</v>
      </c>
      <c r="C61" s="144">
        <v>16</v>
      </c>
      <c r="D61" s="69"/>
    </row>
    <row r="62" spans="1:4" ht="25.5" customHeight="1" x14ac:dyDescent="0.3">
      <c r="A62" s="100" t="s">
        <v>136</v>
      </c>
      <c r="B62" s="144">
        <v>20</v>
      </c>
      <c r="C62" s="144">
        <v>15</v>
      </c>
    </row>
    <row r="63" spans="1:4" ht="32.25" customHeight="1" x14ac:dyDescent="0.3">
      <c r="A63" s="100" t="s">
        <v>298</v>
      </c>
      <c r="B63" s="144">
        <v>18</v>
      </c>
      <c r="C63" s="144">
        <v>16</v>
      </c>
      <c r="D63" s="69"/>
    </row>
    <row r="64" spans="1:4" ht="21.75" customHeight="1" x14ac:dyDescent="0.3">
      <c r="A64" s="100" t="s">
        <v>141</v>
      </c>
      <c r="B64" s="144">
        <v>15</v>
      </c>
      <c r="C64" s="144">
        <v>13</v>
      </c>
    </row>
    <row r="65" spans="1:5" ht="30.75" customHeight="1" x14ac:dyDescent="0.3">
      <c r="A65" s="100" t="s">
        <v>428</v>
      </c>
      <c r="B65" s="144">
        <v>14</v>
      </c>
      <c r="C65" s="144">
        <v>14</v>
      </c>
      <c r="D65" s="69"/>
    </row>
    <row r="66" spans="1:5" ht="36.75" customHeight="1" x14ac:dyDescent="0.3">
      <c r="A66" s="100" t="s">
        <v>140</v>
      </c>
      <c r="B66" s="144">
        <v>11</v>
      </c>
      <c r="C66" s="144">
        <v>6</v>
      </c>
    </row>
    <row r="67" spans="1:5" ht="32.25" customHeight="1" x14ac:dyDescent="0.3">
      <c r="A67" s="100" t="s">
        <v>346</v>
      </c>
      <c r="B67" s="144">
        <v>11</v>
      </c>
      <c r="C67" s="144">
        <v>9</v>
      </c>
      <c r="D67" s="69"/>
    </row>
    <row r="68" spans="1:5" ht="34.5" customHeight="1" x14ac:dyDescent="0.3">
      <c r="A68" s="100" t="s">
        <v>365</v>
      </c>
      <c r="B68" s="144">
        <v>9</v>
      </c>
      <c r="C68" s="144">
        <v>8</v>
      </c>
    </row>
    <row r="69" spans="1:5" ht="32.25" customHeight="1" x14ac:dyDescent="0.3">
      <c r="A69" s="100" t="s">
        <v>364</v>
      </c>
      <c r="B69" s="144">
        <v>8</v>
      </c>
      <c r="C69" s="144">
        <v>4</v>
      </c>
      <c r="D69" s="69"/>
      <c r="E69" s="69"/>
    </row>
    <row r="70" spans="1:5" ht="38.4" customHeight="1" x14ac:dyDescent="0.25">
      <c r="A70" s="259" t="s">
        <v>29</v>
      </c>
      <c r="B70" s="259"/>
      <c r="C70" s="259"/>
    </row>
    <row r="71" spans="1:5" ht="15.6" x14ac:dyDescent="0.3">
      <c r="A71" s="105" t="s">
        <v>88</v>
      </c>
      <c r="B71" s="144">
        <v>386</v>
      </c>
      <c r="C71" s="144">
        <v>289</v>
      </c>
      <c r="D71" s="69"/>
    </row>
    <row r="72" spans="1:5" ht="15.6" x14ac:dyDescent="0.3">
      <c r="A72" s="105" t="s">
        <v>90</v>
      </c>
      <c r="B72" s="144">
        <v>287</v>
      </c>
      <c r="C72" s="144">
        <v>247</v>
      </c>
    </row>
    <row r="73" spans="1:5" ht="15.6" x14ac:dyDescent="0.3">
      <c r="A73" s="105" t="s">
        <v>94</v>
      </c>
      <c r="B73" s="144">
        <v>176</v>
      </c>
      <c r="C73" s="144">
        <v>123</v>
      </c>
      <c r="D73" s="69"/>
    </row>
    <row r="74" spans="1:5" ht="15.6" x14ac:dyDescent="0.3">
      <c r="A74" s="105" t="s">
        <v>252</v>
      </c>
      <c r="B74" s="144">
        <v>142</v>
      </c>
      <c r="C74" s="144">
        <v>106</v>
      </c>
    </row>
    <row r="75" spans="1:5" ht="52.8" x14ac:dyDescent="0.3">
      <c r="A75" s="105" t="s">
        <v>288</v>
      </c>
      <c r="B75" s="144">
        <v>84</v>
      </c>
      <c r="C75" s="144">
        <v>64</v>
      </c>
      <c r="D75" s="69"/>
    </row>
    <row r="76" spans="1:5" ht="15.6" x14ac:dyDescent="0.3">
      <c r="A76" s="105" t="s">
        <v>110</v>
      </c>
      <c r="B76" s="144">
        <v>64</v>
      </c>
      <c r="C76" s="144">
        <v>49</v>
      </c>
    </row>
    <row r="77" spans="1:5" ht="15.6" x14ac:dyDescent="0.3">
      <c r="A77" s="105" t="s">
        <v>95</v>
      </c>
      <c r="B77" s="144">
        <v>58</v>
      </c>
      <c r="C77" s="144">
        <v>44</v>
      </c>
      <c r="D77" s="69"/>
    </row>
    <row r="78" spans="1:5" ht="15.6" x14ac:dyDescent="0.3">
      <c r="A78" s="105" t="s">
        <v>143</v>
      </c>
      <c r="B78" s="144">
        <v>43</v>
      </c>
      <c r="C78" s="144">
        <v>35</v>
      </c>
    </row>
    <row r="79" spans="1:5" ht="15.6" x14ac:dyDescent="0.3">
      <c r="A79" s="105" t="s">
        <v>142</v>
      </c>
      <c r="B79" s="144">
        <v>37</v>
      </c>
      <c r="C79" s="144">
        <v>33</v>
      </c>
      <c r="D79" s="69"/>
    </row>
    <row r="80" spans="1:5" ht="26.4" x14ac:dyDescent="0.3">
      <c r="A80" s="105" t="s">
        <v>295</v>
      </c>
      <c r="B80" s="144">
        <v>23</v>
      </c>
      <c r="C80" s="144">
        <v>18</v>
      </c>
    </row>
    <row r="81" spans="1:4" ht="15.6" x14ac:dyDescent="0.3">
      <c r="A81" s="105" t="s">
        <v>116</v>
      </c>
      <c r="B81" s="144">
        <v>17</v>
      </c>
      <c r="C81" s="144">
        <v>8</v>
      </c>
      <c r="D81" s="69"/>
    </row>
    <row r="82" spans="1:4" ht="15.6" x14ac:dyDescent="0.3">
      <c r="A82" s="105" t="s">
        <v>108</v>
      </c>
      <c r="B82" s="144">
        <v>16</v>
      </c>
      <c r="C82" s="144">
        <v>15</v>
      </c>
    </row>
    <row r="83" spans="1:4" ht="15.6" x14ac:dyDescent="0.3">
      <c r="A83" s="105" t="s">
        <v>372</v>
      </c>
      <c r="B83" s="144">
        <v>9</v>
      </c>
      <c r="C83" s="144">
        <v>7</v>
      </c>
      <c r="D83" s="69"/>
    </row>
    <row r="84" spans="1:4" ht="15.6" x14ac:dyDescent="0.3">
      <c r="A84" s="105" t="s">
        <v>331</v>
      </c>
      <c r="B84" s="144">
        <v>8</v>
      </c>
      <c r="C84" s="144">
        <v>7</v>
      </c>
    </row>
    <row r="85" spans="1:4" ht="15.6" x14ac:dyDescent="0.3">
      <c r="A85" s="105" t="s">
        <v>471</v>
      </c>
      <c r="B85" s="144">
        <v>8</v>
      </c>
      <c r="C85" s="144">
        <v>5</v>
      </c>
      <c r="D85" s="69"/>
    </row>
    <row r="86" spans="1:4" ht="38.4" customHeight="1" x14ac:dyDescent="0.25">
      <c r="A86" s="259" t="s">
        <v>144</v>
      </c>
      <c r="B86" s="259"/>
      <c r="C86" s="259"/>
    </row>
    <row r="87" spans="1:4" ht="37.5" customHeight="1" x14ac:dyDescent="0.3">
      <c r="A87" s="105" t="s">
        <v>253</v>
      </c>
      <c r="B87" s="144">
        <v>59</v>
      </c>
      <c r="C87" s="144">
        <v>53</v>
      </c>
      <c r="D87" s="69"/>
    </row>
    <row r="88" spans="1:4" ht="27" customHeight="1" x14ac:dyDescent="0.3">
      <c r="A88" s="105" t="s">
        <v>145</v>
      </c>
      <c r="B88" s="144">
        <v>55</v>
      </c>
      <c r="C88" s="144">
        <v>50</v>
      </c>
    </row>
    <row r="89" spans="1:4" ht="40.5" customHeight="1" x14ac:dyDescent="0.3">
      <c r="A89" s="105" t="s">
        <v>246</v>
      </c>
      <c r="B89" s="144">
        <v>32</v>
      </c>
      <c r="C89" s="144">
        <v>29</v>
      </c>
      <c r="D89" s="69"/>
    </row>
    <row r="90" spans="1:4" ht="20.25" customHeight="1" x14ac:dyDescent="0.3">
      <c r="A90" s="105" t="s">
        <v>152</v>
      </c>
      <c r="B90" s="144">
        <v>14</v>
      </c>
      <c r="C90" s="144">
        <v>10</v>
      </c>
    </row>
    <row r="91" spans="1:4" ht="26.25" customHeight="1" x14ac:dyDescent="0.3">
      <c r="A91" s="105" t="s">
        <v>153</v>
      </c>
      <c r="B91" s="144">
        <v>12</v>
      </c>
      <c r="C91" s="144">
        <v>10</v>
      </c>
      <c r="D91" s="69"/>
    </row>
    <row r="92" spans="1:4" ht="20.25" customHeight="1" x14ac:dyDescent="0.3">
      <c r="A92" s="105" t="s">
        <v>188</v>
      </c>
      <c r="B92" s="144">
        <v>11</v>
      </c>
      <c r="C92" s="144">
        <v>10</v>
      </c>
    </row>
    <row r="93" spans="1:4" ht="20.25" customHeight="1" x14ac:dyDescent="0.3">
      <c r="A93" s="105" t="s">
        <v>148</v>
      </c>
      <c r="B93" s="144">
        <v>10</v>
      </c>
      <c r="C93" s="144">
        <v>9</v>
      </c>
      <c r="D93" s="69"/>
    </row>
    <row r="94" spans="1:4" ht="20.25" customHeight="1" x14ac:dyDescent="0.3">
      <c r="A94" s="105" t="s">
        <v>146</v>
      </c>
      <c r="B94" s="144">
        <v>7</v>
      </c>
      <c r="C94" s="144">
        <v>7</v>
      </c>
    </row>
    <row r="95" spans="1:4" ht="20.25" customHeight="1" x14ac:dyDescent="0.3">
      <c r="A95" s="105" t="s">
        <v>299</v>
      </c>
      <c r="B95" s="144">
        <v>7</v>
      </c>
      <c r="C95" s="144">
        <v>6</v>
      </c>
      <c r="D95" s="69"/>
    </row>
    <row r="96" spans="1:4" ht="20.25" customHeight="1" x14ac:dyDescent="0.3">
      <c r="A96" s="105" t="s">
        <v>149</v>
      </c>
      <c r="B96" s="144">
        <v>7</v>
      </c>
      <c r="C96" s="144">
        <v>7</v>
      </c>
    </row>
    <row r="97" spans="1:4" ht="20.25" customHeight="1" x14ac:dyDescent="0.3">
      <c r="A97" s="105" t="s">
        <v>150</v>
      </c>
      <c r="B97" s="144">
        <v>5</v>
      </c>
      <c r="C97" s="144">
        <v>4</v>
      </c>
      <c r="D97" s="69"/>
    </row>
    <row r="98" spans="1:4" ht="26.4" x14ac:dyDescent="0.3">
      <c r="A98" s="105" t="s">
        <v>358</v>
      </c>
      <c r="B98" s="144">
        <v>4</v>
      </c>
      <c r="C98" s="144">
        <v>3</v>
      </c>
    </row>
    <row r="99" spans="1:4" ht="24.75" customHeight="1" x14ac:dyDescent="0.3">
      <c r="A99" s="105" t="s">
        <v>379</v>
      </c>
      <c r="B99" s="144">
        <v>3</v>
      </c>
      <c r="C99" s="144">
        <v>2</v>
      </c>
      <c r="D99" s="69"/>
    </row>
    <row r="100" spans="1:4" ht="33" customHeight="1" x14ac:dyDescent="0.3">
      <c r="A100" s="105" t="s">
        <v>340</v>
      </c>
      <c r="B100" s="144">
        <v>2</v>
      </c>
      <c r="C100" s="144">
        <v>1</v>
      </c>
    </row>
    <row r="101" spans="1:4" ht="27" customHeight="1" x14ac:dyDescent="0.3">
      <c r="A101" s="105" t="s">
        <v>472</v>
      </c>
      <c r="B101" s="144">
        <v>2</v>
      </c>
      <c r="C101" s="144">
        <v>1</v>
      </c>
      <c r="D101" s="69"/>
    </row>
    <row r="102" spans="1:4" ht="38.4" customHeight="1" x14ac:dyDescent="0.25">
      <c r="A102" s="259" t="s">
        <v>31</v>
      </c>
      <c r="B102" s="259"/>
      <c r="C102" s="259"/>
    </row>
    <row r="103" spans="1:4" ht="17.25" customHeight="1" x14ac:dyDescent="0.3">
      <c r="A103" s="105" t="s">
        <v>96</v>
      </c>
      <c r="B103" s="144">
        <v>76</v>
      </c>
      <c r="C103" s="144">
        <v>61</v>
      </c>
      <c r="D103" s="69"/>
    </row>
    <row r="104" spans="1:4" ht="17.25" customHeight="1" x14ac:dyDescent="0.3">
      <c r="A104" s="105" t="s">
        <v>121</v>
      </c>
      <c r="B104" s="144">
        <v>20</v>
      </c>
      <c r="C104" s="144">
        <v>12</v>
      </c>
    </row>
    <row r="105" spans="1:4" ht="17.25" customHeight="1" x14ac:dyDescent="0.3">
      <c r="A105" s="105" t="s">
        <v>254</v>
      </c>
      <c r="B105" s="144">
        <v>18</v>
      </c>
      <c r="C105" s="144">
        <v>17</v>
      </c>
      <c r="D105" s="69"/>
    </row>
    <row r="106" spans="1:4" ht="17.25" customHeight="1" x14ac:dyDescent="0.3">
      <c r="A106" s="105" t="s">
        <v>268</v>
      </c>
      <c r="B106" s="144">
        <v>17</v>
      </c>
      <c r="C106" s="144">
        <v>17</v>
      </c>
    </row>
    <row r="107" spans="1:4" ht="15.6" x14ac:dyDescent="0.3">
      <c r="A107" s="105" t="s">
        <v>269</v>
      </c>
      <c r="B107" s="144">
        <v>15</v>
      </c>
      <c r="C107" s="144">
        <v>13</v>
      </c>
      <c r="D107" s="69"/>
    </row>
    <row r="108" spans="1:4" ht="15.6" x14ac:dyDescent="0.3">
      <c r="A108" s="105" t="s">
        <v>360</v>
      </c>
      <c r="B108" s="144">
        <v>15</v>
      </c>
      <c r="C108" s="144">
        <v>13</v>
      </c>
    </row>
    <row r="109" spans="1:4" ht="15.6" x14ac:dyDescent="0.3">
      <c r="A109" s="105" t="s">
        <v>308</v>
      </c>
      <c r="B109" s="144">
        <v>10</v>
      </c>
      <c r="C109" s="144">
        <v>7</v>
      </c>
      <c r="D109" s="69"/>
    </row>
    <row r="110" spans="1:4" ht="29.25" customHeight="1" x14ac:dyDescent="0.3">
      <c r="A110" s="105" t="s">
        <v>178</v>
      </c>
      <c r="B110" s="144">
        <v>10</v>
      </c>
      <c r="C110" s="144">
        <v>8</v>
      </c>
    </row>
    <row r="111" spans="1:4" ht="24" customHeight="1" x14ac:dyDescent="0.3">
      <c r="A111" s="105" t="s">
        <v>255</v>
      </c>
      <c r="B111" s="144">
        <v>9</v>
      </c>
      <c r="C111" s="144">
        <v>7</v>
      </c>
      <c r="D111" s="69"/>
    </row>
    <row r="112" spans="1:4" ht="24.75" customHeight="1" x14ac:dyDescent="0.3">
      <c r="A112" s="105" t="s">
        <v>155</v>
      </c>
      <c r="B112" s="144">
        <v>7</v>
      </c>
      <c r="C112" s="144">
        <v>7</v>
      </c>
    </row>
    <row r="113" spans="1:4" ht="24" customHeight="1" x14ac:dyDescent="0.3">
      <c r="A113" s="105" t="s">
        <v>117</v>
      </c>
      <c r="B113" s="144">
        <v>7</v>
      </c>
      <c r="C113" s="144">
        <v>6</v>
      </c>
      <c r="D113" s="69"/>
    </row>
    <row r="114" spans="1:4" ht="24.75" customHeight="1" x14ac:dyDescent="0.3">
      <c r="A114" s="105" t="s">
        <v>473</v>
      </c>
      <c r="B114" s="144">
        <v>7</v>
      </c>
      <c r="C114" s="144">
        <v>7</v>
      </c>
    </row>
    <row r="115" spans="1:4" ht="22.5" customHeight="1" x14ac:dyDescent="0.3">
      <c r="A115" s="105" t="s">
        <v>348</v>
      </c>
      <c r="B115" s="144">
        <v>6</v>
      </c>
      <c r="C115" s="144">
        <v>5</v>
      </c>
      <c r="D115" s="69"/>
    </row>
    <row r="116" spans="1:4" ht="31.5" customHeight="1" x14ac:dyDescent="0.3">
      <c r="A116" s="105" t="s">
        <v>474</v>
      </c>
      <c r="B116" s="144">
        <v>6</v>
      </c>
      <c r="C116" s="144">
        <v>6</v>
      </c>
    </row>
    <row r="117" spans="1:4" ht="24" customHeight="1" x14ac:dyDescent="0.3">
      <c r="A117" s="105" t="s">
        <v>190</v>
      </c>
      <c r="B117" s="144">
        <v>5</v>
      </c>
      <c r="C117" s="144">
        <v>5</v>
      </c>
      <c r="D117" s="69"/>
    </row>
    <row r="118" spans="1:4" ht="63.75" customHeight="1" x14ac:dyDescent="0.25">
      <c r="A118" s="259" t="s">
        <v>32</v>
      </c>
      <c r="B118" s="259"/>
      <c r="C118" s="259"/>
    </row>
    <row r="119" spans="1:4" ht="21" customHeight="1" x14ac:dyDescent="0.3">
      <c r="A119" s="105" t="s">
        <v>115</v>
      </c>
      <c r="B119" s="144">
        <v>23</v>
      </c>
      <c r="C119" s="144">
        <v>15</v>
      </c>
      <c r="D119" s="69"/>
    </row>
    <row r="120" spans="1:4" ht="44.25" customHeight="1" x14ac:dyDescent="0.3">
      <c r="A120" s="105" t="s">
        <v>257</v>
      </c>
      <c r="B120" s="144">
        <v>19</v>
      </c>
      <c r="C120" s="144">
        <v>16</v>
      </c>
    </row>
    <row r="121" spans="1:4" ht="48" customHeight="1" x14ac:dyDescent="0.3">
      <c r="A121" s="105" t="s">
        <v>258</v>
      </c>
      <c r="B121" s="144">
        <v>11</v>
      </c>
      <c r="C121" s="144">
        <v>6</v>
      </c>
      <c r="D121" s="69"/>
    </row>
    <row r="122" spans="1:4" ht="24.75" customHeight="1" x14ac:dyDescent="0.3">
      <c r="A122" s="105" t="s">
        <v>181</v>
      </c>
      <c r="B122" s="144">
        <v>10</v>
      </c>
      <c r="C122" s="144">
        <v>10</v>
      </c>
    </row>
    <row r="123" spans="1:4" ht="24" customHeight="1" x14ac:dyDescent="0.3">
      <c r="A123" s="105" t="s">
        <v>475</v>
      </c>
      <c r="B123" s="144">
        <v>9</v>
      </c>
      <c r="C123" s="144">
        <v>8</v>
      </c>
      <c r="D123" s="69"/>
    </row>
    <row r="124" spans="1:4" ht="15.6" x14ac:dyDescent="0.3">
      <c r="A124" s="105" t="s">
        <v>476</v>
      </c>
      <c r="B124" s="144">
        <v>8</v>
      </c>
      <c r="C124" s="144">
        <v>6</v>
      </c>
    </row>
    <row r="125" spans="1:4" ht="21.75" customHeight="1" x14ac:dyDescent="0.3">
      <c r="A125" s="105" t="s">
        <v>380</v>
      </c>
      <c r="B125" s="144">
        <v>8</v>
      </c>
      <c r="C125" s="144">
        <v>6</v>
      </c>
      <c r="D125" s="69"/>
    </row>
    <row r="126" spans="1:4" ht="32.25" customHeight="1" x14ac:dyDescent="0.3">
      <c r="A126" s="105" t="s">
        <v>256</v>
      </c>
      <c r="B126" s="144">
        <v>7</v>
      </c>
      <c r="C126" s="144">
        <v>6</v>
      </c>
    </row>
    <row r="127" spans="1:4" ht="15.6" x14ac:dyDescent="0.3">
      <c r="A127" s="105" t="s">
        <v>477</v>
      </c>
      <c r="B127" s="144">
        <v>7</v>
      </c>
      <c r="C127" s="144">
        <v>6</v>
      </c>
      <c r="D127" s="69"/>
    </row>
    <row r="128" spans="1:4" ht="27" customHeight="1" x14ac:dyDescent="0.3">
      <c r="A128" s="105" t="s">
        <v>180</v>
      </c>
      <c r="B128" s="144">
        <v>7</v>
      </c>
      <c r="C128" s="144">
        <v>6</v>
      </c>
    </row>
    <row r="129" spans="1:4" ht="21.75" customHeight="1" x14ac:dyDescent="0.3">
      <c r="A129" s="105" t="s">
        <v>361</v>
      </c>
      <c r="B129" s="144">
        <v>7</v>
      </c>
      <c r="C129" s="144">
        <v>7</v>
      </c>
      <c r="D129" s="69"/>
    </row>
    <row r="130" spans="1:4" ht="33" customHeight="1" x14ac:dyDescent="0.3">
      <c r="A130" s="105" t="s">
        <v>478</v>
      </c>
      <c r="B130" s="144">
        <v>6</v>
      </c>
      <c r="C130" s="144">
        <v>5</v>
      </c>
    </row>
    <row r="131" spans="1:4" ht="24.75" customHeight="1" x14ac:dyDescent="0.3">
      <c r="A131" s="105" t="s">
        <v>92</v>
      </c>
      <c r="B131" s="144">
        <v>6</v>
      </c>
      <c r="C131" s="144">
        <v>6</v>
      </c>
      <c r="D131" s="69"/>
    </row>
    <row r="132" spans="1:4" ht="30.75" customHeight="1" x14ac:dyDescent="0.3">
      <c r="A132" s="105" t="s">
        <v>479</v>
      </c>
      <c r="B132" s="144">
        <v>6</v>
      </c>
      <c r="C132" s="144">
        <v>5</v>
      </c>
    </row>
    <row r="133" spans="1:4" ht="15.6" x14ac:dyDescent="0.3">
      <c r="A133" s="105" t="s">
        <v>466</v>
      </c>
      <c r="B133" s="144">
        <v>5</v>
      </c>
      <c r="C133" s="144">
        <v>2</v>
      </c>
      <c r="D133" s="69"/>
    </row>
    <row r="134" spans="1:4" ht="38.4" customHeight="1" x14ac:dyDescent="0.25">
      <c r="A134" s="259" t="s">
        <v>160</v>
      </c>
      <c r="B134" s="259"/>
      <c r="C134" s="259"/>
    </row>
    <row r="135" spans="1:4" ht="21" customHeight="1" x14ac:dyDescent="0.3">
      <c r="A135" s="100" t="s">
        <v>87</v>
      </c>
      <c r="B135" s="144">
        <v>538</v>
      </c>
      <c r="C135" s="144">
        <v>476</v>
      </c>
      <c r="D135" s="69"/>
    </row>
    <row r="136" spans="1:4" ht="21" customHeight="1" x14ac:dyDescent="0.3">
      <c r="A136" s="100" t="s">
        <v>91</v>
      </c>
      <c r="B136" s="144">
        <v>224</v>
      </c>
      <c r="C136" s="144">
        <v>172</v>
      </c>
    </row>
    <row r="137" spans="1:4" ht="21" customHeight="1" x14ac:dyDescent="0.3">
      <c r="A137" s="100" t="s">
        <v>103</v>
      </c>
      <c r="B137" s="144">
        <v>65</v>
      </c>
      <c r="C137" s="144">
        <v>46</v>
      </c>
      <c r="D137" s="69"/>
    </row>
    <row r="138" spans="1:4" ht="21" customHeight="1" x14ac:dyDescent="0.3">
      <c r="A138" s="100" t="s">
        <v>122</v>
      </c>
      <c r="B138" s="144">
        <v>51</v>
      </c>
      <c r="C138" s="144">
        <v>35</v>
      </c>
    </row>
    <row r="139" spans="1:4" ht="21" customHeight="1" x14ac:dyDescent="0.3">
      <c r="A139" s="100" t="s">
        <v>107</v>
      </c>
      <c r="B139" s="144">
        <v>49</v>
      </c>
      <c r="C139" s="144">
        <v>29</v>
      </c>
      <c r="D139" s="69"/>
    </row>
    <row r="140" spans="1:4" ht="21" customHeight="1" x14ac:dyDescent="0.3">
      <c r="A140" s="100" t="s">
        <v>102</v>
      </c>
      <c r="B140" s="144">
        <v>44</v>
      </c>
      <c r="C140" s="144">
        <v>31</v>
      </c>
    </row>
    <row r="141" spans="1:4" ht="21" customHeight="1" x14ac:dyDescent="0.3">
      <c r="A141" s="100" t="s">
        <v>113</v>
      </c>
      <c r="B141" s="144">
        <v>34</v>
      </c>
      <c r="C141" s="144">
        <v>26</v>
      </c>
      <c r="D141" s="69"/>
    </row>
    <row r="142" spans="1:4" ht="21" customHeight="1" x14ac:dyDescent="0.3">
      <c r="A142" s="100" t="s">
        <v>300</v>
      </c>
      <c r="B142" s="144">
        <v>31</v>
      </c>
      <c r="C142" s="144">
        <v>25</v>
      </c>
    </row>
    <row r="143" spans="1:4" ht="21" customHeight="1" x14ac:dyDescent="0.3">
      <c r="A143" s="100" t="s">
        <v>100</v>
      </c>
      <c r="B143" s="144">
        <v>31</v>
      </c>
      <c r="C143" s="144">
        <v>28</v>
      </c>
      <c r="D143" s="69"/>
    </row>
    <row r="144" spans="1:4" ht="21" customHeight="1" x14ac:dyDescent="0.3">
      <c r="A144" s="100" t="s">
        <v>182</v>
      </c>
      <c r="B144" s="144">
        <v>31</v>
      </c>
      <c r="C144" s="144">
        <v>24</v>
      </c>
    </row>
    <row r="145" spans="1:4" ht="15.6" x14ac:dyDescent="0.3">
      <c r="A145" s="100" t="s">
        <v>118</v>
      </c>
      <c r="B145" s="144">
        <v>27</v>
      </c>
      <c r="C145" s="144">
        <v>21</v>
      </c>
      <c r="D145" s="69"/>
    </row>
    <row r="146" spans="1:4" ht="21" customHeight="1" x14ac:dyDescent="0.3">
      <c r="A146" s="100" t="s">
        <v>119</v>
      </c>
      <c r="B146" s="144">
        <v>17</v>
      </c>
      <c r="C146" s="144">
        <v>16</v>
      </c>
    </row>
    <row r="147" spans="1:4" ht="31.5" customHeight="1" x14ac:dyDescent="0.3">
      <c r="A147" s="100" t="s">
        <v>165</v>
      </c>
      <c r="B147" s="144">
        <v>13</v>
      </c>
      <c r="C147" s="144">
        <v>12</v>
      </c>
      <c r="D147" s="69"/>
    </row>
    <row r="148" spans="1:4" ht="30" customHeight="1" x14ac:dyDescent="0.3">
      <c r="A148" s="100" t="s">
        <v>480</v>
      </c>
      <c r="B148" s="144">
        <v>4</v>
      </c>
      <c r="C148" s="144">
        <v>4</v>
      </c>
    </row>
    <row r="149" spans="1:4" ht="15.6" x14ac:dyDescent="0.3">
      <c r="A149" s="100" t="s">
        <v>343</v>
      </c>
      <c r="B149" s="144">
        <v>4</v>
      </c>
      <c r="C149" s="144">
        <v>4</v>
      </c>
      <c r="D149" s="69"/>
    </row>
    <row r="150" spans="1:4" ht="15.6" x14ac:dyDescent="0.3">
      <c r="A150" s="39"/>
      <c r="B150" s="50"/>
      <c r="C150" s="50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2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4.44140625" style="39" customWidth="1"/>
    <col min="4" max="4" width="26.44140625" style="39" customWidth="1"/>
    <col min="5" max="16384" width="9.109375" style="39"/>
  </cols>
  <sheetData>
    <row r="1" spans="1:6" x14ac:dyDescent="0.3">
      <c r="A1" s="250" t="s">
        <v>313</v>
      </c>
      <c r="B1" s="250"/>
      <c r="C1" s="250"/>
    </row>
    <row r="2" spans="1:6" ht="45" customHeight="1" x14ac:dyDescent="0.3">
      <c r="B2" s="253" t="s">
        <v>259</v>
      </c>
      <c r="C2" s="253"/>
      <c r="D2" s="253"/>
    </row>
    <row r="3" spans="1:6" ht="20.25" customHeight="1" x14ac:dyDescent="0.3">
      <c r="B3" s="253" t="s">
        <v>79</v>
      </c>
      <c r="C3" s="253"/>
      <c r="D3" s="253"/>
    </row>
    <row r="4" spans="1:6" ht="6" customHeight="1" x14ac:dyDescent="0.25">
      <c r="B4" s="95"/>
      <c r="C4" s="94"/>
      <c r="D4" s="94"/>
    </row>
    <row r="5" spans="1:6" s="40" customFormat="1" ht="35.4" customHeight="1" x14ac:dyDescent="0.3">
      <c r="A5" s="76"/>
      <c r="B5" s="203" t="s">
        <v>80</v>
      </c>
      <c r="C5" s="202" t="s">
        <v>396</v>
      </c>
      <c r="D5" s="201" t="s">
        <v>395</v>
      </c>
    </row>
    <row r="6" spans="1:6" x14ac:dyDescent="0.3">
      <c r="A6" s="41">
        <v>1</v>
      </c>
      <c r="B6" s="100" t="s">
        <v>86</v>
      </c>
      <c r="C6" s="144">
        <v>153</v>
      </c>
      <c r="D6" s="144">
        <v>112</v>
      </c>
      <c r="F6" s="50"/>
    </row>
    <row r="7" spans="1:6" x14ac:dyDescent="0.3">
      <c r="A7" s="41">
        <v>2</v>
      </c>
      <c r="B7" s="100" t="s">
        <v>87</v>
      </c>
      <c r="C7" s="144">
        <v>138</v>
      </c>
      <c r="D7" s="144">
        <v>106</v>
      </c>
      <c r="F7" s="50"/>
    </row>
    <row r="8" spans="1:6" x14ac:dyDescent="0.3">
      <c r="A8" s="41">
        <v>3</v>
      </c>
      <c r="B8" s="100" t="s">
        <v>95</v>
      </c>
      <c r="C8" s="144">
        <v>121</v>
      </c>
      <c r="D8" s="144">
        <v>79</v>
      </c>
      <c r="F8" s="50"/>
    </row>
    <row r="9" spans="1:6" s="42" customFormat="1" ht="26.4" x14ac:dyDescent="0.3">
      <c r="A9" s="41">
        <v>4</v>
      </c>
      <c r="B9" s="105" t="s">
        <v>287</v>
      </c>
      <c r="C9" s="144">
        <v>73</v>
      </c>
      <c r="D9" s="144">
        <v>63</v>
      </c>
      <c r="F9" s="50"/>
    </row>
    <row r="10" spans="1:6" s="42" customFormat="1" x14ac:dyDescent="0.3">
      <c r="A10" s="41">
        <v>5</v>
      </c>
      <c r="B10" s="105" t="s">
        <v>98</v>
      </c>
      <c r="C10" s="144">
        <v>63</v>
      </c>
      <c r="D10" s="144">
        <v>34</v>
      </c>
      <c r="F10" s="50"/>
    </row>
    <row r="11" spans="1:6" s="42" customFormat="1" x14ac:dyDescent="0.3">
      <c r="A11" s="41">
        <v>6</v>
      </c>
      <c r="B11" s="105" t="s">
        <v>260</v>
      </c>
      <c r="C11" s="144">
        <v>60</v>
      </c>
      <c r="D11" s="144">
        <v>50</v>
      </c>
      <c r="F11" s="50"/>
    </row>
    <row r="12" spans="1:6" s="42" customFormat="1" x14ac:dyDescent="0.3">
      <c r="A12" s="41">
        <v>7</v>
      </c>
      <c r="B12" s="105" t="s">
        <v>100</v>
      </c>
      <c r="C12" s="144">
        <v>56</v>
      </c>
      <c r="D12" s="144">
        <v>45</v>
      </c>
      <c r="F12" s="50"/>
    </row>
    <row r="13" spans="1:6" s="42" customFormat="1" x14ac:dyDescent="0.3">
      <c r="A13" s="41">
        <v>8</v>
      </c>
      <c r="B13" s="105" t="s">
        <v>97</v>
      </c>
      <c r="C13" s="144">
        <v>43</v>
      </c>
      <c r="D13" s="144">
        <v>34</v>
      </c>
      <c r="F13" s="50"/>
    </row>
    <row r="14" spans="1:6" s="42" customFormat="1" x14ac:dyDescent="0.3">
      <c r="A14" s="41">
        <v>9</v>
      </c>
      <c r="B14" s="105" t="s">
        <v>99</v>
      </c>
      <c r="C14" s="144">
        <v>32</v>
      </c>
      <c r="D14" s="144">
        <v>20</v>
      </c>
      <c r="F14" s="50"/>
    </row>
    <row r="15" spans="1:6" s="42" customFormat="1" ht="21.75" customHeight="1" x14ac:dyDescent="0.3">
      <c r="A15" s="41">
        <v>10</v>
      </c>
      <c r="B15" s="105" t="s">
        <v>262</v>
      </c>
      <c r="C15" s="144">
        <v>27</v>
      </c>
      <c r="D15" s="144">
        <v>20</v>
      </c>
      <c r="F15" s="50"/>
    </row>
    <row r="16" spans="1:6" s="42" customFormat="1" ht="24" customHeight="1" x14ac:dyDescent="0.3">
      <c r="A16" s="41">
        <v>11</v>
      </c>
      <c r="B16" s="105" t="s">
        <v>92</v>
      </c>
      <c r="C16" s="144">
        <v>25</v>
      </c>
      <c r="D16" s="144">
        <v>15</v>
      </c>
      <c r="F16" s="50"/>
    </row>
    <row r="17" spans="1:6" s="42" customFormat="1" ht="26.4" x14ac:dyDescent="0.3">
      <c r="A17" s="41">
        <v>12</v>
      </c>
      <c r="B17" s="105" t="s">
        <v>117</v>
      </c>
      <c r="C17" s="144">
        <v>24</v>
      </c>
      <c r="D17" s="144">
        <v>19</v>
      </c>
      <c r="F17" s="50"/>
    </row>
    <row r="18" spans="1:6" s="42" customFormat="1" x14ac:dyDescent="0.3">
      <c r="A18" s="41">
        <v>13</v>
      </c>
      <c r="B18" s="105" t="s">
        <v>94</v>
      </c>
      <c r="C18" s="144">
        <v>18</v>
      </c>
      <c r="D18" s="144">
        <v>9</v>
      </c>
      <c r="F18" s="50"/>
    </row>
    <row r="19" spans="1:6" s="42" customFormat="1" ht="26.4" x14ac:dyDescent="0.3">
      <c r="A19" s="41">
        <v>14</v>
      </c>
      <c r="B19" s="105" t="s">
        <v>253</v>
      </c>
      <c r="C19" s="144">
        <v>18</v>
      </c>
      <c r="D19" s="144">
        <v>18</v>
      </c>
      <c r="F19" s="50"/>
    </row>
    <row r="20" spans="1:6" s="42" customFormat="1" ht="26.4" x14ac:dyDescent="0.3">
      <c r="A20" s="41">
        <v>15</v>
      </c>
      <c r="B20" s="105" t="s">
        <v>104</v>
      </c>
      <c r="C20" s="144">
        <v>17</v>
      </c>
      <c r="D20" s="144">
        <v>15</v>
      </c>
      <c r="F20" s="50"/>
    </row>
    <row r="21" spans="1:6" s="42" customFormat="1" x14ac:dyDescent="0.3">
      <c r="A21" s="41">
        <v>16</v>
      </c>
      <c r="B21" s="105" t="s">
        <v>115</v>
      </c>
      <c r="C21" s="144">
        <v>17</v>
      </c>
      <c r="D21" s="144">
        <v>8</v>
      </c>
      <c r="F21" s="50"/>
    </row>
    <row r="22" spans="1:6" s="42" customFormat="1" x14ac:dyDescent="0.3">
      <c r="A22" s="41">
        <v>17</v>
      </c>
      <c r="B22" s="105" t="s">
        <v>261</v>
      </c>
      <c r="C22" s="144">
        <v>17</v>
      </c>
      <c r="D22" s="144">
        <v>14</v>
      </c>
      <c r="F22" s="50"/>
    </row>
    <row r="23" spans="1:6" s="42" customFormat="1" ht="26.4" x14ac:dyDescent="0.3">
      <c r="A23" s="41">
        <v>18</v>
      </c>
      <c r="B23" s="105" t="s">
        <v>167</v>
      </c>
      <c r="C23" s="144">
        <v>16</v>
      </c>
      <c r="D23" s="144">
        <v>8</v>
      </c>
      <c r="F23" s="50"/>
    </row>
    <row r="24" spans="1:6" s="42" customFormat="1" x14ac:dyDescent="0.3">
      <c r="A24" s="41">
        <v>19</v>
      </c>
      <c r="B24" s="105" t="s">
        <v>359</v>
      </c>
      <c r="C24" s="144">
        <v>16</v>
      </c>
      <c r="D24" s="144">
        <v>14</v>
      </c>
      <c r="F24" s="50"/>
    </row>
    <row r="25" spans="1:6" s="42" customFormat="1" x14ac:dyDescent="0.3">
      <c r="A25" s="41">
        <v>20</v>
      </c>
      <c r="B25" s="105" t="s">
        <v>89</v>
      </c>
      <c r="C25" s="144">
        <v>16</v>
      </c>
      <c r="D25" s="144">
        <v>4</v>
      </c>
      <c r="F25" s="50"/>
    </row>
    <row r="26" spans="1:6" s="42" customFormat="1" x14ac:dyDescent="0.3">
      <c r="A26" s="41">
        <v>21</v>
      </c>
      <c r="B26" s="105" t="s">
        <v>290</v>
      </c>
      <c r="C26" s="144">
        <v>15</v>
      </c>
      <c r="D26" s="144">
        <v>12</v>
      </c>
      <c r="F26" s="50"/>
    </row>
    <row r="27" spans="1:6" s="42" customFormat="1" x14ac:dyDescent="0.3">
      <c r="A27" s="41">
        <v>22</v>
      </c>
      <c r="B27" s="105" t="s">
        <v>291</v>
      </c>
      <c r="C27" s="144">
        <v>15</v>
      </c>
      <c r="D27" s="144">
        <v>10</v>
      </c>
      <c r="F27" s="50"/>
    </row>
    <row r="28" spans="1:6" s="42" customFormat="1" x14ac:dyDescent="0.3">
      <c r="A28" s="41">
        <v>23</v>
      </c>
      <c r="B28" s="105" t="s">
        <v>119</v>
      </c>
      <c r="C28" s="144">
        <v>15</v>
      </c>
      <c r="D28" s="144">
        <v>13</v>
      </c>
      <c r="F28" s="50"/>
    </row>
    <row r="29" spans="1:6" s="42" customFormat="1" x14ac:dyDescent="0.3">
      <c r="A29" s="41">
        <v>24</v>
      </c>
      <c r="B29" s="105" t="s">
        <v>263</v>
      </c>
      <c r="C29" s="144">
        <v>14</v>
      </c>
      <c r="D29" s="144">
        <v>11</v>
      </c>
      <c r="F29" s="50"/>
    </row>
    <row r="30" spans="1:6" s="42" customFormat="1" x14ac:dyDescent="0.3">
      <c r="A30" s="41">
        <v>25</v>
      </c>
      <c r="B30" s="105" t="s">
        <v>145</v>
      </c>
      <c r="C30" s="144">
        <v>13</v>
      </c>
      <c r="D30" s="144">
        <v>11</v>
      </c>
      <c r="F30" s="50"/>
    </row>
    <row r="31" spans="1:6" s="42" customFormat="1" x14ac:dyDescent="0.3">
      <c r="A31" s="41">
        <v>26</v>
      </c>
      <c r="B31" s="105" t="s">
        <v>157</v>
      </c>
      <c r="C31" s="144">
        <v>12</v>
      </c>
      <c r="D31" s="144">
        <v>10</v>
      </c>
      <c r="F31" s="50"/>
    </row>
    <row r="32" spans="1:6" s="42" customFormat="1" ht="26.4" x14ac:dyDescent="0.3">
      <c r="A32" s="41">
        <v>27</v>
      </c>
      <c r="B32" s="105" t="s">
        <v>272</v>
      </c>
      <c r="C32" s="144">
        <v>11</v>
      </c>
      <c r="D32" s="144">
        <v>7</v>
      </c>
      <c r="F32" s="50"/>
    </row>
    <row r="33" spans="1:6" s="42" customFormat="1" ht="21" customHeight="1" x14ac:dyDescent="0.3">
      <c r="A33" s="41">
        <v>28</v>
      </c>
      <c r="B33" s="105" t="s">
        <v>114</v>
      </c>
      <c r="C33" s="144">
        <v>11</v>
      </c>
      <c r="D33" s="144">
        <v>8</v>
      </c>
      <c r="F33" s="50"/>
    </row>
    <row r="34" spans="1:6" s="42" customFormat="1" x14ac:dyDescent="0.3">
      <c r="A34" s="41">
        <v>29</v>
      </c>
      <c r="B34" s="105" t="s">
        <v>351</v>
      </c>
      <c r="C34" s="144">
        <v>11</v>
      </c>
      <c r="D34" s="144">
        <v>8</v>
      </c>
      <c r="F34" s="50"/>
    </row>
    <row r="35" spans="1:6" s="42" customFormat="1" ht="19.5" customHeight="1" x14ac:dyDescent="0.3">
      <c r="A35" s="41">
        <v>30</v>
      </c>
      <c r="B35" s="105" t="s">
        <v>179</v>
      </c>
      <c r="C35" s="144">
        <v>11</v>
      </c>
      <c r="D35" s="144">
        <v>10</v>
      </c>
      <c r="F35" s="50"/>
    </row>
    <row r="36" spans="1:6" s="42" customFormat="1" ht="16.5" customHeight="1" x14ac:dyDescent="0.3">
      <c r="A36" s="41">
        <v>31</v>
      </c>
      <c r="B36" s="105" t="s">
        <v>159</v>
      </c>
      <c r="C36" s="144">
        <v>11</v>
      </c>
      <c r="D36" s="144">
        <v>7</v>
      </c>
      <c r="F36" s="50"/>
    </row>
    <row r="37" spans="1:6" s="42" customFormat="1" ht="27" customHeight="1" x14ac:dyDescent="0.3">
      <c r="A37" s="41">
        <v>32</v>
      </c>
      <c r="B37" s="105" t="s">
        <v>266</v>
      </c>
      <c r="C37" s="144">
        <v>10</v>
      </c>
      <c r="D37" s="144">
        <v>5</v>
      </c>
      <c r="F37" s="50"/>
    </row>
    <row r="38" spans="1:6" s="42" customFormat="1" x14ac:dyDescent="0.3">
      <c r="A38" s="41">
        <v>33</v>
      </c>
      <c r="B38" s="105" t="s">
        <v>102</v>
      </c>
      <c r="C38" s="144">
        <v>10</v>
      </c>
      <c r="D38" s="144">
        <v>7</v>
      </c>
      <c r="F38" s="50"/>
    </row>
    <row r="39" spans="1:6" s="42" customFormat="1" x14ac:dyDescent="0.3">
      <c r="A39" s="41">
        <v>34</v>
      </c>
      <c r="B39" s="105" t="s">
        <v>103</v>
      </c>
      <c r="C39" s="144">
        <v>10</v>
      </c>
      <c r="D39" s="144">
        <v>6</v>
      </c>
      <c r="F39" s="50"/>
    </row>
    <row r="40" spans="1:6" s="42" customFormat="1" x14ac:dyDescent="0.3">
      <c r="A40" s="41">
        <v>35</v>
      </c>
      <c r="B40" s="105" t="s">
        <v>183</v>
      </c>
      <c r="C40" s="144">
        <v>10</v>
      </c>
      <c r="D40" s="144">
        <v>3</v>
      </c>
      <c r="F40" s="50"/>
    </row>
    <row r="41" spans="1:6" s="42" customFormat="1" x14ac:dyDescent="0.3">
      <c r="A41" s="41">
        <v>36</v>
      </c>
      <c r="B41" s="105" t="s">
        <v>328</v>
      </c>
      <c r="C41" s="144">
        <v>9</v>
      </c>
      <c r="D41" s="144">
        <v>4</v>
      </c>
      <c r="F41" s="50"/>
    </row>
    <row r="42" spans="1:6" ht="26.4" x14ac:dyDescent="0.3">
      <c r="A42" s="41">
        <v>37</v>
      </c>
      <c r="B42" s="105" t="s">
        <v>189</v>
      </c>
      <c r="C42" s="144">
        <v>9</v>
      </c>
      <c r="D42" s="144">
        <v>5</v>
      </c>
      <c r="F42" s="50"/>
    </row>
    <row r="43" spans="1:6" x14ac:dyDescent="0.3">
      <c r="A43" s="41">
        <v>38</v>
      </c>
      <c r="B43" s="105" t="s">
        <v>314</v>
      </c>
      <c r="C43" s="144">
        <v>9</v>
      </c>
      <c r="D43" s="144">
        <v>6</v>
      </c>
      <c r="F43" s="50"/>
    </row>
    <row r="44" spans="1:6" x14ac:dyDescent="0.3">
      <c r="A44" s="41">
        <v>39</v>
      </c>
      <c r="B44" s="105" t="s">
        <v>106</v>
      </c>
      <c r="C44" s="144">
        <v>8</v>
      </c>
      <c r="D44" s="144">
        <v>6</v>
      </c>
      <c r="F44" s="50"/>
    </row>
    <row r="45" spans="1:6" x14ac:dyDescent="0.3">
      <c r="A45" s="41">
        <v>40</v>
      </c>
      <c r="B45" s="105" t="s">
        <v>155</v>
      </c>
      <c r="C45" s="144">
        <v>8</v>
      </c>
      <c r="D45" s="144">
        <v>5</v>
      </c>
      <c r="F45" s="50"/>
    </row>
    <row r="46" spans="1:6" x14ac:dyDescent="0.3">
      <c r="A46" s="41">
        <v>41</v>
      </c>
      <c r="B46" s="105" t="s">
        <v>377</v>
      </c>
      <c r="C46" s="144">
        <v>8</v>
      </c>
      <c r="D46" s="144">
        <v>4</v>
      </c>
      <c r="F46" s="50"/>
    </row>
    <row r="47" spans="1:6" x14ac:dyDescent="0.3">
      <c r="A47" s="41">
        <v>42</v>
      </c>
      <c r="B47" s="105" t="s">
        <v>180</v>
      </c>
      <c r="C47" s="144">
        <v>8</v>
      </c>
      <c r="D47" s="144">
        <v>5</v>
      </c>
      <c r="F47" s="50"/>
    </row>
    <row r="48" spans="1:6" x14ac:dyDescent="0.3">
      <c r="A48" s="41">
        <v>43</v>
      </c>
      <c r="B48" s="105" t="s">
        <v>158</v>
      </c>
      <c r="C48" s="144">
        <v>8</v>
      </c>
      <c r="D48" s="144">
        <v>4</v>
      </c>
      <c r="F48" s="50"/>
    </row>
    <row r="49" spans="1:6" x14ac:dyDescent="0.3">
      <c r="A49" s="41">
        <v>44</v>
      </c>
      <c r="B49" s="105" t="s">
        <v>265</v>
      </c>
      <c r="C49" s="144">
        <v>7</v>
      </c>
      <c r="D49" s="144">
        <v>5</v>
      </c>
      <c r="F49" s="50"/>
    </row>
    <row r="50" spans="1:6" x14ac:dyDescent="0.3">
      <c r="A50" s="41">
        <v>45</v>
      </c>
      <c r="B50" s="105" t="s">
        <v>133</v>
      </c>
      <c r="C50" s="144">
        <v>7</v>
      </c>
      <c r="D50" s="144">
        <v>6</v>
      </c>
      <c r="F50" s="50"/>
    </row>
    <row r="51" spans="1:6" ht="21" customHeight="1" x14ac:dyDescent="0.3">
      <c r="A51" s="41">
        <v>46</v>
      </c>
      <c r="B51" s="105" t="s">
        <v>101</v>
      </c>
      <c r="C51" s="144">
        <v>7</v>
      </c>
      <c r="D51" s="144">
        <v>4</v>
      </c>
      <c r="F51" s="50"/>
    </row>
    <row r="52" spans="1:6" x14ac:dyDescent="0.3">
      <c r="A52" s="41">
        <v>47</v>
      </c>
      <c r="B52" s="105" t="s">
        <v>138</v>
      </c>
      <c r="C52" s="144">
        <v>7</v>
      </c>
      <c r="D52" s="144">
        <v>4</v>
      </c>
      <c r="F52" s="50"/>
    </row>
    <row r="53" spans="1:6" ht="22.5" customHeight="1" x14ac:dyDescent="0.3">
      <c r="A53" s="41">
        <v>48</v>
      </c>
      <c r="B53" s="105" t="s">
        <v>147</v>
      </c>
      <c r="C53" s="144">
        <v>7</v>
      </c>
      <c r="D53" s="144">
        <v>7</v>
      </c>
      <c r="F53" s="50"/>
    </row>
    <row r="54" spans="1:6" ht="26.4" x14ac:dyDescent="0.3">
      <c r="A54" s="41">
        <v>49</v>
      </c>
      <c r="B54" s="105" t="s">
        <v>367</v>
      </c>
      <c r="C54" s="144">
        <v>7</v>
      </c>
      <c r="D54" s="144">
        <v>5</v>
      </c>
      <c r="F54" s="50"/>
    </row>
    <row r="55" spans="1:6" x14ac:dyDescent="0.3">
      <c r="A55" s="41">
        <v>50</v>
      </c>
      <c r="B55" s="105" t="s">
        <v>191</v>
      </c>
      <c r="C55" s="144">
        <v>7</v>
      </c>
      <c r="D55" s="144">
        <v>4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250" t="s">
        <v>313</v>
      </c>
      <c r="B1" s="250"/>
      <c r="C1" s="250"/>
    </row>
    <row r="2" spans="1:9" s="45" customFormat="1" ht="44.25" customHeight="1" x14ac:dyDescent="0.35">
      <c r="A2" s="253" t="s">
        <v>264</v>
      </c>
      <c r="B2" s="253"/>
      <c r="C2" s="253"/>
    </row>
    <row r="3" spans="1:9" s="45" customFormat="1" ht="20.399999999999999" x14ac:dyDescent="0.35">
      <c r="A3" s="258" t="s">
        <v>124</v>
      </c>
      <c r="B3" s="258"/>
      <c r="C3" s="258"/>
    </row>
    <row r="4" spans="1:9" ht="8.25" customHeight="1" x14ac:dyDescent="0.2">
      <c r="A4" s="225"/>
      <c r="B4" s="226"/>
      <c r="C4" s="226"/>
    </row>
    <row r="5" spans="1:9" s="40" customFormat="1" ht="35.4" customHeight="1" x14ac:dyDescent="0.3">
      <c r="A5" s="203" t="s">
        <v>80</v>
      </c>
      <c r="B5" s="202" t="s">
        <v>396</v>
      </c>
      <c r="C5" s="201" t="s">
        <v>395</v>
      </c>
    </row>
    <row r="6" spans="1:9" ht="38.4" customHeight="1" x14ac:dyDescent="0.25">
      <c r="A6" s="259" t="s">
        <v>125</v>
      </c>
      <c r="B6" s="259"/>
      <c r="C6" s="259"/>
      <c r="I6" s="49"/>
    </row>
    <row r="7" spans="1:9" ht="18.75" customHeight="1" x14ac:dyDescent="0.3">
      <c r="A7" s="105" t="s">
        <v>260</v>
      </c>
      <c r="B7" s="144">
        <v>60</v>
      </c>
      <c r="C7" s="144">
        <v>50</v>
      </c>
      <c r="D7" s="69"/>
      <c r="I7" s="49"/>
    </row>
    <row r="8" spans="1:9" ht="33.75" customHeight="1" x14ac:dyDescent="0.3">
      <c r="A8" s="105" t="s">
        <v>167</v>
      </c>
      <c r="B8" s="144">
        <v>16</v>
      </c>
      <c r="C8" s="144">
        <v>8</v>
      </c>
    </row>
    <row r="9" spans="1:9" ht="26.25" customHeight="1" x14ac:dyDescent="0.3">
      <c r="A9" s="105" t="s">
        <v>106</v>
      </c>
      <c r="B9" s="144">
        <v>8</v>
      </c>
      <c r="C9" s="144">
        <v>6</v>
      </c>
      <c r="D9" s="69"/>
    </row>
    <row r="10" spans="1:9" ht="21.75" customHeight="1" x14ac:dyDescent="0.3">
      <c r="A10" s="105" t="s">
        <v>265</v>
      </c>
      <c r="B10" s="144">
        <v>7</v>
      </c>
      <c r="C10" s="144">
        <v>5</v>
      </c>
    </row>
    <row r="11" spans="1:9" ht="15.6" x14ac:dyDescent="0.3">
      <c r="A11" s="105" t="s">
        <v>127</v>
      </c>
      <c r="B11" s="144">
        <v>6</v>
      </c>
      <c r="C11" s="144">
        <v>4</v>
      </c>
      <c r="D11" s="69"/>
    </row>
    <row r="12" spans="1:9" ht="19.5" customHeight="1" x14ac:dyDescent="0.3">
      <c r="A12" s="105" t="s">
        <v>170</v>
      </c>
      <c r="B12" s="144">
        <v>6</v>
      </c>
      <c r="C12" s="144">
        <v>4</v>
      </c>
    </row>
    <row r="13" spans="1:9" ht="19.5" customHeight="1" x14ac:dyDescent="0.3">
      <c r="A13" s="105" t="s">
        <v>130</v>
      </c>
      <c r="B13" s="144">
        <v>5</v>
      </c>
      <c r="C13" s="144">
        <v>2</v>
      </c>
      <c r="D13" s="69"/>
    </row>
    <row r="14" spans="1:9" ht="19.5" customHeight="1" x14ac:dyDescent="0.3">
      <c r="A14" s="105" t="s">
        <v>481</v>
      </c>
      <c r="B14" s="144">
        <v>5</v>
      </c>
      <c r="C14" s="144">
        <v>3</v>
      </c>
    </row>
    <row r="15" spans="1:9" ht="25.5" customHeight="1" x14ac:dyDescent="0.3">
      <c r="A15" s="105" t="s">
        <v>482</v>
      </c>
      <c r="B15" s="144">
        <v>4</v>
      </c>
      <c r="C15" s="144">
        <v>4</v>
      </c>
      <c r="D15" s="69"/>
    </row>
    <row r="16" spans="1:9" ht="15.6" x14ac:dyDescent="0.3">
      <c r="A16" s="105" t="s">
        <v>483</v>
      </c>
      <c r="B16" s="144">
        <v>4</v>
      </c>
      <c r="C16" s="144">
        <v>3</v>
      </c>
    </row>
    <row r="17" spans="1:4" ht="30.75" customHeight="1" x14ac:dyDescent="0.3">
      <c r="A17" s="105" t="s">
        <v>484</v>
      </c>
      <c r="B17" s="144">
        <v>4</v>
      </c>
      <c r="C17" s="144">
        <v>4</v>
      </c>
      <c r="D17" s="69"/>
    </row>
    <row r="18" spans="1:4" ht="21.75" customHeight="1" x14ac:dyDescent="0.3">
      <c r="A18" s="105" t="s">
        <v>128</v>
      </c>
      <c r="B18" s="144">
        <v>4</v>
      </c>
      <c r="C18" s="144">
        <v>3</v>
      </c>
    </row>
    <row r="19" spans="1:4" ht="27" customHeight="1" x14ac:dyDescent="0.3">
      <c r="A19" s="105" t="s">
        <v>168</v>
      </c>
      <c r="B19" s="144">
        <v>4</v>
      </c>
      <c r="C19" s="144">
        <v>3</v>
      </c>
      <c r="D19" s="69"/>
    </row>
    <row r="20" spans="1:4" ht="18.75" customHeight="1" x14ac:dyDescent="0.3">
      <c r="A20" s="105" t="s">
        <v>485</v>
      </c>
      <c r="B20" s="144">
        <v>3</v>
      </c>
      <c r="C20" s="144">
        <v>2</v>
      </c>
    </row>
    <row r="21" spans="1:4" ht="18.75" customHeight="1" x14ac:dyDescent="0.3">
      <c r="A21" s="105" t="s">
        <v>486</v>
      </c>
      <c r="B21" s="144">
        <v>3</v>
      </c>
      <c r="C21" s="144">
        <v>2</v>
      </c>
      <c r="D21" s="69"/>
    </row>
    <row r="22" spans="1:4" ht="38.4" customHeight="1" x14ac:dyDescent="0.25">
      <c r="A22" s="259" t="s">
        <v>26</v>
      </c>
      <c r="B22" s="259"/>
      <c r="C22" s="259"/>
    </row>
    <row r="23" spans="1:4" ht="26.4" x14ac:dyDescent="0.3">
      <c r="A23" s="105" t="s">
        <v>272</v>
      </c>
      <c r="B23" s="144">
        <v>11</v>
      </c>
      <c r="C23" s="144">
        <v>7</v>
      </c>
      <c r="D23" s="69"/>
    </row>
    <row r="24" spans="1:4" ht="18" customHeight="1" x14ac:dyDescent="0.3">
      <c r="A24" s="105" t="s">
        <v>132</v>
      </c>
      <c r="B24" s="144">
        <v>5</v>
      </c>
      <c r="C24" s="144">
        <v>4</v>
      </c>
    </row>
    <row r="25" spans="1:4" ht="18" customHeight="1" x14ac:dyDescent="0.3">
      <c r="A25" s="105" t="s">
        <v>273</v>
      </c>
      <c r="B25" s="144">
        <v>5</v>
      </c>
      <c r="C25" s="144">
        <v>4</v>
      </c>
      <c r="D25" s="69"/>
    </row>
    <row r="26" spans="1:4" ht="18" customHeight="1" x14ac:dyDescent="0.3">
      <c r="A26" s="105" t="s">
        <v>294</v>
      </c>
      <c r="B26" s="144">
        <v>5</v>
      </c>
      <c r="C26" s="144">
        <v>3</v>
      </c>
    </row>
    <row r="27" spans="1:4" ht="30" customHeight="1" x14ac:dyDescent="0.3">
      <c r="A27" s="105" t="s">
        <v>120</v>
      </c>
      <c r="B27" s="144">
        <v>5</v>
      </c>
      <c r="C27" s="144">
        <v>4</v>
      </c>
      <c r="D27" s="69"/>
    </row>
    <row r="28" spans="1:4" ht="31.5" customHeight="1" x14ac:dyDescent="0.3">
      <c r="A28" s="105" t="s">
        <v>315</v>
      </c>
      <c r="B28" s="144">
        <v>4</v>
      </c>
      <c r="C28" s="144">
        <v>2</v>
      </c>
    </row>
    <row r="29" spans="1:4" ht="33.75" customHeight="1" x14ac:dyDescent="0.3">
      <c r="A29" s="105" t="s">
        <v>171</v>
      </c>
      <c r="B29" s="144">
        <v>4</v>
      </c>
      <c r="C29" s="144">
        <v>3</v>
      </c>
      <c r="D29" s="69"/>
    </row>
    <row r="30" spans="1:4" ht="18" customHeight="1" x14ac:dyDescent="0.3">
      <c r="A30" s="105" t="s">
        <v>376</v>
      </c>
      <c r="B30" s="144">
        <v>3</v>
      </c>
      <c r="C30" s="144">
        <v>2</v>
      </c>
    </row>
    <row r="31" spans="1:4" ht="18" customHeight="1" x14ac:dyDescent="0.3">
      <c r="A31" s="105" t="s">
        <v>123</v>
      </c>
      <c r="B31" s="144">
        <v>3</v>
      </c>
      <c r="C31" s="144">
        <v>2</v>
      </c>
      <c r="D31" s="69"/>
    </row>
    <row r="32" spans="1:4" ht="18" customHeight="1" x14ac:dyDescent="0.3">
      <c r="A32" s="105" t="s">
        <v>339</v>
      </c>
      <c r="B32" s="144">
        <v>3</v>
      </c>
      <c r="C32" s="144">
        <v>1</v>
      </c>
    </row>
    <row r="33" spans="1:4" ht="18.75" customHeight="1" x14ac:dyDescent="0.3">
      <c r="A33" s="105" t="s">
        <v>373</v>
      </c>
      <c r="B33" s="144">
        <v>2</v>
      </c>
      <c r="C33" s="144">
        <v>1</v>
      </c>
      <c r="D33" s="69"/>
    </row>
    <row r="34" spans="1:4" ht="18" customHeight="1" x14ac:dyDescent="0.3">
      <c r="A34" s="105" t="s">
        <v>487</v>
      </c>
      <c r="B34" s="144">
        <v>2</v>
      </c>
      <c r="C34" s="144">
        <v>1</v>
      </c>
    </row>
    <row r="35" spans="1:4" ht="31.5" customHeight="1" x14ac:dyDescent="0.3">
      <c r="A35" s="105" t="s">
        <v>337</v>
      </c>
      <c r="B35" s="144">
        <v>2</v>
      </c>
      <c r="C35" s="144">
        <v>1</v>
      </c>
      <c r="D35" s="69"/>
    </row>
    <row r="36" spans="1:4" ht="18" customHeight="1" x14ac:dyDescent="0.3">
      <c r="A36" s="105" t="s">
        <v>464</v>
      </c>
      <c r="B36" s="144">
        <v>2</v>
      </c>
      <c r="C36" s="144">
        <v>0</v>
      </c>
    </row>
    <row r="37" spans="1:4" ht="15.6" x14ac:dyDescent="0.3">
      <c r="A37" s="105" t="s">
        <v>131</v>
      </c>
      <c r="B37" s="144">
        <v>2</v>
      </c>
      <c r="C37" s="144">
        <v>1</v>
      </c>
      <c r="D37" s="69"/>
    </row>
    <row r="38" spans="1:4" ht="38.4" customHeight="1" x14ac:dyDescent="0.25">
      <c r="A38" s="259" t="s">
        <v>27</v>
      </c>
      <c r="B38" s="259"/>
      <c r="C38" s="259"/>
    </row>
    <row r="39" spans="1:4" ht="21.75" customHeight="1" x14ac:dyDescent="0.3">
      <c r="A39" s="100" t="s">
        <v>133</v>
      </c>
      <c r="B39" s="144">
        <v>7</v>
      </c>
      <c r="C39" s="144">
        <v>6</v>
      </c>
      <c r="D39" s="69"/>
    </row>
    <row r="40" spans="1:4" ht="21.75" customHeight="1" x14ac:dyDescent="0.3">
      <c r="A40" s="100" t="s">
        <v>101</v>
      </c>
      <c r="B40" s="144">
        <v>7</v>
      </c>
      <c r="C40" s="144">
        <v>4</v>
      </c>
    </row>
    <row r="41" spans="1:4" ht="21.75" customHeight="1" x14ac:dyDescent="0.3">
      <c r="A41" s="100" t="s">
        <v>381</v>
      </c>
      <c r="B41" s="144">
        <v>4</v>
      </c>
      <c r="C41" s="144">
        <v>3</v>
      </c>
      <c r="D41" s="69"/>
    </row>
    <row r="42" spans="1:4" ht="21.75" customHeight="1" x14ac:dyDescent="0.3">
      <c r="A42" s="100" t="s">
        <v>93</v>
      </c>
      <c r="B42" s="144">
        <v>4</v>
      </c>
      <c r="C42" s="144">
        <v>1</v>
      </c>
    </row>
    <row r="43" spans="1:4" ht="21.75" customHeight="1" x14ac:dyDescent="0.3">
      <c r="A43" s="100" t="s">
        <v>134</v>
      </c>
      <c r="B43" s="144">
        <v>3</v>
      </c>
      <c r="C43" s="144">
        <v>2</v>
      </c>
      <c r="D43" s="69"/>
    </row>
    <row r="44" spans="1:4" ht="21.75" customHeight="1" x14ac:dyDescent="0.3">
      <c r="A44" s="100" t="s">
        <v>327</v>
      </c>
      <c r="B44" s="144">
        <v>3</v>
      </c>
      <c r="C44" s="144">
        <v>2</v>
      </c>
    </row>
    <row r="45" spans="1:4" ht="21.75" customHeight="1" x14ac:dyDescent="0.3">
      <c r="A45" s="100" t="s">
        <v>424</v>
      </c>
      <c r="B45" s="144">
        <v>2</v>
      </c>
      <c r="C45" s="144">
        <v>2</v>
      </c>
      <c r="D45" s="69"/>
    </row>
    <row r="46" spans="1:4" ht="21.75" customHeight="1" x14ac:dyDescent="0.3">
      <c r="A46" s="100" t="s">
        <v>345</v>
      </c>
      <c r="B46" s="144">
        <v>2</v>
      </c>
      <c r="C46" s="144">
        <v>1</v>
      </c>
    </row>
    <row r="47" spans="1:4" ht="21.75" customHeight="1" x14ac:dyDescent="0.3">
      <c r="A47" s="100" t="s">
        <v>488</v>
      </c>
      <c r="B47" s="144">
        <v>2</v>
      </c>
      <c r="C47" s="144">
        <v>2</v>
      </c>
      <c r="D47" s="69"/>
    </row>
    <row r="48" spans="1:4" ht="21.75" customHeight="1" x14ac:dyDescent="0.3">
      <c r="A48" s="100" t="s">
        <v>323</v>
      </c>
      <c r="B48" s="144">
        <v>2</v>
      </c>
      <c r="C48" s="144">
        <v>1</v>
      </c>
    </row>
    <row r="49" spans="1:4" ht="21.75" customHeight="1" x14ac:dyDescent="0.3">
      <c r="A49" s="100" t="s">
        <v>423</v>
      </c>
      <c r="B49" s="144">
        <v>2</v>
      </c>
      <c r="C49" s="144">
        <v>1</v>
      </c>
      <c r="D49" s="69"/>
    </row>
    <row r="50" spans="1:4" ht="21.75" customHeight="1" x14ac:dyDescent="0.3">
      <c r="A50" s="100" t="s">
        <v>111</v>
      </c>
      <c r="B50" s="144">
        <v>2</v>
      </c>
      <c r="C50" s="144">
        <v>2</v>
      </c>
    </row>
    <row r="51" spans="1:4" ht="21.75" customHeight="1" x14ac:dyDescent="0.3">
      <c r="A51" s="100" t="s">
        <v>324</v>
      </c>
      <c r="B51" s="144">
        <v>2</v>
      </c>
      <c r="C51" s="144">
        <v>2</v>
      </c>
      <c r="D51" s="69"/>
    </row>
    <row r="52" spans="1:4" ht="21.75" customHeight="1" x14ac:dyDescent="0.3">
      <c r="A52" s="100" t="s">
        <v>175</v>
      </c>
      <c r="B52" s="144">
        <v>2</v>
      </c>
      <c r="C52" s="144">
        <v>2</v>
      </c>
    </row>
    <row r="53" spans="1:4" ht="21.75" customHeight="1" x14ac:dyDescent="0.3">
      <c r="A53" s="100" t="s">
        <v>173</v>
      </c>
      <c r="B53" s="144">
        <v>2</v>
      </c>
      <c r="C53" s="144">
        <v>1</v>
      </c>
      <c r="D53" s="69"/>
    </row>
    <row r="54" spans="1:4" ht="38.4" customHeight="1" x14ac:dyDescent="0.25">
      <c r="A54" s="259" t="s">
        <v>28</v>
      </c>
      <c r="B54" s="259"/>
      <c r="C54" s="259"/>
    </row>
    <row r="55" spans="1:4" ht="21.75" customHeight="1" x14ac:dyDescent="0.3">
      <c r="A55" s="105" t="s">
        <v>138</v>
      </c>
      <c r="B55" s="144">
        <v>7</v>
      </c>
      <c r="C55" s="144">
        <v>4</v>
      </c>
      <c r="D55" s="69"/>
    </row>
    <row r="56" spans="1:4" ht="21.75" customHeight="1" x14ac:dyDescent="0.3">
      <c r="A56" s="105" t="s">
        <v>428</v>
      </c>
      <c r="B56" s="144">
        <v>4</v>
      </c>
      <c r="C56" s="144">
        <v>4</v>
      </c>
    </row>
    <row r="57" spans="1:4" ht="21" customHeight="1" x14ac:dyDescent="0.3">
      <c r="A57" s="105" t="s">
        <v>247</v>
      </c>
      <c r="B57" s="144">
        <v>3</v>
      </c>
      <c r="C57" s="144">
        <v>2</v>
      </c>
      <c r="D57" s="69"/>
    </row>
    <row r="58" spans="1:4" ht="31.5" customHeight="1" x14ac:dyDescent="0.3">
      <c r="A58" s="105" t="s">
        <v>489</v>
      </c>
      <c r="B58" s="144">
        <v>2</v>
      </c>
      <c r="C58" s="144">
        <v>0</v>
      </c>
    </row>
    <row r="59" spans="1:4" ht="36.75" customHeight="1" x14ac:dyDescent="0.3">
      <c r="A59" s="105" t="s">
        <v>325</v>
      </c>
      <c r="B59" s="144">
        <v>2</v>
      </c>
      <c r="C59" s="144">
        <v>2</v>
      </c>
      <c r="D59" s="69"/>
    </row>
    <row r="60" spans="1:4" ht="30.75" customHeight="1" x14ac:dyDescent="0.3">
      <c r="A60" s="105" t="s">
        <v>342</v>
      </c>
      <c r="B60" s="144">
        <v>2</v>
      </c>
      <c r="C60" s="144">
        <v>2</v>
      </c>
    </row>
    <row r="61" spans="1:4" ht="28.5" customHeight="1" x14ac:dyDescent="0.3">
      <c r="A61" s="105" t="s">
        <v>309</v>
      </c>
      <c r="B61" s="144">
        <v>1</v>
      </c>
      <c r="C61" s="144">
        <v>1</v>
      </c>
      <c r="D61" s="69"/>
    </row>
    <row r="62" spans="1:4" ht="28.5" customHeight="1" x14ac:dyDescent="0.3">
      <c r="A62" s="105" t="s">
        <v>490</v>
      </c>
      <c r="B62" s="144">
        <v>1</v>
      </c>
      <c r="C62" s="144">
        <v>1</v>
      </c>
    </row>
    <row r="63" spans="1:4" ht="27.75" customHeight="1" x14ac:dyDescent="0.3">
      <c r="A63" s="105" t="s">
        <v>382</v>
      </c>
      <c r="B63" s="144">
        <v>1</v>
      </c>
      <c r="C63" s="144">
        <v>1</v>
      </c>
      <c r="D63" s="69"/>
    </row>
    <row r="64" spans="1:4" ht="29.25" customHeight="1" x14ac:dyDescent="0.3">
      <c r="A64" s="105" t="s">
        <v>491</v>
      </c>
      <c r="B64" s="144">
        <v>1</v>
      </c>
      <c r="C64" s="144">
        <v>0</v>
      </c>
    </row>
    <row r="65" spans="1:5" ht="25.5" customHeight="1" x14ac:dyDescent="0.3">
      <c r="A65" s="105" t="s">
        <v>187</v>
      </c>
      <c r="B65" s="144">
        <v>1</v>
      </c>
      <c r="C65" s="144">
        <v>1</v>
      </c>
      <c r="D65" s="69"/>
    </row>
    <row r="66" spans="1:5" ht="26.25" customHeight="1" x14ac:dyDescent="0.3">
      <c r="A66" s="105" t="s">
        <v>139</v>
      </c>
      <c r="B66" s="144">
        <v>1</v>
      </c>
      <c r="C66" s="144">
        <v>0</v>
      </c>
      <c r="E66" s="127"/>
    </row>
    <row r="67" spans="1:5" ht="24.75" customHeight="1" x14ac:dyDescent="0.3">
      <c r="A67" s="105" t="s">
        <v>430</v>
      </c>
      <c r="B67" s="144">
        <v>1</v>
      </c>
      <c r="C67" s="144">
        <v>1</v>
      </c>
      <c r="D67" s="69"/>
      <c r="E67" s="127"/>
    </row>
    <row r="68" spans="1:5" ht="21.75" customHeight="1" x14ac:dyDescent="0.3">
      <c r="A68" s="105" t="s">
        <v>136</v>
      </c>
      <c r="B68" s="144">
        <v>1</v>
      </c>
      <c r="C68" s="144">
        <v>1</v>
      </c>
      <c r="E68" s="127"/>
    </row>
    <row r="69" spans="1:5" ht="21.75" customHeight="1" x14ac:dyDescent="0.3">
      <c r="A69" s="105" t="s">
        <v>492</v>
      </c>
      <c r="B69" s="144">
        <v>1</v>
      </c>
      <c r="C69" s="144">
        <v>1</v>
      </c>
      <c r="D69" s="69"/>
      <c r="E69" s="127"/>
    </row>
    <row r="70" spans="1:5" ht="38.4" customHeight="1" x14ac:dyDescent="0.25">
      <c r="A70" s="259" t="s">
        <v>29</v>
      </c>
      <c r="B70" s="259"/>
      <c r="C70" s="259"/>
      <c r="E70" s="127"/>
    </row>
    <row r="71" spans="1:5" ht="21" customHeight="1" x14ac:dyDescent="0.3">
      <c r="A71" s="100" t="s">
        <v>95</v>
      </c>
      <c r="B71" s="144">
        <v>121</v>
      </c>
      <c r="C71" s="144">
        <v>79</v>
      </c>
      <c r="D71" s="69"/>
      <c r="E71" s="127"/>
    </row>
    <row r="72" spans="1:5" ht="21" customHeight="1" x14ac:dyDescent="0.3">
      <c r="A72" s="100" t="s">
        <v>94</v>
      </c>
      <c r="B72" s="144">
        <v>18</v>
      </c>
      <c r="C72" s="144">
        <v>9</v>
      </c>
      <c r="E72" s="127"/>
    </row>
    <row r="73" spans="1:5" ht="21" customHeight="1" x14ac:dyDescent="0.3">
      <c r="A73" s="100" t="s">
        <v>290</v>
      </c>
      <c r="B73" s="144">
        <v>15</v>
      </c>
      <c r="C73" s="144">
        <v>12</v>
      </c>
      <c r="D73" s="69"/>
      <c r="E73" s="127"/>
    </row>
    <row r="74" spans="1:5" ht="35.25" customHeight="1" x14ac:dyDescent="0.3">
      <c r="A74" s="100" t="s">
        <v>266</v>
      </c>
      <c r="B74" s="144">
        <v>10</v>
      </c>
      <c r="C74" s="144">
        <v>5</v>
      </c>
      <c r="E74" s="127"/>
    </row>
    <row r="75" spans="1:5" ht="21" customHeight="1" x14ac:dyDescent="0.3">
      <c r="A75" s="100" t="s">
        <v>252</v>
      </c>
      <c r="B75" s="144">
        <v>6</v>
      </c>
      <c r="C75" s="144">
        <v>4</v>
      </c>
      <c r="D75" s="69"/>
      <c r="E75" s="127"/>
    </row>
    <row r="76" spans="1:5" ht="21" customHeight="1" x14ac:dyDescent="0.3">
      <c r="A76" s="100" t="s">
        <v>90</v>
      </c>
      <c r="B76" s="144">
        <v>5</v>
      </c>
      <c r="C76" s="144">
        <v>2</v>
      </c>
      <c r="E76" s="127"/>
    </row>
    <row r="77" spans="1:5" ht="21" customHeight="1" x14ac:dyDescent="0.3">
      <c r="A77" s="100" t="s">
        <v>176</v>
      </c>
      <c r="B77" s="144">
        <v>5</v>
      </c>
      <c r="C77" s="144">
        <v>4</v>
      </c>
      <c r="D77" s="69"/>
      <c r="E77" s="127"/>
    </row>
    <row r="78" spans="1:5" ht="21" customHeight="1" x14ac:dyDescent="0.3">
      <c r="A78" s="100" t="s">
        <v>116</v>
      </c>
      <c r="B78" s="144">
        <v>2</v>
      </c>
      <c r="C78" s="144">
        <v>1</v>
      </c>
      <c r="E78" s="127"/>
    </row>
    <row r="79" spans="1:5" ht="21" customHeight="1" x14ac:dyDescent="0.3">
      <c r="A79" s="100" t="s">
        <v>383</v>
      </c>
      <c r="B79" s="144">
        <v>2</v>
      </c>
      <c r="C79" s="144">
        <v>2</v>
      </c>
      <c r="D79" s="69"/>
      <c r="E79" s="127"/>
    </row>
    <row r="80" spans="1:5" ht="21" customHeight="1" x14ac:dyDescent="0.3">
      <c r="A80" s="100" t="s">
        <v>318</v>
      </c>
      <c r="B80" s="144">
        <v>2</v>
      </c>
      <c r="C80" s="144">
        <v>1</v>
      </c>
      <c r="E80" s="127"/>
    </row>
    <row r="81" spans="1:5" ht="24.75" customHeight="1" x14ac:dyDescent="0.3">
      <c r="A81" s="100" t="s">
        <v>88</v>
      </c>
      <c r="B81" s="144">
        <v>2</v>
      </c>
      <c r="C81" s="144">
        <v>2</v>
      </c>
      <c r="D81" s="69"/>
      <c r="E81" s="128"/>
    </row>
    <row r="82" spans="1:5" ht="22.5" customHeight="1" x14ac:dyDescent="0.3">
      <c r="A82" s="100" t="s">
        <v>296</v>
      </c>
      <c r="B82" s="144">
        <v>1</v>
      </c>
      <c r="C82" s="144">
        <v>0</v>
      </c>
    </row>
    <row r="83" spans="1:5" ht="25.5" customHeight="1" x14ac:dyDescent="0.3">
      <c r="A83" s="100" t="s">
        <v>331</v>
      </c>
      <c r="B83" s="144">
        <v>1</v>
      </c>
      <c r="C83" s="144">
        <v>0</v>
      </c>
      <c r="D83" s="69"/>
    </row>
    <row r="84" spans="1:5" ht="21" customHeight="1" x14ac:dyDescent="0.3">
      <c r="A84" s="100" t="s">
        <v>110</v>
      </c>
      <c r="B84" s="144">
        <v>1</v>
      </c>
      <c r="C84" s="144">
        <v>1</v>
      </c>
    </row>
    <row r="85" spans="1:5" ht="15.6" x14ac:dyDescent="0.3">
      <c r="A85" s="100" t="s">
        <v>142</v>
      </c>
      <c r="B85" s="144">
        <v>1</v>
      </c>
      <c r="C85" s="144">
        <v>1</v>
      </c>
      <c r="D85" s="69"/>
    </row>
    <row r="86" spans="1:5" ht="38.4" customHeight="1" x14ac:dyDescent="0.25">
      <c r="A86" s="259" t="s">
        <v>144</v>
      </c>
      <c r="B86" s="259"/>
      <c r="C86" s="259"/>
    </row>
    <row r="87" spans="1:5" ht="39.75" customHeight="1" x14ac:dyDescent="0.3">
      <c r="A87" s="105" t="s">
        <v>253</v>
      </c>
      <c r="B87" s="144">
        <v>18</v>
      </c>
      <c r="C87" s="144">
        <v>18</v>
      </c>
      <c r="D87" s="69"/>
    </row>
    <row r="88" spans="1:5" ht="36" customHeight="1" x14ac:dyDescent="0.3">
      <c r="A88" s="105" t="s">
        <v>145</v>
      </c>
      <c r="B88" s="144">
        <v>13</v>
      </c>
      <c r="C88" s="144">
        <v>11</v>
      </c>
    </row>
    <row r="89" spans="1:5" ht="20.25" customHeight="1" x14ac:dyDescent="0.3">
      <c r="A89" s="105" t="s">
        <v>147</v>
      </c>
      <c r="B89" s="144">
        <v>7</v>
      </c>
      <c r="C89" s="144">
        <v>7</v>
      </c>
      <c r="D89" s="69"/>
    </row>
    <row r="90" spans="1:5" ht="29.25" customHeight="1" x14ac:dyDescent="0.3">
      <c r="A90" s="105" t="s">
        <v>150</v>
      </c>
      <c r="B90" s="144">
        <v>4</v>
      </c>
      <c r="C90" s="144">
        <v>4</v>
      </c>
    </row>
    <row r="91" spans="1:5" ht="19.5" customHeight="1" x14ac:dyDescent="0.3">
      <c r="A91" s="105" t="s">
        <v>149</v>
      </c>
      <c r="B91" s="144">
        <v>4</v>
      </c>
      <c r="C91" s="144">
        <v>4</v>
      </c>
      <c r="D91" s="69"/>
    </row>
    <row r="92" spans="1:5" ht="28.5" customHeight="1" x14ac:dyDescent="0.3">
      <c r="A92" s="105" t="s">
        <v>246</v>
      </c>
      <c r="B92" s="144">
        <v>3</v>
      </c>
      <c r="C92" s="144">
        <v>3</v>
      </c>
    </row>
    <row r="93" spans="1:5" ht="25.5" customHeight="1" x14ac:dyDescent="0.3">
      <c r="A93" s="105" t="s">
        <v>146</v>
      </c>
      <c r="B93" s="144">
        <v>2</v>
      </c>
      <c r="C93" s="144">
        <v>2</v>
      </c>
      <c r="D93" s="69"/>
    </row>
    <row r="94" spans="1:5" ht="20.25" customHeight="1" x14ac:dyDescent="0.3">
      <c r="A94" s="105" t="s">
        <v>151</v>
      </c>
      <c r="B94" s="144">
        <v>2</v>
      </c>
      <c r="C94" s="144">
        <v>2</v>
      </c>
    </row>
    <row r="95" spans="1:5" ht="36.75" customHeight="1" x14ac:dyDescent="0.3">
      <c r="A95" s="105" t="s">
        <v>358</v>
      </c>
      <c r="B95" s="144">
        <v>2</v>
      </c>
      <c r="C95" s="144">
        <v>2</v>
      </c>
      <c r="D95" s="69"/>
    </row>
    <row r="96" spans="1:5" ht="20.25" customHeight="1" x14ac:dyDescent="0.3">
      <c r="A96" s="105" t="s">
        <v>177</v>
      </c>
      <c r="B96" s="144">
        <v>2</v>
      </c>
      <c r="C96" s="144">
        <v>2</v>
      </c>
    </row>
    <row r="97" spans="1:4" ht="28.5" customHeight="1" x14ac:dyDescent="0.3">
      <c r="A97" s="105" t="s">
        <v>148</v>
      </c>
      <c r="B97" s="144">
        <v>1</v>
      </c>
      <c r="C97" s="144">
        <v>1</v>
      </c>
      <c r="D97" s="69"/>
    </row>
    <row r="98" spans="1:4" ht="15.6" x14ac:dyDescent="0.3">
      <c r="A98" s="105" t="s">
        <v>152</v>
      </c>
      <c r="B98" s="144">
        <v>1</v>
      </c>
      <c r="C98" s="144">
        <v>1</v>
      </c>
    </row>
    <row r="99" spans="1:4" ht="15.6" x14ac:dyDescent="0.3">
      <c r="A99" s="105" t="s">
        <v>188</v>
      </c>
      <c r="B99" s="144">
        <v>1</v>
      </c>
      <c r="C99" s="144">
        <v>0</v>
      </c>
      <c r="D99" s="69"/>
    </row>
    <row r="100" spans="1:4" ht="21" customHeight="1" x14ac:dyDescent="0.3">
      <c r="A100" s="105" t="s">
        <v>153</v>
      </c>
      <c r="B100" s="144">
        <v>1</v>
      </c>
      <c r="C100" s="144">
        <v>1</v>
      </c>
    </row>
    <row r="101" spans="1:4" ht="29.25" customHeight="1" x14ac:dyDescent="0.3">
      <c r="A101" s="105" t="s">
        <v>384</v>
      </c>
      <c r="B101" s="144">
        <v>1</v>
      </c>
      <c r="C101" s="144">
        <v>1</v>
      </c>
      <c r="D101" s="69"/>
    </row>
    <row r="102" spans="1:4" ht="38.4" customHeight="1" x14ac:dyDescent="0.25">
      <c r="A102" s="259" t="s">
        <v>31</v>
      </c>
      <c r="B102" s="259"/>
      <c r="C102" s="259"/>
    </row>
    <row r="103" spans="1:4" ht="18.75" customHeight="1" x14ac:dyDescent="0.3">
      <c r="A103" s="105" t="s">
        <v>99</v>
      </c>
      <c r="B103" s="144">
        <v>32</v>
      </c>
      <c r="C103" s="144">
        <v>20</v>
      </c>
      <c r="D103" s="69"/>
    </row>
    <row r="104" spans="1:4" ht="18.75" customHeight="1" x14ac:dyDescent="0.3">
      <c r="A104" s="105" t="s">
        <v>262</v>
      </c>
      <c r="B104" s="144">
        <v>27</v>
      </c>
      <c r="C104" s="144">
        <v>20</v>
      </c>
    </row>
    <row r="105" spans="1:4" ht="26.4" x14ac:dyDescent="0.3">
      <c r="A105" s="105" t="s">
        <v>117</v>
      </c>
      <c r="B105" s="144">
        <v>24</v>
      </c>
      <c r="C105" s="144">
        <v>19</v>
      </c>
      <c r="D105" s="69"/>
    </row>
    <row r="106" spans="1:4" ht="26.4" x14ac:dyDescent="0.3">
      <c r="A106" s="105" t="s">
        <v>104</v>
      </c>
      <c r="B106" s="144">
        <v>17</v>
      </c>
      <c r="C106" s="144">
        <v>15</v>
      </c>
    </row>
    <row r="107" spans="1:4" ht="34.5" customHeight="1" x14ac:dyDescent="0.3">
      <c r="A107" s="105" t="s">
        <v>359</v>
      </c>
      <c r="B107" s="144">
        <v>16</v>
      </c>
      <c r="C107" s="144">
        <v>14</v>
      </c>
      <c r="D107" s="69"/>
    </row>
    <row r="108" spans="1:4" ht="21.75" customHeight="1" x14ac:dyDescent="0.3">
      <c r="A108" s="105" t="s">
        <v>291</v>
      </c>
      <c r="B108" s="144">
        <v>15</v>
      </c>
      <c r="C108" s="144">
        <v>10</v>
      </c>
    </row>
    <row r="109" spans="1:4" ht="30.75" customHeight="1" x14ac:dyDescent="0.3">
      <c r="A109" s="105" t="s">
        <v>263</v>
      </c>
      <c r="B109" s="144">
        <v>14</v>
      </c>
      <c r="C109" s="144">
        <v>11</v>
      </c>
      <c r="D109" s="69"/>
    </row>
    <row r="110" spans="1:4" ht="30.75" customHeight="1" x14ac:dyDescent="0.3">
      <c r="A110" s="105" t="s">
        <v>114</v>
      </c>
      <c r="B110" s="144">
        <v>11</v>
      </c>
      <c r="C110" s="144">
        <v>8</v>
      </c>
    </row>
    <row r="111" spans="1:4" ht="23.25" customHeight="1" x14ac:dyDescent="0.3">
      <c r="A111" s="105" t="s">
        <v>351</v>
      </c>
      <c r="B111" s="144">
        <v>11</v>
      </c>
      <c r="C111" s="144">
        <v>8</v>
      </c>
      <c r="D111" s="69"/>
    </row>
    <row r="112" spans="1:4" ht="29.25" customHeight="1" x14ac:dyDescent="0.3">
      <c r="A112" s="105" t="s">
        <v>179</v>
      </c>
      <c r="B112" s="144">
        <v>11</v>
      </c>
      <c r="C112" s="144">
        <v>10</v>
      </c>
    </row>
    <row r="113" spans="1:4" ht="31.5" customHeight="1" x14ac:dyDescent="0.3">
      <c r="A113" s="105" t="s">
        <v>328</v>
      </c>
      <c r="B113" s="144">
        <v>9</v>
      </c>
      <c r="C113" s="144">
        <v>4</v>
      </c>
      <c r="D113" s="69"/>
    </row>
    <row r="114" spans="1:4" ht="26.25" customHeight="1" x14ac:dyDescent="0.3">
      <c r="A114" s="105" t="s">
        <v>189</v>
      </c>
      <c r="B114" s="144">
        <v>9</v>
      </c>
      <c r="C114" s="144">
        <v>5</v>
      </c>
    </row>
    <row r="115" spans="1:4" ht="18.75" customHeight="1" x14ac:dyDescent="0.3">
      <c r="A115" s="105" t="s">
        <v>155</v>
      </c>
      <c r="B115" s="144">
        <v>8</v>
      </c>
      <c r="C115" s="144">
        <v>5</v>
      </c>
      <c r="D115" s="69"/>
    </row>
    <row r="116" spans="1:4" ht="18.75" customHeight="1" x14ac:dyDescent="0.3">
      <c r="A116" s="105" t="s">
        <v>377</v>
      </c>
      <c r="B116" s="144">
        <v>8</v>
      </c>
      <c r="C116" s="144">
        <v>4</v>
      </c>
    </row>
    <row r="117" spans="1:4" ht="33.75" customHeight="1" x14ac:dyDescent="0.3">
      <c r="A117" s="105" t="s">
        <v>267</v>
      </c>
      <c r="B117" s="144">
        <v>6</v>
      </c>
      <c r="C117" s="144">
        <v>5</v>
      </c>
      <c r="D117" s="69"/>
    </row>
    <row r="118" spans="1:4" ht="63.75" customHeight="1" x14ac:dyDescent="0.25">
      <c r="A118" s="259" t="s">
        <v>32</v>
      </c>
      <c r="B118" s="259"/>
      <c r="C118" s="259"/>
    </row>
    <row r="119" spans="1:4" ht="37.5" customHeight="1" x14ac:dyDescent="0.3">
      <c r="A119" s="105" t="s">
        <v>86</v>
      </c>
      <c r="B119" s="144">
        <v>153</v>
      </c>
      <c r="C119" s="144">
        <v>112</v>
      </c>
      <c r="D119" s="69"/>
    </row>
    <row r="120" spans="1:4" ht="26.4" x14ac:dyDescent="0.3">
      <c r="A120" s="105" t="s">
        <v>287</v>
      </c>
      <c r="B120" s="144">
        <v>73</v>
      </c>
      <c r="C120" s="144">
        <v>63</v>
      </c>
    </row>
    <row r="121" spans="1:4" ht="19.5" customHeight="1" x14ac:dyDescent="0.3">
      <c r="A121" s="105" t="s">
        <v>97</v>
      </c>
      <c r="B121" s="144">
        <v>43</v>
      </c>
      <c r="C121" s="144">
        <v>34</v>
      </c>
      <c r="D121" s="69"/>
    </row>
    <row r="122" spans="1:4" ht="19.5" customHeight="1" x14ac:dyDescent="0.3">
      <c r="A122" s="105" t="s">
        <v>92</v>
      </c>
      <c r="B122" s="144">
        <v>25</v>
      </c>
      <c r="C122" s="144">
        <v>15</v>
      </c>
    </row>
    <row r="123" spans="1:4" ht="19.5" customHeight="1" x14ac:dyDescent="0.3">
      <c r="A123" s="105" t="s">
        <v>115</v>
      </c>
      <c r="B123" s="144">
        <v>17</v>
      </c>
      <c r="C123" s="144">
        <v>8</v>
      </c>
      <c r="D123" s="69"/>
    </row>
    <row r="124" spans="1:4" ht="19.5" customHeight="1" x14ac:dyDescent="0.3">
      <c r="A124" s="105" t="s">
        <v>261</v>
      </c>
      <c r="B124" s="144">
        <v>17</v>
      </c>
      <c r="C124" s="144">
        <v>14</v>
      </c>
    </row>
    <row r="125" spans="1:4" ht="19.5" customHeight="1" x14ac:dyDescent="0.3">
      <c r="A125" s="105" t="s">
        <v>89</v>
      </c>
      <c r="B125" s="144">
        <v>16</v>
      </c>
      <c r="C125" s="144">
        <v>4</v>
      </c>
      <c r="D125" s="69"/>
    </row>
    <row r="126" spans="1:4" ht="19.5" customHeight="1" x14ac:dyDescent="0.3">
      <c r="A126" s="105" t="s">
        <v>157</v>
      </c>
      <c r="B126" s="144">
        <v>12</v>
      </c>
      <c r="C126" s="144">
        <v>10</v>
      </c>
    </row>
    <row r="127" spans="1:4" ht="30" customHeight="1" x14ac:dyDescent="0.3">
      <c r="A127" s="105" t="s">
        <v>159</v>
      </c>
      <c r="B127" s="144">
        <v>11</v>
      </c>
      <c r="C127" s="144">
        <v>7</v>
      </c>
      <c r="D127" s="69"/>
    </row>
    <row r="128" spans="1:4" ht="19.5" customHeight="1" x14ac:dyDescent="0.3">
      <c r="A128" s="105" t="s">
        <v>314</v>
      </c>
      <c r="B128" s="144">
        <v>9</v>
      </c>
      <c r="C128" s="144">
        <v>6</v>
      </c>
    </row>
    <row r="129" spans="1:4" ht="30.75" customHeight="1" x14ac:dyDescent="0.3">
      <c r="A129" s="105" t="s">
        <v>180</v>
      </c>
      <c r="B129" s="144">
        <v>8</v>
      </c>
      <c r="C129" s="144">
        <v>5</v>
      </c>
      <c r="D129" s="69"/>
    </row>
    <row r="130" spans="1:4" ht="31.5" customHeight="1" x14ac:dyDescent="0.3">
      <c r="A130" s="105" t="s">
        <v>158</v>
      </c>
      <c r="B130" s="144">
        <v>8</v>
      </c>
      <c r="C130" s="144">
        <v>4</v>
      </c>
    </row>
    <row r="131" spans="1:4" ht="26.4" x14ac:dyDescent="0.3">
      <c r="A131" s="105" t="s">
        <v>367</v>
      </c>
      <c r="B131" s="144">
        <v>7</v>
      </c>
      <c r="C131" s="144">
        <v>5</v>
      </c>
      <c r="D131" s="69"/>
    </row>
    <row r="132" spans="1:4" ht="15.6" x14ac:dyDescent="0.3">
      <c r="A132" s="105" t="s">
        <v>493</v>
      </c>
      <c r="B132" s="144">
        <v>5</v>
      </c>
      <c r="C132" s="144">
        <v>4</v>
      </c>
    </row>
    <row r="133" spans="1:4" ht="25.5" customHeight="1" x14ac:dyDescent="0.3">
      <c r="A133" s="105" t="s">
        <v>466</v>
      </c>
      <c r="B133" s="144">
        <v>4</v>
      </c>
      <c r="C133" s="144">
        <v>4</v>
      </c>
      <c r="D133" s="69"/>
    </row>
    <row r="134" spans="1:4" ht="38.4" customHeight="1" x14ac:dyDescent="0.25">
      <c r="A134" s="259" t="s">
        <v>160</v>
      </c>
      <c r="B134" s="259"/>
      <c r="C134" s="259"/>
    </row>
    <row r="135" spans="1:4" ht="21" customHeight="1" x14ac:dyDescent="0.3">
      <c r="A135" s="105" t="s">
        <v>87</v>
      </c>
      <c r="B135" s="144">
        <v>138</v>
      </c>
      <c r="C135" s="144">
        <v>106</v>
      </c>
      <c r="D135" s="69"/>
    </row>
    <row r="136" spans="1:4" ht="21" customHeight="1" x14ac:dyDescent="0.3">
      <c r="A136" s="105" t="s">
        <v>98</v>
      </c>
      <c r="B136" s="144">
        <v>63</v>
      </c>
      <c r="C136" s="144">
        <v>34</v>
      </c>
    </row>
    <row r="137" spans="1:4" ht="21" customHeight="1" x14ac:dyDescent="0.3">
      <c r="A137" s="105" t="s">
        <v>100</v>
      </c>
      <c r="B137" s="144">
        <v>56</v>
      </c>
      <c r="C137" s="144">
        <v>45</v>
      </c>
      <c r="D137" s="69"/>
    </row>
    <row r="138" spans="1:4" ht="21" customHeight="1" x14ac:dyDescent="0.3">
      <c r="A138" s="105" t="s">
        <v>119</v>
      </c>
      <c r="B138" s="144">
        <v>15</v>
      </c>
      <c r="C138" s="144">
        <v>13</v>
      </c>
    </row>
    <row r="139" spans="1:4" ht="21" customHeight="1" x14ac:dyDescent="0.3">
      <c r="A139" s="105" t="s">
        <v>102</v>
      </c>
      <c r="B139" s="144">
        <v>10</v>
      </c>
      <c r="C139" s="144">
        <v>7</v>
      </c>
      <c r="D139" s="69"/>
    </row>
    <row r="140" spans="1:4" ht="21" customHeight="1" x14ac:dyDescent="0.3">
      <c r="A140" s="105" t="s">
        <v>103</v>
      </c>
      <c r="B140" s="144">
        <v>10</v>
      </c>
      <c r="C140" s="144">
        <v>6</v>
      </c>
    </row>
    <row r="141" spans="1:4" ht="21" customHeight="1" x14ac:dyDescent="0.3">
      <c r="A141" s="105" t="s">
        <v>183</v>
      </c>
      <c r="B141" s="144">
        <v>10</v>
      </c>
      <c r="C141" s="144">
        <v>3</v>
      </c>
      <c r="D141" s="69"/>
    </row>
    <row r="142" spans="1:4" ht="21" customHeight="1" x14ac:dyDescent="0.3">
      <c r="A142" s="105" t="s">
        <v>191</v>
      </c>
      <c r="B142" s="144">
        <v>7</v>
      </c>
      <c r="C142" s="144">
        <v>4</v>
      </c>
    </row>
    <row r="143" spans="1:4" ht="21" customHeight="1" x14ac:dyDescent="0.3">
      <c r="A143" s="105" t="s">
        <v>107</v>
      </c>
      <c r="B143" s="144">
        <v>7</v>
      </c>
      <c r="C143" s="144">
        <v>5</v>
      </c>
      <c r="D143" s="69"/>
    </row>
    <row r="144" spans="1:4" ht="38.25" customHeight="1" x14ac:dyDescent="0.3">
      <c r="A144" s="105" t="s">
        <v>118</v>
      </c>
      <c r="B144" s="144">
        <v>5</v>
      </c>
      <c r="C144" s="144">
        <v>5</v>
      </c>
    </row>
    <row r="145" spans="1:4" ht="26.4" x14ac:dyDescent="0.3">
      <c r="A145" s="105" t="s">
        <v>109</v>
      </c>
      <c r="B145" s="144">
        <v>3</v>
      </c>
      <c r="C145" s="144">
        <v>3</v>
      </c>
      <c r="D145" s="69"/>
    </row>
    <row r="146" spans="1:4" ht="32.25" customHeight="1" x14ac:dyDescent="0.3">
      <c r="A146" s="105" t="s">
        <v>122</v>
      </c>
      <c r="B146" s="144">
        <v>2</v>
      </c>
      <c r="C146" s="144">
        <v>1</v>
      </c>
    </row>
    <row r="147" spans="1:4" ht="23.25" customHeight="1" x14ac:dyDescent="0.3">
      <c r="A147" s="105" t="s">
        <v>91</v>
      </c>
      <c r="B147" s="144">
        <v>1</v>
      </c>
      <c r="C147" s="144">
        <v>1</v>
      </c>
      <c r="D147" s="69"/>
    </row>
    <row r="148" spans="1:4" ht="21" customHeight="1" x14ac:dyDescent="0.3">
      <c r="A148" s="105" t="s">
        <v>494</v>
      </c>
      <c r="B148" s="144">
        <v>1</v>
      </c>
      <c r="C148" s="144">
        <v>0</v>
      </c>
    </row>
    <row r="149" spans="1:4" ht="15.6" x14ac:dyDescent="0.3">
      <c r="A149" s="105" t="s">
        <v>300</v>
      </c>
      <c r="B149" s="144">
        <v>1</v>
      </c>
      <c r="C149" s="144">
        <v>1</v>
      </c>
      <c r="D149" s="69"/>
    </row>
    <row r="150" spans="1:4" ht="15.6" x14ac:dyDescent="0.3">
      <c r="A150" s="39"/>
      <c r="B150" s="50"/>
      <c r="C150" s="50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2" zoomScale="80" zoomScaleNormal="75" zoomScaleSheetLayoutView="80" workbookViewId="0">
      <selection activeCell="D31" sqref="D31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50" t="s">
        <v>313</v>
      </c>
      <c r="B1" s="250"/>
      <c r="C1" s="250"/>
    </row>
    <row r="2" spans="1:4" s="2" customFormat="1" ht="20.399999999999999" x14ac:dyDescent="0.35">
      <c r="A2" s="278" t="s">
        <v>71</v>
      </c>
      <c r="B2" s="278"/>
      <c r="C2" s="278"/>
      <c r="D2" s="278"/>
    </row>
    <row r="3" spans="1:4" s="2" customFormat="1" ht="20.399999999999999" x14ac:dyDescent="0.35">
      <c r="A3" s="278" t="s">
        <v>391</v>
      </c>
      <c r="B3" s="278"/>
      <c r="C3" s="278"/>
      <c r="D3" s="278"/>
    </row>
    <row r="4" spans="1:4" s="2" customFormat="1" ht="21" x14ac:dyDescent="0.4">
      <c r="A4" s="247" t="s">
        <v>34</v>
      </c>
      <c r="B4" s="247"/>
      <c r="C4" s="247"/>
      <c r="D4" s="247"/>
    </row>
    <row r="5" spans="1:4" s="4" customFormat="1" ht="12" customHeight="1" x14ac:dyDescent="0.2">
      <c r="A5" s="89"/>
      <c r="B5" s="89"/>
      <c r="C5" s="89"/>
      <c r="D5" s="89"/>
    </row>
    <row r="6" spans="1:4" s="4" customFormat="1" ht="20.25" customHeight="1" x14ac:dyDescent="0.2">
      <c r="A6" s="279"/>
      <c r="B6" s="280" t="s">
        <v>72</v>
      </c>
      <c r="C6" s="281" t="s">
        <v>73</v>
      </c>
      <c r="D6" s="282" t="s">
        <v>74</v>
      </c>
    </row>
    <row r="7" spans="1:4" s="4" customFormat="1" ht="43.5" customHeight="1" x14ac:dyDescent="0.2">
      <c r="A7" s="279"/>
      <c r="B7" s="280"/>
      <c r="C7" s="281"/>
      <c r="D7" s="282"/>
    </row>
    <row r="8" spans="1:4" s="34" customFormat="1" ht="34.5" customHeight="1" x14ac:dyDescent="0.3">
      <c r="A8" s="150" t="s">
        <v>37</v>
      </c>
      <c r="B8" s="157">
        <f>SUM(B11:B29)</f>
        <v>855</v>
      </c>
      <c r="C8" s="156">
        <v>5703</v>
      </c>
      <c r="D8" s="157">
        <f>C8/B8</f>
        <v>6.6701754385964911</v>
      </c>
    </row>
    <row r="9" spans="1:4" s="5" customFormat="1" ht="24.75" customHeight="1" x14ac:dyDescent="0.3">
      <c r="A9" s="35" t="s">
        <v>66</v>
      </c>
      <c r="B9" s="206"/>
      <c r="C9" s="207">
        <f>SUM(C11:C29)</f>
        <v>4486</v>
      </c>
      <c r="D9" s="157"/>
    </row>
    <row r="10" spans="1:4" s="36" customFormat="1" ht="22.95" customHeight="1" x14ac:dyDescent="0.3">
      <c r="A10" s="29" t="s">
        <v>67</v>
      </c>
      <c r="B10" s="158"/>
      <c r="C10" s="158"/>
      <c r="D10" s="157"/>
    </row>
    <row r="11" spans="1:4" ht="34.5" customHeight="1" x14ac:dyDescent="0.25">
      <c r="A11" s="6" t="s">
        <v>4</v>
      </c>
      <c r="B11" s="204">
        <v>89</v>
      </c>
      <c r="C11" s="204">
        <v>974</v>
      </c>
      <c r="D11" s="157">
        <f t="shared" ref="D11:D29" si="0">C11/B11</f>
        <v>10.943820224719101</v>
      </c>
    </row>
    <row r="12" spans="1:4" ht="35.25" customHeight="1" x14ac:dyDescent="0.25">
      <c r="A12" s="6" t="s">
        <v>5</v>
      </c>
      <c r="B12" s="204">
        <v>182</v>
      </c>
      <c r="C12" s="204">
        <v>91</v>
      </c>
      <c r="D12" s="157">
        <f t="shared" si="0"/>
        <v>0.5</v>
      </c>
    </row>
    <row r="13" spans="1:4" s="12" customFormat="1" ht="20.25" customHeight="1" x14ac:dyDescent="0.3">
      <c r="A13" s="6" t="s">
        <v>6</v>
      </c>
      <c r="B13" s="189">
        <v>103</v>
      </c>
      <c r="C13" s="189">
        <v>737</v>
      </c>
      <c r="D13" s="157">
        <f t="shared" si="0"/>
        <v>7.1553398058252426</v>
      </c>
    </row>
    <row r="14" spans="1:4" ht="36" customHeight="1" x14ac:dyDescent="0.25">
      <c r="A14" s="6" t="s">
        <v>7</v>
      </c>
      <c r="B14" s="189">
        <v>15</v>
      </c>
      <c r="C14" s="189">
        <v>67</v>
      </c>
      <c r="D14" s="157">
        <f t="shared" si="0"/>
        <v>4.4666666666666668</v>
      </c>
    </row>
    <row r="15" spans="1:4" ht="39.75" customHeight="1" x14ac:dyDescent="0.25">
      <c r="A15" s="6" t="s">
        <v>8</v>
      </c>
      <c r="B15" s="189">
        <v>17</v>
      </c>
      <c r="C15" s="189">
        <v>62</v>
      </c>
      <c r="D15" s="157">
        <f t="shared" si="0"/>
        <v>3.6470588235294117</v>
      </c>
    </row>
    <row r="16" spans="1:4" ht="19.5" customHeight="1" x14ac:dyDescent="0.25">
      <c r="A16" s="6" t="s">
        <v>9</v>
      </c>
      <c r="B16" s="189">
        <v>6</v>
      </c>
      <c r="C16" s="189">
        <v>81</v>
      </c>
      <c r="D16" s="157">
        <f t="shared" si="0"/>
        <v>13.5</v>
      </c>
    </row>
    <row r="17" spans="1:4" ht="51.75" customHeight="1" x14ac:dyDescent="0.25">
      <c r="A17" s="6" t="s">
        <v>10</v>
      </c>
      <c r="B17" s="189">
        <v>85</v>
      </c>
      <c r="C17" s="189">
        <v>725</v>
      </c>
      <c r="D17" s="157">
        <f t="shared" si="0"/>
        <v>8.5294117647058822</v>
      </c>
    </row>
    <row r="18" spans="1:4" ht="33.6" customHeight="1" x14ac:dyDescent="0.25">
      <c r="A18" s="6" t="s">
        <v>11</v>
      </c>
      <c r="B18" s="189">
        <v>91</v>
      </c>
      <c r="C18" s="189">
        <v>247</v>
      </c>
      <c r="D18" s="157">
        <f t="shared" si="0"/>
        <v>2.7142857142857144</v>
      </c>
    </row>
    <row r="19" spans="1:4" ht="36.6" customHeight="1" x14ac:dyDescent="0.25">
      <c r="A19" s="6" t="s">
        <v>12</v>
      </c>
      <c r="B19" s="189">
        <v>16</v>
      </c>
      <c r="C19" s="189">
        <v>78</v>
      </c>
      <c r="D19" s="157">
        <f t="shared" si="0"/>
        <v>4.875</v>
      </c>
    </row>
    <row r="20" spans="1:4" ht="24" customHeight="1" x14ac:dyDescent="0.25">
      <c r="A20" s="6" t="s">
        <v>13</v>
      </c>
      <c r="B20" s="189">
        <v>3</v>
      </c>
      <c r="C20" s="189">
        <v>39</v>
      </c>
      <c r="D20" s="157">
        <f t="shared" si="0"/>
        <v>13</v>
      </c>
    </row>
    <row r="21" spans="1:4" ht="24.75" customHeight="1" x14ac:dyDescent="0.25">
      <c r="A21" s="6" t="s">
        <v>14</v>
      </c>
      <c r="B21" s="189">
        <v>1</v>
      </c>
      <c r="C21" s="189">
        <v>89</v>
      </c>
      <c r="D21" s="157">
        <f t="shared" si="0"/>
        <v>89</v>
      </c>
    </row>
    <row r="22" spans="1:4" ht="26.25" customHeight="1" x14ac:dyDescent="0.25">
      <c r="A22" s="6" t="s">
        <v>15</v>
      </c>
      <c r="B22" s="189">
        <v>6</v>
      </c>
      <c r="C22" s="189">
        <v>31</v>
      </c>
      <c r="D22" s="157">
        <f t="shared" si="0"/>
        <v>5.166666666666667</v>
      </c>
    </row>
    <row r="23" spans="1:4" ht="41.25" customHeight="1" x14ac:dyDescent="0.25">
      <c r="A23" s="6" t="s">
        <v>16</v>
      </c>
      <c r="B23" s="189">
        <v>10</v>
      </c>
      <c r="C23" s="189">
        <v>89</v>
      </c>
      <c r="D23" s="157">
        <f t="shared" si="0"/>
        <v>8.9</v>
      </c>
    </row>
    <row r="24" spans="1:4" ht="51.75" customHeight="1" x14ac:dyDescent="0.25">
      <c r="A24" s="6" t="s">
        <v>17</v>
      </c>
      <c r="B24" s="189">
        <v>16</v>
      </c>
      <c r="C24" s="189">
        <v>113</v>
      </c>
      <c r="D24" s="157">
        <f t="shared" si="0"/>
        <v>7.0625</v>
      </c>
    </row>
    <row r="25" spans="1:4" ht="38.25" customHeight="1" x14ac:dyDescent="0.25">
      <c r="A25" s="6" t="s">
        <v>18</v>
      </c>
      <c r="B25" s="189">
        <v>18</v>
      </c>
      <c r="C25" s="189">
        <v>609</v>
      </c>
      <c r="D25" s="157">
        <f t="shared" si="0"/>
        <v>33.833333333333336</v>
      </c>
    </row>
    <row r="26" spans="1:4" ht="23.25" customHeight="1" x14ac:dyDescent="0.25">
      <c r="A26" s="6" t="s">
        <v>19</v>
      </c>
      <c r="B26" s="189">
        <v>57</v>
      </c>
      <c r="C26" s="189">
        <v>205</v>
      </c>
      <c r="D26" s="157">
        <f t="shared" si="0"/>
        <v>3.5964912280701755</v>
      </c>
    </row>
    <row r="27" spans="1:4" ht="30.75" customHeight="1" x14ac:dyDescent="0.25">
      <c r="A27" s="6" t="s">
        <v>20</v>
      </c>
      <c r="B27" s="189">
        <v>126</v>
      </c>
      <c r="C27" s="189">
        <v>197</v>
      </c>
      <c r="D27" s="157">
        <f t="shared" si="0"/>
        <v>1.5634920634920635</v>
      </c>
    </row>
    <row r="28" spans="1:4" ht="30.75" customHeight="1" x14ac:dyDescent="0.25">
      <c r="A28" s="6" t="s">
        <v>21</v>
      </c>
      <c r="B28" s="189">
        <v>10</v>
      </c>
      <c r="C28" s="189">
        <v>19</v>
      </c>
      <c r="D28" s="157">
        <f t="shared" si="0"/>
        <v>1.9</v>
      </c>
    </row>
    <row r="29" spans="1:4" ht="27.6" customHeight="1" x14ac:dyDescent="0.25">
      <c r="A29" s="6" t="s">
        <v>22</v>
      </c>
      <c r="B29" s="189">
        <v>4</v>
      </c>
      <c r="C29" s="189">
        <v>33</v>
      </c>
      <c r="D29" s="157">
        <f t="shared" si="0"/>
        <v>8.25</v>
      </c>
    </row>
    <row r="30" spans="1:4" ht="21.75" customHeight="1" x14ac:dyDescent="0.25">
      <c r="A30" s="124" t="s">
        <v>319</v>
      </c>
      <c r="B30" s="205">
        <v>0</v>
      </c>
      <c r="C30" s="189">
        <v>0</v>
      </c>
      <c r="D30" s="157" t="s">
        <v>75</v>
      </c>
    </row>
    <row r="31" spans="1:4" ht="12.75" x14ac:dyDescent="0.2">
      <c r="A31" s="13"/>
      <c r="B31" s="96"/>
      <c r="C31" s="96"/>
      <c r="D31" s="13"/>
    </row>
    <row r="32" spans="1:4" ht="12.75" x14ac:dyDescent="0.2">
      <c r="A32" s="13"/>
      <c r="B32" s="96"/>
      <c r="C32" s="96"/>
      <c r="D32" s="13"/>
    </row>
    <row r="33" spans="2:3" ht="12.75" x14ac:dyDescent="0.2">
      <c r="B33" s="96"/>
      <c r="C33" s="96"/>
    </row>
    <row r="34" spans="2:3" ht="12.75" x14ac:dyDescent="0.2">
      <c r="B34" s="96"/>
      <c r="C34" s="96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33" sqref="D33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50" t="s">
        <v>313</v>
      </c>
      <c r="B1" s="250"/>
      <c r="C1" s="250"/>
    </row>
    <row r="2" spans="1:4" s="2" customFormat="1" ht="20.399999999999999" x14ac:dyDescent="0.35">
      <c r="A2" s="278" t="s">
        <v>71</v>
      </c>
      <c r="B2" s="278"/>
      <c r="C2" s="278"/>
      <c r="D2" s="278"/>
    </row>
    <row r="3" spans="1:4" s="2" customFormat="1" ht="20.399999999999999" x14ac:dyDescent="0.35">
      <c r="A3" s="278" t="s">
        <v>391</v>
      </c>
      <c r="B3" s="278"/>
      <c r="C3" s="278"/>
      <c r="D3" s="278"/>
    </row>
    <row r="4" spans="1:4" s="2" customFormat="1" ht="18" x14ac:dyDescent="0.35">
      <c r="A4" s="262" t="s">
        <v>38</v>
      </c>
      <c r="B4" s="262"/>
      <c r="C4" s="262"/>
      <c r="D4" s="262"/>
    </row>
    <row r="5" spans="1:4" s="4" customFormat="1" ht="12" customHeight="1" x14ac:dyDescent="0.2">
      <c r="A5" s="89"/>
      <c r="B5" s="89"/>
      <c r="C5" s="89"/>
      <c r="D5" s="89"/>
    </row>
    <row r="6" spans="1:4" s="4" customFormat="1" ht="20.25" customHeight="1" x14ac:dyDescent="0.2">
      <c r="A6" s="279"/>
      <c r="B6" s="280" t="s">
        <v>72</v>
      </c>
      <c r="C6" s="281" t="s">
        <v>73</v>
      </c>
      <c r="D6" s="282" t="s">
        <v>74</v>
      </c>
    </row>
    <row r="7" spans="1:4" s="4" customFormat="1" ht="43.5" customHeight="1" x14ac:dyDescent="0.2">
      <c r="A7" s="279"/>
      <c r="B7" s="280"/>
      <c r="C7" s="281"/>
      <c r="D7" s="282"/>
    </row>
    <row r="8" spans="1:4" s="34" customFormat="1" ht="34.5" customHeight="1" x14ac:dyDescent="0.3">
      <c r="A8" s="152" t="s">
        <v>6</v>
      </c>
      <c r="B8" s="170">
        <f>SUM(B9:B32)</f>
        <v>103</v>
      </c>
      <c r="C8" s="170">
        <f>SUM(C9:C32)</f>
        <v>737</v>
      </c>
      <c r="D8" s="153">
        <f>C8/B8</f>
        <v>7.1553398058252426</v>
      </c>
    </row>
    <row r="9" spans="1:4" ht="19.2" customHeight="1" x14ac:dyDescent="0.25">
      <c r="A9" s="112" t="s">
        <v>39</v>
      </c>
      <c r="B9" s="172">
        <v>23</v>
      </c>
      <c r="C9" s="172">
        <v>371</v>
      </c>
      <c r="D9" s="153">
        <f t="shared" ref="D9:D30" si="0">C9/B9</f>
        <v>16.130434782608695</v>
      </c>
    </row>
    <row r="10" spans="1:4" ht="19.2" customHeight="1" x14ac:dyDescent="0.25">
      <c r="A10" s="112" t="s">
        <v>40</v>
      </c>
      <c r="B10" s="172">
        <v>0</v>
      </c>
      <c r="C10" s="172">
        <v>15</v>
      </c>
      <c r="D10" s="153" t="s">
        <v>75</v>
      </c>
    </row>
    <row r="11" spans="1:4" s="12" customFormat="1" ht="19.2" customHeight="1" x14ac:dyDescent="0.3">
      <c r="A11" s="112" t="s">
        <v>41</v>
      </c>
      <c r="B11" s="172">
        <v>0</v>
      </c>
      <c r="C11" s="172">
        <v>1</v>
      </c>
      <c r="D11" s="153" t="s">
        <v>75</v>
      </c>
    </row>
    <row r="12" spans="1:4" ht="19.2" customHeight="1" x14ac:dyDescent="0.25">
      <c r="A12" s="112" t="s">
        <v>42</v>
      </c>
      <c r="B12" s="172">
        <v>2</v>
      </c>
      <c r="C12" s="172">
        <v>6</v>
      </c>
      <c r="D12" s="153">
        <f t="shared" si="0"/>
        <v>3</v>
      </c>
    </row>
    <row r="13" spans="1:4" ht="19.2" customHeight="1" x14ac:dyDescent="0.25">
      <c r="A13" s="112" t="s">
        <v>43</v>
      </c>
      <c r="B13" s="172">
        <v>10</v>
      </c>
      <c r="C13" s="172">
        <v>27</v>
      </c>
      <c r="D13" s="153">
        <f t="shared" si="0"/>
        <v>2.7</v>
      </c>
    </row>
    <row r="14" spans="1:4" ht="31.2" x14ac:dyDescent="0.25">
      <c r="A14" s="112" t="s">
        <v>44</v>
      </c>
      <c r="B14" s="172">
        <v>0</v>
      </c>
      <c r="C14" s="172">
        <v>1</v>
      </c>
      <c r="D14" s="153" t="s">
        <v>75</v>
      </c>
    </row>
    <row r="15" spans="1:4" ht="66.75" customHeight="1" x14ac:dyDescent="0.25">
      <c r="A15" s="112" t="s">
        <v>45</v>
      </c>
      <c r="B15" s="172">
        <v>11</v>
      </c>
      <c r="C15" s="172">
        <v>45</v>
      </c>
      <c r="D15" s="153">
        <f t="shared" si="0"/>
        <v>4.0909090909090908</v>
      </c>
    </row>
    <row r="16" spans="1:4" ht="15.6" x14ac:dyDescent="0.25">
      <c r="A16" s="112" t="s">
        <v>46</v>
      </c>
      <c r="B16" s="172">
        <v>0</v>
      </c>
      <c r="C16" s="172">
        <v>7</v>
      </c>
      <c r="D16" s="153" t="s">
        <v>75</v>
      </c>
    </row>
    <row r="17" spans="1:4" ht="31.2" x14ac:dyDescent="0.25">
      <c r="A17" s="112" t="s">
        <v>47</v>
      </c>
      <c r="B17" s="172">
        <v>1</v>
      </c>
      <c r="C17" s="172">
        <v>1</v>
      </c>
      <c r="D17" s="153">
        <f t="shared" si="0"/>
        <v>1</v>
      </c>
    </row>
    <row r="18" spans="1:4" ht="31.2" x14ac:dyDescent="0.25">
      <c r="A18" s="112" t="s">
        <v>48</v>
      </c>
      <c r="B18" s="172">
        <v>1</v>
      </c>
      <c r="C18" s="172">
        <v>1</v>
      </c>
      <c r="D18" s="153">
        <f t="shared" si="0"/>
        <v>1</v>
      </c>
    </row>
    <row r="19" spans="1:4" ht="19.2" customHeight="1" x14ac:dyDescent="0.25">
      <c r="A19" s="112" t="s">
        <v>49</v>
      </c>
      <c r="B19" s="172">
        <v>7</v>
      </c>
      <c r="C19" s="172">
        <v>13</v>
      </c>
      <c r="D19" s="153">
        <f t="shared" si="0"/>
        <v>1.8571428571428572</v>
      </c>
    </row>
    <row r="20" spans="1:4" ht="31.2" x14ac:dyDescent="0.25">
      <c r="A20" s="112" t="s">
        <v>50</v>
      </c>
      <c r="B20" s="172">
        <v>0</v>
      </c>
      <c r="C20" s="172">
        <v>2</v>
      </c>
      <c r="D20" s="153" t="s">
        <v>75</v>
      </c>
    </row>
    <row r="21" spans="1:4" ht="19.2" customHeight="1" x14ac:dyDescent="0.25">
      <c r="A21" s="112" t="s">
        <v>51</v>
      </c>
      <c r="B21" s="172">
        <v>0</v>
      </c>
      <c r="C21" s="172">
        <v>2</v>
      </c>
      <c r="D21" s="153" t="s">
        <v>75</v>
      </c>
    </row>
    <row r="22" spans="1:4" ht="33" customHeight="1" x14ac:dyDescent="0.25">
      <c r="A22" s="112" t="s">
        <v>52</v>
      </c>
      <c r="B22" s="172">
        <v>12</v>
      </c>
      <c r="C22" s="172">
        <v>48</v>
      </c>
      <c r="D22" s="153">
        <f t="shared" si="0"/>
        <v>4</v>
      </c>
    </row>
    <row r="23" spans="1:4" ht="19.2" customHeight="1" x14ac:dyDescent="0.25">
      <c r="A23" s="112" t="s">
        <v>53</v>
      </c>
      <c r="B23" s="172">
        <v>5</v>
      </c>
      <c r="C23" s="172">
        <v>15</v>
      </c>
      <c r="D23" s="153">
        <f t="shared" si="0"/>
        <v>3</v>
      </c>
    </row>
    <row r="24" spans="1:4" ht="31.2" x14ac:dyDescent="0.25">
      <c r="A24" s="112" t="s">
        <v>54</v>
      </c>
      <c r="B24" s="172">
        <v>4</v>
      </c>
      <c r="C24" s="172">
        <v>16</v>
      </c>
      <c r="D24" s="153">
        <f t="shared" si="0"/>
        <v>4</v>
      </c>
    </row>
    <row r="25" spans="1:4" ht="31.2" x14ac:dyDescent="0.25">
      <c r="A25" s="112" t="s">
        <v>55</v>
      </c>
      <c r="B25" s="172">
        <v>0</v>
      </c>
      <c r="C25" s="172">
        <v>5</v>
      </c>
      <c r="D25" s="153" t="s">
        <v>75</v>
      </c>
    </row>
    <row r="26" spans="1:4" ht="19.2" customHeight="1" x14ac:dyDescent="0.25">
      <c r="A26" s="112" t="s">
        <v>56</v>
      </c>
      <c r="B26" s="172">
        <v>0</v>
      </c>
      <c r="C26" s="172">
        <v>43</v>
      </c>
      <c r="D26" s="153" t="s">
        <v>75</v>
      </c>
    </row>
    <row r="27" spans="1:4" ht="19.2" customHeight="1" x14ac:dyDescent="0.25">
      <c r="A27" s="112" t="s">
        <v>57</v>
      </c>
      <c r="B27" s="172">
        <v>24</v>
      </c>
      <c r="C27" s="172">
        <v>56</v>
      </c>
      <c r="D27" s="153">
        <f t="shared" si="0"/>
        <v>2.3333333333333335</v>
      </c>
    </row>
    <row r="28" spans="1:4" ht="31.2" x14ac:dyDescent="0.25">
      <c r="A28" s="112" t="s">
        <v>58</v>
      </c>
      <c r="B28" s="172">
        <v>0</v>
      </c>
      <c r="C28" s="172">
        <v>1</v>
      </c>
      <c r="D28" s="153" t="s">
        <v>75</v>
      </c>
    </row>
    <row r="29" spans="1:4" ht="23.4" customHeight="1" x14ac:dyDescent="0.25">
      <c r="A29" s="112" t="s">
        <v>59</v>
      </c>
      <c r="B29" s="172">
        <v>0</v>
      </c>
      <c r="C29" s="172">
        <v>8</v>
      </c>
      <c r="D29" s="153" t="s">
        <v>75</v>
      </c>
    </row>
    <row r="30" spans="1:4" ht="23.4" customHeight="1" x14ac:dyDescent="0.25">
      <c r="A30" s="112" t="s">
        <v>60</v>
      </c>
      <c r="B30" s="172">
        <v>3</v>
      </c>
      <c r="C30" s="172">
        <v>36</v>
      </c>
      <c r="D30" s="153">
        <f t="shared" si="0"/>
        <v>12</v>
      </c>
    </row>
    <row r="31" spans="1:4" ht="23.4" customHeight="1" x14ac:dyDescent="0.25">
      <c r="A31" s="112" t="s">
        <v>61</v>
      </c>
      <c r="B31" s="172">
        <v>0</v>
      </c>
      <c r="C31" s="172">
        <v>2</v>
      </c>
      <c r="D31" s="153" t="s">
        <v>75</v>
      </c>
    </row>
    <row r="32" spans="1:4" ht="23.4" customHeight="1" x14ac:dyDescent="0.25">
      <c r="A32" s="112" t="s">
        <v>62</v>
      </c>
      <c r="B32" s="172">
        <v>0</v>
      </c>
      <c r="C32" s="172">
        <v>15</v>
      </c>
      <c r="D32" s="153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B8" sqref="B8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250" t="s">
        <v>313</v>
      </c>
      <c r="B1" s="250"/>
      <c r="C1" s="250"/>
    </row>
    <row r="2" spans="1:7" ht="20.399999999999999" x14ac:dyDescent="0.35">
      <c r="A2" s="278" t="s">
        <v>71</v>
      </c>
      <c r="B2" s="278"/>
      <c r="C2" s="278"/>
      <c r="D2" s="278"/>
    </row>
    <row r="3" spans="1:7" s="2" customFormat="1" ht="20.399999999999999" x14ac:dyDescent="0.35">
      <c r="A3" s="278" t="s">
        <v>391</v>
      </c>
      <c r="B3" s="278"/>
      <c r="C3" s="278"/>
      <c r="D3" s="278"/>
    </row>
    <row r="4" spans="1:7" s="2" customFormat="1" ht="19.5" customHeight="1" x14ac:dyDescent="0.4">
      <c r="A4" s="262" t="s">
        <v>23</v>
      </c>
      <c r="B4" s="262"/>
      <c r="C4" s="262"/>
      <c r="D4" s="262"/>
      <c r="E4" s="37"/>
      <c r="F4" s="37"/>
      <c r="G4" s="37"/>
    </row>
    <row r="5" spans="1:7" s="2" customFormat="1" ht="12.75" customHeight="1" x14ac:dyDescent="0.35">
      <c r="A5" s="200"/>
      <c r="B5" s="200"/>
      <c r="C5" s="200"/>
      <c r="D5" s="200"/>
    </row>
    <row r="6" spans="1:7" s="4" customFormat="1" ht="25.5" customHeight="1" x14ac:dyDescent="0.2">
      <c r="A6" s="279"/>
      <c r="B6" s="281" t="s">
        <v>72</v>
      </c>
      <c r="C6" s="281" t="s">
        <v>76</v>
      </c>
      <c r="D6" s="281" t="s">
        <v>77</v>
      </c>
    </row>
    <row r="7" spans="1:7" s="4" customFormat="1" ht="48.6" customHeight="1" x14ac:dyDescent="0.2">
      <c r="A7" s="279"/>
      <c r="B7" s="281"/>
      <c r="C7" s="281"/>
      <c r="D7" s="281"/>
    </row>
    <row r="8" spans="1:7" s="17" customFormat="1" ht="42" customHeight="1" x14ac:dyDescent="0.3">
      <c r="A8" s="16" t="s">
        <v>37</v>
      </c>
      <c r="B8" s="111">
        <f>SUM(B10:B18)</f>
        <v>855</v>
      </c>
      <c r="C8" s="111">
        <f>SUM(C10:C18)</f>
        <v>5703</v>
      </c>
      <c r="D8" s="59">
        <f>C8/B8</f>
        <v>6.6701754385964911</v>
      </c>
    </row>
    <row r="9" spans="1:7" s="17" customFormat="1" ht="18" x14ac:dyDescent="0.3">
      <c r="A9" s="20" t="s">
        <v>24</v>
      </c>
      <c r="B9" s="175" t="s">
        <v>280</v>
      </c>
      <c r="C9" s="175"/>
      <c r="D9" s="111"/>
    </row>
    <row r="10" spans="1:7" ht="42" customHeight="1" x14ac:dyDescent="0.35">
      <c r="A10" s="21" t="s">
        <v>25</v>
      </c>
      <c r="B10" s="173">
        <v>49</v>
      </c>
      <c r="C10" s="173">
        <v>471</v>
      </c>
      <c r="D10" s="146">
        <f t="shared" ref="D10:D18" si="0">C10/B10</f>
        <v>9.612244897959183</v>
      </c>
    </row>
    <row r="11" spans="1:7" ht="25.95" customHeight="1" x14ac:dyDescent="0.35">
      <c r="A11" s="21" t="s">
        <v>26</v>
      </c>
      <c r="B11" s="173">
        <v>139</v>
      </c>
      <c r="C11" s="173">
        <v>404</v>
      </c>
      <c r="D11" s="146">
        <f t="shared" si="0"/>
        <v>2.906474820143885</v>
      </c>
    </row>
    <row r="12" spans="1:7" s="12" customFormat="1" ht="25.95" customHeight="1" x14ac:dyDescent="0.35">
      <c r="A12" s="21" t="s">
        <v>27</v>
      </c>
      <c r="B12" s="174">
        <v>68</v>
      </c>
      <c r="C12" s="174">
        <v>469</v>
      </c>
      <c r="D12" s="146">
        <f t="shared" si="0"/>
        <v>6.8970588235294121</v>
      </c>
    </row>
    <row r="13" spans="1:7" ht="25.95" customHeight="1" x14ac:dyDescent="0.35">
      <c r="A13" s="21" t="s">
        <v>28</v>
      </c>
      <c r="B13" s="174">
        <v>28</v>
      </c>
      <c r="C13" s="174">
        <v>412</v>
      </c>
      <c r="D13" s="146">
        <f t="shared" si="0"/>
        <v>14.714285714285714</v>
      </c>
    </row>
    <row r="14" spans="1:7" ht="25.95" customHeight="1" x14ac:dyDescent="0.35">
      <c r="A14" s="21" t="s">
        <v>29</v>
      </c>
      <c r="B14" s="174">
        <v>97</v>
      </c>
      <c r="C14" s="174">
        <v>1203</v>
      </c>
      <c r="D14" s="146">
        <f t="shared" si="0"/>
        <v>12.402061855670103</v>
      </c>
    </row>
    <row r="15" spans="1:7" ht="42" customHeight="1" x14ac:dyDescent="0.35">
      <c r="A15" s="21" t="s">
        <v>30</v>
      </c>
      <c r="B15" s="174">
        <v>9</v>
      </c>
      <c r="C15" s="174">
        <v>270</v>
      </c>
      <c r="D15" s="146">
        <f t="shared" si="0"/>
        <v>30</v>
      </c>
    </row>
    <row r="16" spans="1:7" ht="34.200000000000003" customHeight="1" x14ac:dyDescent="0.35">
      <c r="A16" s="21" t="s">
        <v>31</v>
      </c>
      <c r="B16" s="174">
        <v>220</v>
      </c>
      <c r="C16" s="174">
        <v>540</v>
      </c>
      <c r="D16" s="146">
        <f t="shared" si="0"/>
        <v>2.4545454545454546</v>
      </c>
      <c r="E16" s="11"/>
    </row>
    <row r="17" spans="1:5" ht="61.95" customHeight="1" x14ac:dyDescent="0.35">
      <c r="A17" s="21" t="s">
        <v>32</v>
      </c>
      <c r="B17" s="174">
        <v>141</v>
      </c>
      <c r="C17" s="174">
        <v>605</v>
      </c>
      <c r="D17" s="146">
        <f t="shared" si="0"/>
        <v>4.2907801418439719</v>
      </c>
      <c r="E17" s="11"/>
    </row>
    <row r="18" spans="1:5" ht="30.6" customHeight="1" x14ac:dyDescent="0.35">
      <c r="A18" s="21" t="s">
        <v>63</v>
      </c>
      <c r="B18" s="174">
        <v>104</v>
      </c>
      <c r="C18" s="174">
        <v>1329</v>
      </c>
      <c r="D18" s="146">
        <f t="shared" si="0"/>
        <v>12.778846153846153</v>
      </c>
      <c r="E18" s="11"/>
    </row>
    <row r="19" spans="1:5" ht="12.75" x14ac:dyDescent="0.2">
      <c r="A19" s="13"/>
      <c r="B19" s="106"/>
      <c r="C19" s="143"/>
      <c r="D19" s="107"/>
      <c r="E19" s="11"/>
    </row>
    <row r="20" spans="1:5" ht="12.75" x14ac:dyDescent="0.2">
      <c r="A20" s="13"/>
      <c r="B20" s="106"/>
      <c r="C20" s="96"/>
      <c r="D20" s="108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16" zoomScale="70" zoomScaleNormal="100" zoomScaleSheetLayoutView="70" workbookViewId="0">
      <selection activeCell="G28" sqref="G28"/>
    </sheetView>
  </sheetViews>
  <sheetFormatPr defaultColWidth="9.109375" defaultRowHeight="13.2" x14ac:dyDescent="0.25"/>
  <cols>
    <col min="1" max="1" width="70.6640625" style="341" customWidth="1"/>
    <col min="2" max="2" width="12.109375" style="341" customWidth="1"/>
    <col min="3" max="3" width="12" style="395" customWidth="1"/>
    <col min="4" max="4" width="10.109375" style="341" customWidth="1"/>
    <col min="5" max="5" width="15" style="341" customWidth="1"/>
    <col min="6" max="6" width="7.5546875" style="341" customWidth="1"/>
    <col min="7" max="16384" width="9.109375" style="341"/>
  </cols>
  <sheetData>
    <row r="1" spans="1:7" ht="42" customHeight="1" x14ac:dyDescent="0.5">
      <c r="A1" s="339" t="s">
        <v>559</v>
      </c>
      <c r="B1" s="339"/>
      <c r="C1" s="339"/>
      <c r="D1" s="339"/>
      <c r="E1" s="339"/>
      <c r="F1" s="340"/>
      <c r="G1" s="340"/>
    </row>
    <row r="2" spans="1:7" ht="36" customHeight="1" x14ac:dyDescent="0.25">
      <c r="A2" s="342" t="s">
        <v>560</v>
      </c>
      <c r="B2" s="342"/>
      <c r="C2" s="342"/>
      <c r="D2" s="342"/>
      <c r="E2" s="342"/>
    </row>
    <row r="3" spans="1:7" ht="18" customHeight="1" x14ac:dyDescent="0.25">
      <c r="A3" s="343" t="s">
        <v>561</v>
      </c>
      <c r="B3" s="344" t="s">
        <v>562</v>
      </c>
      <c r="C3" s="344" t="s">
        <v>563</v>
      </c>
      <c r="D3" s="345" t="s">
        <v>564</v>
      </c>
      <c r="E3" s="346"/>
    </row>
    <row r="4" spans="1:7" ht="33.6" customHeight="1" x14ac:dyDescent="0.25">
      <c r="A4" s="347"/>
      <c r="B4" s="348"/>
      <c r="C4" s="348"/>
      <c r="D4" s="349" t="s">
        <v>531</v>
      </c>
      <c r="E4" s="350" t="s">
        <v>565</v>
      </c>
    </row>
    <row r="5" spans="1:7" ht="28.5" customHeight="1" x14ac:dyDescent="0.25">
      <c r="A5" s="351" t="s">
        <v>566</v>
      </c>
      <c r="B5" s="352">
        <v>16796</v>
      </c>
      <c r="C5" s="353">
        <v>8203</v>
      </c>
      <c r="D5" s="354" t="s">
        <v>567</v>
      </c>
      <c r="E5" s="355">
        <f>C5-B5</f>
        <v>-8593</v>
      </c>
    </row>
    <row r="6" spans="1:7" ht="27" customHeight="1" x14ac:dyDescent="0.3">
      <c r="A6" s="356" t="s">
        <v>568</v>
      </c>
      <c r="B6" s="357">
        <v>15438</v>
      </c>
      <c r="C6" s="357">
        <v>7567</v>
      </c>
      <c r="D6" s="358">
        <f t="shared" ref="D6:D17" si="0">C6/B6*100</f>
        <v>49.015416504728591</v>
      </c>
      <c r="E6" s="359">
        <f t="shared" ref="E6:E17" si="1">C6-B6</f>
        <v>-7871</v>
      </c>
      <c r="F6" s="360"/>
    </row>
    <row r="7" spans="1:7" ht="44.25" customHeight="1" x14ac:dyDescent="0.3">
      <c r="A7" s="361" t="s">
        <v>569</v>
      </c>
      <c r="B7" s="362">
        <v>498</v>
      </c>
      <c r="C7" s="363">
        <v>311</v>
      </c>
      <c r="D7" s="358">
        <f t="shared" si="0"/>
        <v>62.449799196787147</v>
      </c>
      <c r="E7" s="359">
        <f t="shared" si="1"/>
        <v>-187</v>
      </c>
      <c r="F7" s="360"/>
    </row>
    <row r="8" spans="1:7" ht="34.5" customHeight="1" x14ac:dyDescent="0.3">
      <c r="A8" s="364" t="s">
        <v>570</v>
      </c>
      <c r="B8" s="362">
        <v>406</v>
      </c>
      <c r="C8" s="362">
        <v>268</v>
      </c>
      <c r="D8" s="358">
        <f t="shared" si="0"/>
        <v>66.009852216748769</v>
      </c>
      <c r="E8" s="359">
        <f t="shared" si="1"/>
        <v>-138</v>
      </c>
      <c r="F8" s="360"/>
    </row>
    <row r="9" spans="1:7" ht="31.5" customHeight="1" x14ac:dyDescent="0.3">
      <c r="A9" s="365" t="s">
        <v>571</v>
      </c>
      <c r="B9" s="366">
        <v>213</v>
      </c>
      <c r="C9" s="366">
        <v>102</v>
      </c>
      <c r="D9" s="358">
        <f t="shared" si="0"/>
        <v>47.887323943661968</v>
      </c>
      <c r="E9" s="359">
        <f t="shared" si="1"/>
        <v>-111</v>
      </c>
      <c r="F9" s="360"/>
    </row>
    <row r="10" spans="1:7" ht="23.25" customHeight="1" x14ac:dyDescent="0.3">
      <c r="A10" s="367" t="s">
        <v>572</v>
      </c>
      <c r="B10" s="362">
        <v>91</v>
      </c>
      <c r="C10" s="362">
        <v>21</v>
      </c>
      <c r="D10" s="358">
        <f t="shared" si="0"/>
        <v>23.076923076923077</v>
      </c>
      <c r="E10" s="359">
        <f t="shared" si="1"/>
        <v>-70</v>
      </c>
      <c r="F10" s="360"/>
    </row>
    <row r="11" spans="1:7" ht="29.25" customHeight="1" x14ac:dyDescent="0.3">
      <c r="A11" s="368" t="s">
        <v>573</v>
      </c>
      <c r="B11" s="366">
        <v>0</v>
      </c>
      <c r="C11" s="366">
        <v>0</v>
      </c>
      <c r="D11" s="358"/>
      <c r="E11" s="359">
        <f t="shared" si="1"/>
        <v>0</v>
      </c>
      <c r="F11" s="360"/>
    </row>
    <row r="12" spans="1:7" ht="45.75" customHeight="1" x14ac:dyDescent="0.3">
      <c r="A12" s="361" t="s">
        <v>574</v>
      </c>
      <c r="B12" s="362">
        <v>257</v>
      </c>
      <c r="C12" s="362">
        <v>83</v>
      </c>
      <c r="D12" s="358">
        <f t="shared" si="0"/>
        <v>32.295719844357976</v>
      </c>
      <c r="E12" s="359">
        <f t="shared" si="1"/>
        <v>-174</v>
      </c>
      <c r="F12" s="360"/>
    </row>
    <row r="13" spans="1:7" ht="45.75" customHeight="1" x14ac:dyDescent="0.3">
      <c r="A13" s="365" t="s">
        <v>575</v>
      </c>
      <c r="B13" s="366">
        <v>8348</v>
      </c>
      <c r="C13" s="366">
        <v>3480</v>
      </c>
      <c r="D13" s="358">
        <f t="shared" si="0"/>
        <v>41.686631528509821</v>
      </c>
      <c r="E13" s="359">
        <f t="shared" si="1"/>
        <v>-4868</v>
      </c>
      <c r="F13" s="360"/>
    </row>
    <row r="14" spans="1:7" ht="33.75" customHeight="1" x14ac:dyDescent="0.3">
      <c r="A14" s="369" t="s">
        <v>576</v>
      </c>
      <c r="B14" s="370">
        <v>7392</v>
      </c>
      <c r="C14" s="370">
        <v>2503</v>
      </c>
      <c r="D14" s="358">
        <f t="shared" si="0"/>
        <v>33.860930735930737</v>
      </c>
      <c r="E14" s="359">
        <f t="shared" si="1"/>
        <v>-4889</v>
      </c>
      <c r="F14" s="360"/>
    </row>
    <row r="15" spans="1:7" ht="28.5" customHeight="1" x14ac:dyDescent="0.3">
      <c r="A15" s="365" t="s">
        <v>577</v>
      </c>
      <c r="B15" s="366">
        <v>13510</v>
      </c>
      <c r="C15" s="366">
        <v>3956</v>
      </c>
      <c r="D15" s="358">
        <f t="shared" si="0"/>
        <v>29.282013323464103</v>
      </c>
      <c r="E15" s="359">
        <f t="shared" si="1"/>
        <v>-9554</v>
      </c>
      <c r="F15" s="360"/>
    </row>
    <row r="16" spans="1:7" ht="47.25" customHeight="1" x14ac:dyDescent="0.3">
      <c r="A16" s="371" t="s">
        <v>578</v>
      </c>
      <c r="B16" s="366">
        <v>950</v>
      </c>
      <c r="C16" s="366">
        <v>632</v>
      </c>
      <c r="D16" s="358">
        <f t="shared" si="0"/>
        <v>66.526315789473685</v>
      </c>
      <c r="E16" s="359">
        <f t="shared" si="1"/>
        <v>-318</v>
      </c>
      <c r="F16" s="360"/>
    </row>
    <row r="17" spans="1:9" ht="28.5" customHeight="1" x14ac:dyDescent="0.3">
      <c r="A17" s="372" t="s">
        <v>0</v>
      </c>
      <c r="B17" s="357">
        <v>2625</v>
      </c>
      <c r="C17" s="357">
        <v>1389</v>
      </c>
      <c r="D17" s="358">
        <f t="shared" si="0"/>
        <v>52.914285714285711</v>
      </c>
      <c r="E17" s="359">
        <f t="shared" si="1"/>
        <v>-1236</v>
      </c>
      <c r="F17" s="360"/>
    </row>
    <row r="18" spans="1:9" ht="24" customHeight="1" x14ac:dyDescent="0.3">
      <c r="A18" s="373" t="s">
        <v>579</v>
      </c>
      <c r="B18" s="374"/>
      <c r="C18" s="374"/>
      <c r="D18" s="374"/>
      <c r="E18" s="375"/>
      <c r="F18" s="360"/>
    </row>
    <row r="19" spans="1:9" ht="21" customHeight="1" x14ac:dyDescent="0.3">
      <c r="A19" s="376"/>
      <c r="B19" s="377"/>
      <c r="C19" s="377"/>
      <c r="D19" s="377"/>
      <c r="E19" s="378"/>
      <c r="F19" s="360"/>
    </row>
    <row r="20" spans="1:9" ht="21.75" customHeight="1" x14ac:dyDescent="0.3">
      <c r="A20" s="343" t="s">
        <v>561</v>
      </c>
      <c r="B20" s="379" t="s">
        <v>580</v>
      </c>
      <c r="C20" s="379" t="s">
        <v>581</v>
      </c>
      <c r="D20" s="345" t="s">
        <v>564</v>
      </c>
      <c r="E20" s="346"/>
      <c r="F20" s="360"/>
    </row>
    <row r="21" spans="1:9" ht="28.5" customHeight="1" x14ac:dyDescent="0.3">
      <c r="A21" s="347"/>
      <c r="B21" s="380"/>
      <c r="C21" s="380"/>
      <c r="D21" s="349" t="s">
        <v>531</v>
      </c>
      <c r="E21" s="350" t="s">
        <v>582</v>
      </c>
      <c r="F21" s="360"/>
    </row>
    <row r="22" spans="1:9" ht="28.5" customHeight="1" x14ac:dyDescent="0.3">
      <c r="A22" s="381" t="s">
        <v>583</v>
      </c>
      <c r="B22" s="382">
        <v>15036</v>
      </c>
      <c r="C22" s="383">
        <v>6097</v>
      </c>
      <c r="D22" s="384">
        <f>C22/B22*100</f>
        <v>40.549348230912472</v>
      </c>
      <c r="E22" s="362">
        <f>C22-B22</f>
        <v>-8939</v>
      </c>
      <c r="F22" s="360"/>
    </row>
    <row r="23" spans="1:9" ht="27.75" customHeight="1" x14ac:dyDescent="0.3">
      <c r="A23" s="361" t="s">
        <v>584</v>
      </c>
      <c r="B23" s="362">
        <v>13978</v>
      </c>
      <c r="C23" s="362">
        <v>5703</v>
      </c>
      <c r="D23" s="384">
        <f>C23/B23*100</f>
        <v>40.799828301616827</v>
      </c>
      <c r="E23" s="385">
        <f>C23-B23</f>
        <v>-8275</v>
      </c>
      <c r="F23" s="360"/>
    </row>
    <row r="24" spans="1:9" ht="30.75" customHeight="1" x14ac:dyDescent="0.3">
      <c r="A24" s="361" t="s">
        <v>585</v>
      </c>
      <c r="B24" s="362">
        <v>12075</v>
      </c>
      <c r="C24" s="362">
        <v>2467</v>
      </c>
      <c r="D24" s="384">
        <f>C24/B24*100</f>
        <v>20.430641821946168</v>
      </c>
      <c r="E24" s="385">
        <f>C24-B24</f>
        <v>-9608</v>
      </c>
      <c r="F24" s="360"/>
    </row>
    <row r="25" spans="1:9" ht="30.75" customHeight="1" x14ac:dyDescent="0.3">
      <c r="A25" s="386" t="s">
        <v>586</v>
      </c>
      <c r="B25" s="387">
        <v>1743</v>
      </c>
      <c r="C25" s="387">
        <v>855</v>
      </c>
      <c r="D25" s="384">
        <f>C25/B25*100</f>
        <v>49.053356282271942</v>
      </c>
      <c r="E25" s="385">
        <f>C25-B25</f>
        <v>-888</v>
      </c>
      <c r="F25" s="360"/>
      <c r="G25" s="388"/>
      <c r="I25" s="389"/>
    </row>
    <row r="26" spans="1:9" ht="42.75" customHeight="1" x14ac:dyDescent="0.3">
      <c r="A26" s="390" t="s">
        <v>587</v>
      </c>
      <c r="B26" s="387">
        <v>9271.24</v>
      </c>
      <c r="C26" s="387">
        <v>10159.08</v>
      </c>
      <c r="D26" s="384">
        <f>C26/B26*100</f>
        <v>109.5762810584129</v>
      </c>
      <c r="E26" s="391" t="s">
        <v>588</v>
      </c>
      <c r="F26" s="360"/>
    </row>
    <row r="27" spans="1:9" ht="34.5" customHeight="1" x14ac:dyDescent="0.25">
      <c r="A27" s="367" t="s">
        <v>589</v>
      </c>
      <c r="B27" s="392">
        <v>8.0195065978198503</v>
      </c>
      <c r="C27" s="392">
        <v>6.6701754385964911</v>
      </c>
      <c r="D27" s="393" t="s">
        <v>590</v>
      </c>
      <c r="E27" s="394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2"/>
  <sheetViews>
    <sheetView view="pageBreakPreview" topLeftCell="A13" zoomScale="70" zoomScaleNormal="75" zoomScaleSheetLayoutView="70" workbookViewId="0">
      <selection activeCell="X32" sqref="X32"/>
    </sheetView>
  </sheetViews>
  <sheetFormatPr defaultColWidth="9.109375" defaultRowHeight="13.2" x14ac:dyDescent="0.25"/>
  <cols>
    <col min="1" max="1" width="43.77734375" style="400" customWidth="1"/>
    <col min="2" max="2" width="9.109375" style="400" customWidth="1"/>
    <col min="3" max="3" width="8.21875" style="400" customWidth="1"/>
    <col min="4" max="4" width="7.33203125" style="400" customWidth="1"/>
    <col min="5" max="5" width="7.88671875" style="400" customWidth="1"/>
    <col min="6" max="6" width="8.44140625" style="400" customWidth="1"/>
    <col min="7" max="7" width="8.109375" style="400" customWidth="1"/>
    <col min="8" max="8" width="7.5546875" style="400" customWidth="1"/>
    <col min="9" max="9" width="8.109375" style="400" customWidth="1"/>
    <col min="10" max="10" width="8.33203125" style="400" customWidth="1"/>
    <col min="11" max="11" width="8.5546875" style="400" customWidth="1"/>
    <col min="12" max="12" width="7.5546875" style="400" customWidth="1"/>
    <col min="13" max="13" width="7.6640625" style="400" customWidth="1"/>
    <col min="14" max="15" width="7.88671875" style="400" customWidth="1"/>
    <col min="16" max="16" width="8.44140625" style="400" customWidth="1"/>
    <col min="17" max="17" width="8.33203125" style="400" customWidth="1"/>
    <col min="18" max="19" width="7.44140625" style="400" hidden="1" customWidth="1"/>
    <col min="20" max="20" width="7.88671875" style="400" hidden="1" customWidth="1"/>
    <col min="21" max="21" width="7.109375" style="400" hidden="1" customWidth="1"/>
    <col min="22" max="22" width="8.5546875" style="400" customWidth="1"/>
    <col min="23" max="23" width="8.6640625" style="400" customWidth="1"/>
    <col min="24" max="24" width="8.109375" style="400" customWidth="1"/>
    <col min="25" max="25" width="8.5546875" style="400" customWidth="1"/>
    <col min="26" max="26" width="9.109375" style="400" customWidth="1"/>
    <col min="27" max="27" width="9" style="400" customWidth="1"/>
    <col min="28" max="28" width="9.6640625" style="400" customWidth="1"/>
    <col min="29" max="29" width="8.33203125" style="400" customWidth="1"/>
    <col min="30" max="30" width="8.88671875" style="400" customWidth="1"/>
    <col min="31" max="31" width="8.33203125" style="400" customWidth="1"/>
    <col min="32" max="32" width="7.88671875" style="400" customWidth="1"/>
    <col min="33" max="33" width="8.33203125" style="400" customWidth="1"/>
    <col min="34" max="35" width="9" style="400" customWidth="1"/>
    <col min="36" max="36" width="8.33203125" style="400" customWidth="1"/>
    <col min="37" max="37" width="9" style="400" customWidth="1"/>
    <col min="38" max="38" width="8.33203125" style="400" customWidth="1"/>
    <col min="39" max="39" width="8.6640625" style="400" customWidth="1"/>
    <col min="40" max="40" width="8.5546875" style="400" customWidth="1"/>
    <col min="41" max="41" width="8" style="400" customWidth="1"/>
    <col min="42" max="42" width="8.44140625" style="400" customWidth="1"/>
    <col min="43" max="43" width="9.33203125" style="400" customWidth="1"/>
    <col min="44" max="44" width="8" style="400" customWidth="1"/>
    <col min="45" max="45" width="8.5546875" style="400" customWidth="1"/>
    <col min="46" max="47" width="9.33203125" style="400" customWidth="1"/>
    <col min="48" max="48" width="8.109375" style="400" customWidth="1"/>
    <col min="49" max="49" width="6.77734375" style="400" customWidth="1"/>
    <col min="50" max="50" width="9.44140625" style="400" customWidth="1"/>
    <col min="51" max="51" width="8.44140625" style="400" customWidth="1"/>
    <col min="52" max="52" width="8.33203125" style="400" customWidth="1"/>
    <col min="53" max="53" width="8.6640625" style="400" customWidth="1"/>
    <col min="54" max="54" width="8" style="400" customWidth="1"/>
    <col min="55" max="55" width="8.6640625" style="400" customWidth="1"/>
    <col min="56" max="56" width="7.5546875" style="400" customWidth="1"/>
    <col min="57" max="57" width="8.44140625" style="400" customWidth="1"/>
    <col min="58" max="58" width="9.44140625" style="400" customWidth="1"/>
    <col min="59" max="59" width="8.5546875" style="400" customWidth="1"/>
    <col min="60" max="60" width="8.44140625" style="400" customWidth="1"/>
    <col min="61" max="61" width="8" style="400" customWidth="1"/>
    <col min="62" max="62" width="8.33203125" style="400" customWidth="1"/>
    <col min="63" max="63" width="9" style="400" customWidth="1"/>
    <col min="64" max="64" width="8.33203125" style="400" customWidth="1"/>
    <col min="65" max="65" width="8.44140625" style="400" customWidth="1"/>
    <col min="66" max="66" width="7" style="400" customWidth="1"/>
    <col min="67" max="67" width="7.44140625" style="400" customWidth="1"/>
    <col min="68" max="68" width="7.5546875" style="400" customWidth="1"/>
    <col min="69" max="16384" width="9.109375" style="400"/>
  </cols>
  <sheetData>
    <row r="1" spans="1:68" ht="34.799999999999997" customHeight="1" x14ac:dyDescent="0.4">
      <c r="A1" s="396"/>
      <c r="B1" s="396"/>
      <c r="C1" s="396"/>
      <c r="D1" s="396"/>
      <c r="E1" s="396"/>
      <c r="F1" s="397" t="s">
        <v>591</v>
      </c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9"/>
      <c r="AI1" s="399"/>
      <c r="AL1" s="398"/>
      <c r="AM1" s="398"/>
      <c r="AN1" s="398"/>
      <c r="AO1" s="398"/>
      <c r="AP1" s="398"/>
      <c r="AQ1" s="398"/>
      <c r="AR1" s="398"/>
      <c r="AX1" s="401"/>
      <c r="AZ1" s="401"/>
      <c r="BA1" s="401"/>
      <c r="BC1" s="399"/>
      <c r="BF1" s="399"/>
      <c r="BG1" s="399"/>
      <c r="BH1" s="399"/>
      <c r="BI1" s="399"/>
      <c r="BJ1" s="402"/>
      <c r="BK1" s="402"/>
      <c r="BL1" s="402"/>
      <c r="BM1" s="402"/>
      <c r="BN1" s="402"/>
      <c r="BO1" s="402"/>
      <c r="BP1" s="402"/>
    </row>
    <row r="2" spans="1:68" ht="21" customHeight="1" x14ac:dyDescent="0.3">
      <c r="A2" s="403"/>
      <c r="B2" s="403"/>
      <c r="C2" s="403"/>
      <c r="D2" s="403"/>
      <c r="E2" s="403"/>
      <c r="F2" s="404" t="s">
        <v>592</v>
      </c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5"/>
      <c r="W2" s="405"/>
      <c r="Y2" s="399" t="s">
        <v>593</v>
      </c>
      <c r="Z2" s="406"/>
      <c r="AA2" s="406"/>
      <c r="AD2" s="406"/>
      <c r="AE2" s="406"/>
      <c r="AF2" s="406"/>
      <c r="AG2" s="406"/>
      <c r="AH2" s="406"/>
      <c r="AI2" s="406"/>
      <c r="AJ2" s="406"/>
      <c r="AM2" s="406"/>
      <c r="AO2" s="399"/>
      <c r="AP2" s="399"/>
      <c r="AQ2" s="399"/>
      <c r="AR2" s="399"/>
      <c r="AS2" s="399" t="s">
        <v>593</v>
      </c>
      <c r="AT2" s="399"/>
      <c r="AU2" s="399"/>
      <c r="AV2" s="399"/>
      <c r="AW2" s="399"/>
      <c r="AX2" s="407"/>
      <c r="BB2" s="407"/>
      <c r="BC2" s="399"/>
      <c r="BP2" s="399" t="s">
        <v>593</v>
      </c>
    </row>
    <row r="3" spans="1:68" ht="16.5" customHeight="1" x14ac:dyDescent="0.25">
      <c r="A3" s="408"/>
      <c r="B3" s="409" t="str">
        <f>[13]січень2022!$B$3</f>
        <v>Всього отримували послуги*, осіб</v>
      </c>
      <c r="C3" s="410"/>
      <c r="D3" s="410"/>
      <c r="E3" s="411"/>
      <c r="F3" s="412" t="s">
        <v>594</v>
      </c>
      <c r="G3" s="412"/>
      <c r="H3" s="412"/>
      <c r="I3" s="412"/>
      <c r="J3" s="409" t="s">
        <v>595</v>
      </c>
      <c r="K3" s="410"/>
      <c r="L3" s="410"/>
      <c r="M3" s="411"/>
      <c r="N3" s="409" t="s">
        <v>596</v>
      </c>
      <c r="O3" s="410"/>
      <c r="P3" s="410"/>
      <c r="Q3" s="411"/>
      <c r="R3" s="412" t="s">
        <v>597</v>
      </c>
      <c r="S3" s="412"/>
      <c r="T3" s="412"/>
      <c r="U3" s="412"/>
      <c r="V3" s="409" t="s">
        <v>598</v>
      </c>
      <c r="W3" s="410"/>
      <c r="X3" s="410"/>
      <c r="Y3" s="411"/>
      <c r="Z3" s="409" t="s">
        <v>599</v>
      </c>
      <c r="AA3" s="410"/>
      <c r="AB3" s="410"/>
      <c r="AC3" s="411"/>
      <c r="AD3" s="409" t="s">
        <v>600</v>
      </c>
      <c r="AE3" s="410"/>
      <c r="AF3" s="410"/>
      <c r="AG3" s="411"/>
      <c r="AH3" s="409" t="s">
        <v>601</v>
      </c>
      <c r="AI3" s="410"/>
      <c r="AJ3" s="410"/>
      <c r="AK3" s="411"/>
      <c r="AL3" s="413" t="s">
        <v>602</v>
      </c>
      <c r="AM3" s="413"/>
      <c r="AN3" s="413"/>
      <c r="AO3" s="413"/>
      <c r="AP3" s="412" t="s">
        <v>0</v>
      </c>
      <c r="AQ3" s="412"/>
      <c r="AR3" s="412"/>
      <c r="AS3" s="412"/>
      <c r="AT3" s="409" t="s">
        <v>603</v>
      </c>
      <c r="AU3" s="410"/>
      <c r="AV3" s="410"/>
      <c r="AW3" s="411"/>
      <c r="AX3" s="409" t="s">
        <v>604</v>
      </c>
      <c r="AY3" s="410"/>
      <c r="AZ3" s="410"/>
      <c r="BA3" s="411"/>
      <c r="BB3" s="412" t="s">
        <v>605</v>
      </c>
      <c r="BC3" s="412"/>
      <c r="BD3" s="412"/>
      <c r="BE3" s="412"/>
      <c r="BF3" s="409" t="s">
        <v>606</v>
      </c>
      <c r="BG3" s="410"/>
      <c r="BH3" s="410"/>
      <c r="BI3" s="410"/>
      <c r="BJ3" s="409" t="s">
        <v>587</v>
      </c>
      <c r="BK3" s="410"/>
      <c r="BL3" s="410"/>
      <c r="BM3" s="411"/>
      <c r="BN3" s="412" t="s">
        <v>607</v>
      </c>
      <c r="BO3" s="412"/>
      <c r="BP3" s="412"/>
    </row>
    <row r="4" spans="1:68" ht="59.25" customHeight="1" x14ac:dyDescent="0.25">
      <c r="A4" s="414"/>
      <c r="B4" s="415"/>
      <c r="C4" s="416"/>
      <c r="D4" s="416"/>
      <c r="E4" s="417"/>
      <c r="F4" s="412"/>
      <c r="G4" s="412"/>
      <c r="H4" s="412"/>
      <c r="I4" s="412"/>
      <c r="J4" s="415"/>
      <c r="K4" s="416"/>
      <c r="L4" s="416"/>
      <c r="M4" s="417"/>
      <c r="N4" s="415"/>
      <c r="O4" s="416"/>
      <c r="P4" s="416"/>
      <c r="Q4" s="417"/>
      <c r="R4" s="415" t="s">
        <v>608</v>
      </c>
      <c r="S4" s="416"/>
      <c r="T4" s="416"/>
      <c r="U4" s="417"/>
      <c r="V4" s="415"/>
      <c r="W4" s="416"/>
      <c r="X4" s="416"/>
      <c r="Y4" s="417"/>
      <c r="Z4" s="415"/>
      <c r="AA4" s="416"/>
      <c r="AB4" s="416"/>
      <c r="AC4" s="417"/>
      <c r="AD4" s="415"/>
      <c r="AE4" s="416"/>
      <c r="AF4" s="416"/>
      <c r="AG4" s="417"/>
      <c r="AH4" s="415"/>
      <c r="AI4" s="416"/>
      <c r="AJ4" s="416"/>
      <c r="AK4" s="417"/>
      <c r="AL4" s="413"/>
      <c r="AM4" s="413"/>
      <c r="AN4" s="413"/>
      <c r="AO4" s="413"/>
      <c r="AP4" s="412"/>
      <c r="AQ4" s="412"/>
      <c r="AR4" s="412"/>
      <c r="AS4" s="412"/>
      <c r="AT4" s="415"/>
      <c r="AU4" s="416"/>
      <c r="AV4" s="416"/>
      <c r="AW4" s="417"/>
      <c r="AX4" s="415"/>
      <c r="AY4" s="416"/>
      <c r="AZ4" s="416"/>
      <c r="BA4" s="417"/>
      <c r="BB4" s="412"/>
      <c r="BC4" s="412"/>
      <c r="BD4" s="412"/>
      <c r="BE4" s="412"/>
      <c r="BF4" s="415"/>
      <c r="BG4" s="416"/>
      <c r="BH4" s="416"/>
      <c r="BI4" s="416"/>
      <c r="BJ4" s="415"/>
      <c r="BK4" s="416"/>
      <c r="BL4" s="416"/>
      <c r="BM4" s="417"/>
      <c r="BN4" s="412"/>
      <c r="BO4" s="412"/>
      <c r="BP4" s="412"/>
    </row>
    <row r="5" spans="1:68" ht="29.4" customHeight="1" x14ac:dyDescent="0.25">
      <c r="A5" s="414"/>
      <c r="B5" s="418"/>
      <c r="C5" s="419"/>
      <c r="D5" s="419"/>
      <c r="E5" s="420"/>
      <c r="F5" s="421"/>
      <c r="G5" s="421"/>
      <c r="H5" s="421"/>
      <c r="I5" s="421"/>
      <c r="J5" s="418"/>
      <c r="K5" s="419"/>
      <c r="L5" s="419"/>
      <c r="M5" s="420"/>
      <c r="N5" s="418"/>
      <c r="O5" s="419"/>
      <c r="P5" s="419"/>
      <c r="Q5" s="420"/>
      <c r="R5" s="418"/>
      <c r="S5" s="419"/>
      <c r="T5" s="419"/>
      <c r="U5" s="420"/>
      <c r="V5" s="418"/>
      <c r="W5" s="419"/>
      <c r="X5" s="419"/>
      <c r="Y5" s="420"/>
      <c r="Z5" s="418"/>
      <c r="AA5" s="419"/>
      <c r="AB5" s="419"/>
      <c r="AC5" s="420"/>
      <c r="AD5" s="418"/>
      <c r="AE5" s="419"/>
      <c r="AF5" s="419"/>
      <c r="AG5" s="420"/>
      <c r="AH5" s="418"/>
      <c r="AI5" s="419"/>
      <c r="AJ5" s="419"/>
      <c r="AK5" s="420"/>
      <c r="AL5" s="413"/>
      <c r="AM5" s="413"/>
      <c r="AN5" s="413"/>
      <c r="AO5" s="413"/>
      <c r="AP5" s="412"/>
      <c r="AQ5" s="412"/>
      <c r="AR5" s="412"/>
      <c r="AS5" s="412"/>
      <c r="AT5" s="418"/>
      <c r="AU5" s="419"/>
      <c r="AV5" s="419"/>
      <c r="AW5" s="420"/>
      <c r="AX5" s="418"/>
      <c r="AY5" s="419"/>
      <c r="AZ5" s="419"/>
      <c r="BA5" s="420"/>
      <c r="BB5" s="412"/>
      <c r="BC5" s="412"/>
      <c r="BD5" s="412"/>
      <c r="BE5" s="412"/>
      <c r="BF5" s="418"/>
      <c r="BG5" s="419"/>
      <c r="BH5" s="419"/>
      <c r="BI5" s="419"/>
      <c r="BJ5" s="418"/>
      <c r="BK5" s="419"/>
      <c r="BL5" s="419"/>
      <c r="BM5" s="420"/>
      <c r="BN5" s="412"/>
      <c r="BO5" s="412"/>
      <c r="BP5" s="412"/>
    </row>
    <row r="6" spans="1:68" ht="35.25" customHeight="1" x14ac:dyDescent="0.25">
      <c r="A6" s="414"/>
      <c r="B6" s="421">
        <v>2022</v>
      </c>
      <c r="C6" s="412">
        <v>2023</v>
      </c>
      <c r="D6" s="422" t="s">
        <v>609</v>
      </c>
      <c r="E6" s="423"/>
      <c r="F6" s="424">
        <v>2022</v>
      </c>
      <c r="G6" s="424">
        <v>2023</v>
      </c>
      <c r="H6" s="425" t="s">
        <v>609</v>
      </c>
      <c r="I6" s="425"/>
      <c r="J6" s="424">
        <v>2022</v>
      </c>
      <c r="K6" s="424">
        <v>2023</v>
      </c>
      <c r="L6" s="426" t="s">
        <v>609</v>
      </c>
      <c r="M6" s="427"/>
      <c r="N6" s="424">
        <v>2022</v>
      </c>
      <c r="O6" s="424">
        <v>2023</v>
      </c>
      <c r="P6" s="428" t="s">
        <v>609</v>
      </c>
      <c r="Q6" s="428"/>
      <c r="R6" s="424">
        <v>2020</v>
      </c>
      <c r="S6" s="424">
        <v>2021</v>
      </c>
      <c r="T6" s="428" t="s">
        <v>609</v>
      </c>
      <c r="U6" s="428"/>
      <c r="V6" s="424">
        <v>2022</v>
      </c>
      <c r="W6" s="424">
        <v>2023</v>
      </c>
      <c r="X6" s="428" t="s">
        <v>609</v>
      </c>
      <c r="Y6" s="428"/>
      <c r="Z6" s="424">
        <v>2022</v>
      </c>
      <c r="AA6" s="424">
        <v>2023</v>
      </c>
      <c r="AB6" s="428" t="s">
        <v>609</v>
      </c>
      <c r="AC6" s="428"/>
      <c r="AD6" s="424">
        <v>2022</v>
      </c>
      <c r="AE6" s="424">
        <v>2023</v>
      </c>
      <c r="AF6" s="428" t="s">
        <v>609</v>
      </c>
      <c r="AG6" s="428"/>
      <c r="AH6" s="424">
        <v>2022</v>
      </c>
      <c r="AI6" s="424">
        <v>2023</v>
      </c>
      <c r="AJ6" s="428" t="s">
        <v>609</v>
      </c>
      <c r="AK6" s="428"/>
      <c r="AL6" s="424">
        <v>2022</v>
      </c>
      <c r="AM6" s="424">
        <v>2023</v>
      </c>
      <c r="AN6" s="428" t="s">
        <v>609</v>
      </c>
      <c r="AO6" s="428"/>
      <c r="AP6" s="424">
        <v>2022</v>
      </c>
      <c r="AQ6" s="424">
        <v>2023</v>
      </c>
      <c r="AR6" s="428" t="s">
        <v>609</v>
      </c>
      <c r="AS6" s="428"/>
      <c r="AT6" s="424">
        <v>2022</v>
      </c>
      <c r="AU6" s="424">
        <v>2023</v>
      </c>
      <c r="AV6" s="428" t="s">
        <v>609</v>
      </c>
      <c r="AW6" s="428"/>
      <c r="AX6" s="424">
        <v>2020</v>
      </c>
      <c r="AY6" s="424">
        <v>2021</v>
      </c>
      <c r="AZ6" s="428" t="s">
        <v>609</v>
      </c>
      <c r="BA6" s="428"/>
      <c r="BB6" s="424">
        <v>2020</v>
      </c>
      <c r="BC6" s="424">
        <v>2021</v>
      </c>
      <c r="BD6" s="428" t="s">
        <v>609</v>
      </c>
      <c r="BE6" s="428"/>
      <c r="BF6" s="424">
        <v>2020</v>
      </c>
      <c r="BG6" s="424">
        <v>2021</v>
      </c>
      <c r="BH6" s="429" t="s">
        <v>609</v>
      </c>
      <c r="BI6" s="430"/>
      <c r="BJ6" s="424">
        <v>2020</v>
      </c>
      <c r="BK6" s="424">
        <v>2021</v>
      </c>
      <c r="BL6" s="429" t="s">
        <v>609</v>
      </c>
      <c r="BM6" s="430"/>
      <c r="BN6" s="424">
        <v>2020</v>
      </c>
      <c r="BO6" s="424">
        <v>2021</v>
      </c>
      <c r="BP6" s="431" t="s">
        <v>532</v>
      </c>
    </row>
    <row r="7" spans="1:68" s="441" customFormat="1" ht="16.8" customHeight="1" x14ac:dyDescent="0.2">
      <c r="A7" s="432"/>
      <c r="B7" s="433"/>
      <c r="C7" s="412"/>
      <c r="D7" s="434" t="s">
        <v>531</v>
      </c>
      <c r="E7" s="435" t="s">
        <v>532</v>
      </c>
      <c r="F7" s="436"/>
      <c r="G7" s="436"/>
      <c r="H7" s="437" t="s">
        <v>531</v>
      </c>
      <c r="I7" s="437" t="s">
        <v>532</v>
      </c>
      <c r="J7" s="436"/>
      <c r="K7" s="436"/>
      <c r="L7" s="437" t="s">
        <v>531</v>
      </c>
      <c r="M7" s="437" t="s">
        <v>532</v>
      </c>
      <c r="N7" s="436"/>
      <c r="O7" s="436"/>
      <c r="P7" s="437" t="s">
        <v>531</v>
      </c>
      <c r="Q7" s="437" t="s">
        <v>532</v>
      </c>
      <c r="R7" s="436"/>
      <c r="S7" s="436"/>
      <c r="T7" s="437" t="s">
        <v>531</v>
      </c>
      <c r="U7" s="437" t="s">
        <v>532</v>
      </c>
      <c r="V7" s="436"/>
      <c r="W7" s="436"/>
      <c r="X7" s="437" t="s">
        <v>531</v>
      </c>
      <c r="Y7" s="437" t="s">
        <v>532</v>
      </c>
      <c r="Z7" s="436"/>
      <c r="AA7" s="436"/>
      <c r="AB7" s="437" t="s">
        <v>531</v>
      </c>
      <c r="AC7" s="437" t="s">
        <v>532</v>
      </c>
      <c r="AD7" s="436"/>
      <c r="AE7" s="436"/>
      <c r="AF7" s="437" t="s">
        <v>531</v>
      </c>
      <c r="AG7" s="437" t="s">
        <v>532</v>
      </c>
      <c r="AH7" s="436"/>
      <c r="AI7" s="436"/>
      <c r="AJ7" s="437" t="s">
        <v>531</v>
      </c>
      <c r="AK7" s="437" t="s">
        <v>532</v>
      </c>
      <c r="AL7" s="436"/>
      <c r="AM7" s="436"/>
      <c r="AN7" s="437" t="s">
        <v>531</v>
      </c>
      <c r="AO7" s="437" t="s">
        <v>532</v>
      </c>
      <c r="AP7" s="436"/>
      <c r="AQ7" s="436"/>
      <c r="AR7" s="437" t="s">
        <v>531</v>
      </c>
      <c r="AS7" s="437" t="s">
        <v>532</v>
      </c>
      <c r="AT7" s="436"/>
      <c r="AU7" s="436"/>
      <c r="AV7" s="438" t="s">
        <v>531</v>
      </c>
      <c r="AW7" s="438" t="s">
        <v>532</v>
      </c>
      <c r="AX7" s="436"/>
      <c r="AY7" s="436"/>
      <c r="AZ7" s="437" t="s">
        <v>531</v>
      </c>
      <c r="BA7" s="437" t="s">
        <v>532</v>
      </c>
      <c r="BB7" s="436"/>
      <c r="BC7" s="436"/>
      <c r="BD7" s="437" t="s">
        <v>531</v>
      </c>
      <c r="BE7" s="437" t="s">
        <v>532</v>
      </c>
      <c r="BF7" s="436"/>
      <c r="BG7" s="436"/>
      <c r="BH7" s="439" t="s">
        <v>531</v>
      </c>
      <c r="BI7" s="439" t="s">
        <v>532</v>
      </c>
      <c r="BJ7" s="436"/>
      <c r="BK7" s="436"/>
      <c r="BL7" s="439" t="s">
        <v>531</v>
      </c>
      <c r="BM7" s="439" t="s">
        <v>532</v>
      </c>
      <c r="BN7" s="436"/>
      <c r="BO7" s="436"/>
      <c r="BP7" s="440"/>
    </row>
    <row r="8" spans="1:68" ht="12.75" customHeight="1" x14ac:dyDescent="0.25">
      <c r="A8" s="442" t="s">
        <v>1</v>
      </c>
      <c r="B8" s="442"/>
      <c r="C8" s="442"/>
      <c r="D8" s="442"/>
      <c r="E8" s="442"/>
      <c r="F8" s="442">
        <v>1</v>
      </c>
      <c r="G8" s="442">
        <v>2</v>
      </c>
      <c r="H8" s="442">
        <v>3</v>
      </c>
      <c r="I8" s="442">
        <v>4</v>
      </c>
      <c r="J8" s="442">
        <v>5</v>
      </c>
      <c r="K8" s="442">
        <v>6</v>
      </c>
      <c r="L8" s="442">
        <v>7</v>
      </c>
      <c r="M8" s="442">
        <v>8</v>
      </c>
      <c r="N8" s="442">
        <v>9</v>
      </c>
      <c r="O8" s="442">
        <v>10</v>
      </c>
      <c r="P8" s="442">
        <v>11</v>
      </c>
      <c r="Q8" s="442">
        <v>12</v>
      </c>
      <c r="R8" s="442">
        <v>13</v>
      </c>
      <c r="S8" s="442">
        <v>14</v>
      </c>
      <c r="T8" s="442">
        <v>15</v>
      </c>
      <c r="U8" s="442">
        <v>16</v>
      </c>
      <c r="V8" s="442">
        <v>25</v>
      </c>
      <c r="W8" s="442">
        <v>26</v>
      </c>
      <c r="X8" s="442">
        <v>27</v>
      </c>
      <c r="Y8" s="442">
        <v>28</v>
      </c>
      <c r="Z8" s="442">
        <v>29</v>
      </c>
      <c r="AA8" s="442">
        <v>30</v>
      </c>
      <c r="AB8" s="442">
        <v>31</v>
      </c>
      <c r="AC8" s="442">
        <v>32</v>
      </c>
      <c r="AD8" s="442">
        <v>33</v>
      </c>
      <c r="AE8" s="442">
        <v>34</v>
      </c>
      <c r="AF8" s="442">
        <v>35</v>
      </c>
      <c r="AG8" s="442">
        <v>36</v>
      </c>
      <c r="AH8" s="442">
        <v>37</v>
      </c>
      <c r="AI8" s="442">
        <v>38</v>
      </c>
      <c r="AJ8" s="442">
        <v>39</v>
      </c>
      <c r="AK8" s="442">
        <v>40</v>
      </c>
      <c r="AL8" s="442">
        <v>41</v>
      </c>
      <c r="AM8" s="442">
        <v>42</v>
      </c>
      <c r="AN8" s="442">
        <v>43</v>
      </c>
      <c r="AO8" s="442">
        <v>44</v>
      </c>
      <c r="AP8" s="442">
        <v>45</v>
      </c>
      <c r="AQ8" s="442">
        <v>46</v>
      </c>
      <c r="AR8" s="442">
        <v>47</v>
      </c>
      <c r="AS8" s="442">
        <v>48</v>
      </c>
      <c r="AT8" s="442"/>
      <c r="AU8" s="442"/>
      <c r="AV8" s="442"/>
      <c r="AW8" s="442"/>
      <c r="AX8" s="442">
        <v>49</v>
      </c>
      <c r="AY8" s="442">
        <v>50</v>
      </c>
      <c r="AZ8" s="442">
        <v>51</v>
      </c>
      <c r="BA8" s="442">
        <v>52</v>
      </c>
      <c r="BB8" s="442">
        <v>53</v>
      </c>
      <c r="BC8" s="442">
        <v>54</v>
      </c>
      <c r="BD8" s="442">
        <v>55</v>
      </c>
      <c r="BE8" s="442">
        <v>56</v>
      </c>
      <c r="BF8" s="442">
        <v>57</v>
      </c>
      <c r="BG8" s="442">
        <v>58</v>
      </c>
      <c r="BH8" s="442">
        <v>59</v>
      </c>
      <c r="BI8" s="442">
        <v>60</v>
      </c>
      <c r="BJ8" s="442">
        <v>61</v>
      </c>
      <c r="BK8" s="442">
        <v>62</v>
      </c>
      <c r="BL8" s="442">
        <v>63</v>
      </c>
      <c r="BM8" s="442">
        <v>64</v>
      </c>
      <c r="BN8" s="442">
        <v>65</v>
      </c>
      <c r="BO8" s="442">
        <v>66</v>
      </c>
      <c r="BP8" s="442">
        <v>67</v>
      </c>
    </row>
    <row r="9" spans="1:68" s="453" customFormat="1" ht="25.5" customHeight="1" x14ac:dyDescent="0.3">
      <c r="A9" s="443" t="s">
        <v>313</v>
      </c>
      <c r="B9" s="443">
        <v>16796</v>
      </c>
      <c r="C9" s="443">
        <v>8203</v>
      </c>
      <c r="D9" s="443">
        <v>48.839009287925691</v>
      </c>
      <c r="E9" s="443">
        <v>-8593</v>
      </c>
      <c r="F9" s="444">
        <v>15438</v>
      </c>
      <c r="G9" s="444">
        <v>7567</v>
      </c>
      <c r="H9" s="445">
        <v>49.015416504728591</v>
      </c>
      <c r="I9" s="444">
        <v>-7871</v>
      </c>
      <c r="J9" s="444">
        <v>498</v>
      </c>
      <c r="K9" s="444">
        <v>311</v>
      </c>
      <c r="L9" s="445">
        <v>62.449799196787147</v>
      </c>
      <c r="M9" s="444">
        <v>-187</v>
      </c>
      <c r="N9" s="444">
        <v>406</v>
      </c>
      <c r="O9" s="444">
        <v>268</v>
      </c>
      <c r="P9" s="446">
        <v>66.009852216748769</v>
      </c>
      <c r="Q9" s="444">
        <v>-138</v>
      </c>
      <c r="R9" s="444"/>
      <c r="S9" s="444"/>
      <c r="T9" s="446"/>
      <c r="U9" s="444"/>
      <c r="V9" s="444">
        <v>213</v>
      </c>
      <c r="W9" s="444">
        <v>102</v>
      </c>
      <c r="X9" s="446">
        <v>47.887323943661968</v>
      </c>
      <c r="Y9" s="444">
        <v>-111</v>
      </c>
      <c r="Z9" s="444">
        <v>91</v>
      </c>
      <c r="AA9" s="444">
        <v>21</v>
      </c>
      <c r="AB9" s="446">
        <v>23.076923076923077</v>
      </c>
      <c r="AC9" s="444">
        <v>-70</v>
      </c>
      <c r="AD9" s="444">
        <v>257</v>
      </c>
      <c r="AE9" s="444">
        <v>83</v>
      </c>
      <c r="AF9" s="446">
        <v>32.295719844357976</v>
      </c>
      <c r="AG9" s="444">
        <v>-174</v>
      </c>
      <c r="AH9" s="447">
        <v>13510</v>
      </c>
      <c r="AI9" s="447">
        <v>3956</v>
      </c>
      <c r="AJ9" s="448">
        <v>29.282013323464103</v>
      </c>
      <c r="AK9" s="447">
        <v>-9554</v>
      </c>
      <c r="AL9" s="449">
        <v>950</v>
      </c>
      <c r="AM9" s="449">
        <v>632</v>
      </c>
      <c r="AN9" s="450">
        <v>66.5</v>
      </c>
      <c r="AO9" s="449">
        <v>-318</v>
      </c>
      <c r="AP9" s="444">
        <v>2625</v>
      </c>
      <c r="AQ9" s="444">
        <v>1389</v>
      </c>
      <c r="AR9" s="446">
        <v>52.9</v>
      </c>
      <c r="AS9" s="444">
        <v>-1236</v>
      </c>
      <c r="AT9" s="444">
        <v>15036</v>
      </c>
      <c r="AU9" s="444">
        <v>6097</v>
      </c>
      <c r="AV9" s="444">
        <v>40.549348230912472</v>
      </c>
      <c r="AW9" s="444">
        <v>-8939</v>
      </c>
      <c r="AX9" s="444">
        <v>13978</v>
      </c>
      <c r="AY9" s="444">
        <v>5703</v>
      </c>
      <c r="AZ9" s="446">
        <v>40.799828301616827</v>
      </c>
      <c r="BA9" s="444">
        <v>-8275</v>
      </c>
      <c r="BB9" s="444">
        <v>12075</v>
      </c>
      <c r="BC9" s="444">
        <v>2467</v>
      </c>
      <c r="BD9" s="446">
        <v>20.430641821946168</v>
      </c>
      <c r="BE9" s="444">
        <v>-9608</v>
      </c>
      <c r="BF9" s="444">
        <v>1743</v>
      </c>
      <c r="BG9" s="444">
        <v>855</v>
      </c>
      <c r="BH9" s="445">
        <v>49.053356282271942</v>
      </c>
      <c r="BI9" s="444">
        <v>-888</v>
      </c>
      <c r="BJ9" s="444">
        <v>9271.24</v>
      </c>
      <c r="BK9" s="444">
        <v>10159.08</v>
      </c>
      <c r="BL9" s="445">
        <v>109.5762810584129</v>
      </c>
      <c r="BM9" s="444">
        <v>887.84000000000015</v>
      </c>
      <c r="BN9" s="451">
        <v>8.0195065978198503</v>
      </c>
      <c r="BO9" s="451">
        <v>6.6701754385964911</v>
      </c>
      <c r="BP9" s="452">
        <v>-1.3493311592233592</v>
      </c>
    </row>
    <row r="10" spans="1:68" s="453" customFormat="1" ht="10.5" customHeight="1" x14ac:dyDescent="0.3">
      <c r="A10" s="443"/>
      <c r="B10" s="443"/>
      <c r="C10" s="443"/>
      <c r="D10" s="443"/>
      <c r="E10" s="443"/>
      <c r="F10" s="444"/>
      <c r="G10" s="444"/>
      <c r="H10" s="445"/>
      <c r="I10" s="444"/>
      <c r="J10" s="444"/>
      <c r="K10" s="444"/>
      <c r="L10" s="445"/>
      <c r="M10" s="444"/>
      <c r="N10" s="444"/>
      <c r="O10" s="444"/>
      <c r="P10" s="446"/>
      <c r="Q10" s="444"/>
      <c r="R10" s="444"/>
      <c r="S10" s="444"/>
      <c r="T10" s="446"/>
      <c r="U10" s="444"/>
      <c r="V10" s="444"/>
      <c r="W10" s="444"/>
      <c r="X10" s="446"/>
      <c r="Y10" s="444"/>
      <c r="Z10" s="444"/>
      <c r="AA10" s="444"/>
      <c r="AB10" s="446"/>
      <c r="AC10" s="444"/>
      <c r="AD10" s="444"/>
      <c r="AE10" s="444"/>
      <c r="AF10" s="446"/>
      <c r="AG10" s="444"/>
      <c r="AH10" s="447"/>
      <c r="AI10" s="447"/>
      <c r="AJ10" s="448"/>
      <c r="AK10" s="447"/>
      <c r="AL10" s="449"/>
      <c r="AM10" s="449"/>
      <c r="AN10" s="450"/>
      <c r="AO10" s="449"/>
      <c r="AP10" s="444"/>
      <c r="AQ10" s="444"/>
      <c r="AR10" s="446"/>
      <c r="AS10" s="444"/>
      <c r="AT10" s="444"/>
      <c r="AU10" s="444"/>
      <c r="AV10" s="444"/>
      <c r="AW10" s="444"/>
      <c r="AX10" s="444"/>
      <c r="AY10" s="444"/>
      <c r="AZ10" s="446"/>
      <c r="BA10" s="444"/>
      <c r="BB10" s="444"/>
      <c r="BC10" s="444"/>
      <c r="BD10" s="446"/>
      <c r="BE10" s="444"/>
      <c r="BF10" s="444"/>
      <c r="BG10" s="444"/>
      <c r="BH10" s="445"/>
      <c r="BI10" s="444"/>
      <c r="BJ10" s="444"/>
      <c r="BK10" s="444"/>
      <c r="BL10" s="445"/>
      <c r="BM10" s="444"/>
      <c r="BN10" s="451" t="s">
        <v>280</v>
      </c>
      <c r="BO10" s="451"/>
      <c r="BP10" s="452"/>
    </row>
    <row r="11" spans="1:68" s="461" customFormat="1" ht="30" customHeight="1" x14ac:dyDescent="0.3">
      <c r="A11" s="454" t="s">
        <v>610</v>
      </c>
      <c r="B11" s="455">
        <v>1959</v>
      </c>
      <c r="C11" s="455">
        <v>1172</v>
      </c>
      <c r="D11" s="455">
        <v>59.826442062276676</v>
      </c>
      <c r="E11" s="455">
        <v>-787</v>
      </c>
      <c r="F11" s="456">
        <v>1526</v>
      </c>
      <c r="G11" s="457">
        <v>860</v>
      </c>
      <c r="H11" s="445">
        <v>56.356487549148106</v>
      </c>
      <c r="I11" s="444">
        <v>-666</v>
      </c>
      <c r="J11" s="456">
        <v>107</v>
      </c>
      <c r="K11" s="456">
        <v>73</v>
      </c>
      <c r="L11" s="445">
        <v>68.224299065420553</v>
      </c>
      <c r="M11" s="444">
        <v>-34</v>
      </c>
      <c r="N11" s="456">
        <v>84</v>
      </c>
      <c r="O11" s="456">
        <v>58</v>
      </c>
      <c r="P11" s="446">
        <v>69.047619047619051</v>
      </c>
      <c r="Q11" s="444">
        <v>-26</v>
      </c>
      <c r="R11" s="456"/>
      <c r="S11" s="456"/>
      <c r="T11" s="446"/>
      <c r="U11" s="452"/>
      <c r="V11" s="456">
        <v>24</v>
      </c>
      <c r="W11" s="456">
        <v>12</v>
      </c>
      <c r="X11" s="446">
        <v>50</v>
      </c>
      <c r="Y11" s="444">
        <v>-12</v>
      </c>
      <c r="Z11" s="456">
        <v>6</v>
      </c>
      <c r="AA11" s="456">
        <v>1</v>
      </c>
      <c r="AB11" s="446">
        <v>16.666666666666664</v>
      </c>
      <c r="AC11" s="444">
        <v>-5</v>
      </c>
      <c r="AD11" s="456">
        <v>63</v>
      </c>
      <c r="AE11" s="456">
        <v>2</v>
      </c>
      <c r="AF11" s="446">
        <v>3.1746031746031744</v>
      </c>
      <c r="AG11" s="444">
        <v>-61</v>
      </c>
      <c r="AH11" s="456">
        <v>1376</v>
      </c>
      <c r="AI11" s="456">
        <v>567</v>
      </c>
      <c r="AJ11" s="446">
        <v>41.206395348837212</v>
      </c>
      <c r="AK11" s="444">
        <v>-809</v>
      </c>
      <c r="AL11" s="458">
        <v>283</v>
      </c>
      <c r="AM11" s="458">
        <v>194</v>
      </c>
      <c r="AN11" s="450">
        <v>68.599999999999994</v>
      </c>
      <c r="AO11" s="449">
        <v>-89</v>
      </c>
      <c r="AP11" s="459">
        <v>929</v>
      </c>
      <c r="AQ11" s="456">
        <v>404</v>
      </c>
      <c r="AR11" s="446">
        <v>43.5</v>
      </c>
      <c r="AS11" s="444">
        <v>-525</v>
      </c>
      <c r="AT11" s="444">
        <v>1605</v>
      </c>
      <c r="AU11" s="444">
        <v>731</v>
      </c>
      <c r="AV11" s="444">
        <v>45.545171339563865</v>
      </c>
      <c r="AW11" s="444">
        <v>-874</v>
      </c>
      <c r="AX11" s="456">
        <v>1293</v>
      </c>
      <c r="AY11" s="456">
        <v>542</v>
      </c>
      <c r="AZ11" s="446">
        <v>41.918020108275329</v>
      </c>
      <c r="BA11" s="444">
        <v>-751</v>
      </c>
      <c r="BB11" s="456">
        <v>1137</v>
      </c>
      <c r="BC11" s="456">
        <v>329</v>
      </c>
      <c r="BD11" s="446">
        <v>28.935795954265615</v>
      </c>
      <c r="BE11" s="444">
        <v>-808</v>
      </c>
      <c r="BF11" s="456">
        <v>632</v>
      </c>
      <c r="BG11" s="456">
        <v>214</v>
      </c>
      <c r="BH11" s="445">
        <v>33.860759493670884</v>
      </c>
      <c r="BI11" s="444">
        <v>-418</v>
      </c>
      <c r="BJ11" s="456">
        <v>9011.5499999999993</v>
      </c>
      <c r="BK11" s="456">
        <v>9147.4500000000007</v>
      </c>
      <c r="BL11" s="445">
        <v>101.50806465036537</v>
      </c>
      <c r="BM11" s="444">
        <v>135</v>
      </c>
      <c r="BN11" s="460">
        <v>2.0458860759493671</v>
      </c>
      <c r="BO11" s="460">
        <v>2.5327102803738319</v>
      </c>
      <c r="BP11" s="452">
        <v>1</v>
      </c>
    </row>
    <row r="12" spans="1:68" s="461" customFormat="1" ht="30" customHeight="1" x14ac:dyDescent="0.3">
      <c r="A12" s="454" t="s">
        <v>611</v>
      </c>
      <c r="B12" s="455">
        <v>2036</v>
      </c>
      <c r="C12" s="455">
        <v>1229</v>
      </c>
      <c r="D12" s="455">
        <v>60.36345776031434</v>
      </c>
      <c r="E12" s="455">
        <v>-807</v>
      </c>
      <c r="F12" s="456">
        <v>1970</v>
      </c>
      <c r="G12" s="457">
        <v>1216</v>
      </c>
      <c r="H12" s="445">
        <v>61.725888324873104</v>
      </c>
      <c r="I12" s="444">
        <v>-754</v>
      </c>
      <c r="J12" s="456">
        <v>48</v>
      </c>
      <c r="K12" s="456">
        <v>40</v>
      </c>
      <c r="L12" s="445">
        <v>83.333333333333343</v>
      </c>
      <c r="M12" s="444">
        <v>-8</v>
      </c>
      <c r="N12" s="456">
        <v>41</v>
      </c>
      <c r="O12" s="456">
        <v>40</v>
      </c>
      <c r="P12" s="446">
        <v>97.560975609756099</v>
      </c>
      <c r="Q12" s="444">
        <v>-1</v>
      </c>
      <c r="R12" s="456"/>
      <c r="S12" s="456"/>
      <c r="T12" s="446"/>
      <c r="U12" s="452"/>
      <c r="V12" s="456">
        <v>12</v>
      </c>
      <c r="W12" s="456">
        <v>5</v>
      </c>
      <c r="X12" s="446">
        <v>41.666666666666671</v>
      </c>
      <c r="Y12" s="444">
        <v>-7</v>
      </c>
      <c r="Z12" s="456">
        <v>0</v>
      </c>
      <c r="AA12" s="456">
        <v>0</v>
      </c>
      <c r="AB12" s="446" t="s">
        <v>75</v>
      </c>
      <c r="AC12" s="444">
        <v>0</v>
      </c>
      <c r="AD12" s="456">
        <v>25</v>
      </c>
      <c r="AE12" s="456">
        <v>6</v>
      </c>
      <c r="AF12" s="446">
        <v>24</v>
      </c>
      <c r="AG12" s="444">
        <v>-19</v>
      </c>
      <c r="AH12" s="456">
        <v>1646</v>
      </c>
      <c r="AI12" s="456">
        <v>623</v>
      </c>
      <c r="AJ12" s="446">
        <v>37.849331713244226</v>
      </c>
      <c r="AK12" s="444">
        <v>-1023</v>
      </c>
      <c r="AL12" s="458">
        <v>94</v>
      </c>
      <c r="AM12" s="458">
        <v>73</v>
      </c>
      <c r="AN12" s="450">
        <v>77.7</v>
      </c>
      <c r="AO12" s="449">
        <v>-21</v>
      </c>
      <c r="AP12" s="459">
        <v>184</v>
      </c>
      <c r="AQ12" s="456">
        <v>109</v>
      </c>
      <c r="AR12" s="446">
        <v>59.2</v>
      </c>
      <c r="AS12" s="444">
        <v>-75</v>
      </c>
      <c r="AT12" s="444">
        <v>1816</v>
      </c>
      <c r="AU12" s="444">
        <v>896</v>
      </c>
      <c r="AV12" s="444">
        <v>49.33920704845815</v>
      </c>
      <c r="AW12" s="444">
        <v>-920</v>
      </c>
      <c r="AX12" s="456">
        <v>1769</v>
      </c>
      <c r="AY12" s="456">
        <v>887</v>
      </c>
      <c r="AZ12" s="446">
        <v>50.141322781232333</v>
      </c>
      <c r="BA12" s="444">
        <v>-882</v>
      </c>
      <c r="BB12" s="456">
        <v>1452</v>
      </c>
      <c r="BC12" s="456">
        <v>361</v>
      </c>
      <c r="BD12" s="446">
        <v>24.862258953168045</v>
      </c>
      <c r="BE12" s="444">
        <v>-1091</v>
      </c>
      <c r="BF12" s="456">
        <v>133</v>
      </c>
      <c r="BG12" s="456">
        <v>59</v>
      </c>
      <c r="BH12" s="445">
        <v>44.360902255639097</v>
      </c>
      <c r="BI12" s="444">
        <v>-74</v>
      </c>
      <c r="BJ12" s="456">
        <v>8417.5</v>
      </c>
      <c r="BK12" s="456">
        <v>8322.01</v>
      </c>
      <c r="BL12" s="445">
        <v>98.865577665577661</v>
      </c>
      <c r="BM12" s="444">
        <v>-96</v>
      </c>
      <c r="BN12" s="460">
        <v>13.300751879699249</v>
      </c>
      <c r="BO12" s="460">
        <v>15.033898305084746</v>
      </c>
      <c r="BP12" s="452">
        <v>1.7331464253854971</v>
      </c>
    </row>
    <row r="13" spans="1:68" s="461" customFormat="1" ht="30" customHeight="1" x14ac:dyDescent="0.3">
      <c r="A13" s="454" t="s">
        <v>612</v>
      </c>
      <c r="B13" s="455">
        <v>835</v>
      </c>
      <c r="C13" s="455">
        <v>501</v>
      </c>
      <c r="D13" s="455">
        <v>60</v>
      </c>
      <c r="E13" s="455">
        <v>-334</v>
      </c>
      <c r="F13" s="456">
        <v>761</v>
      </c>
      <c r="G13" s="457">
        <v>443</v>
      </c>
      <c r="H13" s="445">
        <v>58.21287779237845</v>
      </c>
      <c r="I13" s="444">
        <v>-318</v>
      </c>
      <c r="J13" s="456">
        <v>46</v>
      </c>
      <c r="K13" s="456">
        <v>24</v>
      </c>
      <c r="L13" s="445">
        <v>52.173913043478258</v>
      </c>
      <c r="M13" s="444">
        <v>-22</v>
      </c>
      <c r="N13" s="456">
        <v>41</v>
      </c>
      <c r="O13" s="456">
        <v>22</v>
      </c>
      <c r="P13" s="446">
        <v>53.658536585365859</v>
      </c>
      <c r="Q13" s="444">
        <v>-19</v>
      </c>
      <c r="R13" s="456"/>
      <c r="S13" s="456"/>
      <c r="T13" s="446"/>
      <c r="U13" s="452"/>
      <c r="V13" s="456">
        <v>21</v>
      </c>
      <c r="W13" s="456">
        <v>6</v>
      </c>
      <c r="X13" s="446">
        <v>28.571428571428569</v>
      </c>
      <c r="Y13" s="444">
        <v>-15</v>
      </c>
      <c r="Z13" s="456">
        <v>3</v>
      </c>
      <c r="AA13" s="456">
        <v>0</v>
      </c>
      <c r="AB13" s="446">
        <v>0</v>
      </c>
      <c r="AC13" s="444">
        <v>-3</v>
      </c>
      <c r="AD13" s="456">
        <v>13</v>
      </c>
      <c r="AE13" s="456">
        <v>8</v>
      </c>
      <c r="AF13" s="446">
        <v>61.53846153846154</v>
      </c>
      <c r="AG13" s="444">
        <v>-5</v>
      </c>
      <c r="AH13" s="456">
        <v>618</v>
      </c>
      <c r="AI13" s="456">
        <v>211</v>
      </c>
      <c r="AJ13" s="446">
        <v>34.142394822006473</v>
      </c>
      <c r="AK13" s="444">
        <v>-407</v>
      </c>
      <c r="AL13" s="458">
        <v>72</v>
      </c>
      <c r="AM13" s="458">
        <v>42</v>
      </c>
      <c r="AN13" s="450">
        <v>58.3</v>
      </c>
      <c r="AO13" s="449">
        <v>-30</v>
      </c>
      <c r="AP13" s="459">
        <v>286</v>
      </c>
      <c r="AQ13" s="456">
        <v>109</v>
      </c>
      <c r="AR13" s="446">
        <v>38.1</v>
      </c>
      <c r="AS13" s="444">
        <v>-177</v>
      </c>
      <c r="AT13" s="444">
        <v>705</v>
      </c>
      <c r="AU13" s="444">
        <v>382</v>
      </c>
      <c r="AV13" s="444">
        <v>54.184397163120565</v>
      </c>
      <c r="AW13" s="444">
        <v>-323</v>
      </c>
      <c r="AX13" s="456">
        <v>650</v>
      </c>
      <c r="AY13" s="456">
        <v>339</v>
      </c>
      <c r="AZ13" s="446">
        <v>52.153846153846153</v>
      </c>
      <c r="BA13" s="444">
        <v>-311</v>
      </c>
      <c r="BB13" s="456">
        <v>528</v>
      </c>
      <c r="BC13" s="456">
        <v>112</v>
      </c>
      <c r="BD13" s="446">
        <v>21.212121212121211</v>
      </c>
      <c r="BE13" s="444">
        <v>-416</v>
      </c>
      <c r="BF13" s="456">
        <v>170</v>
      </c>
      <c r="BG13" s="456">
        <v>71</v>
      </c>
      <c r="BH13" s="445">
        <v>41.764705882352942</v>
      </c>
      <c r="BI13" s="444">
        <v>-99</v>
      </c>
      <c r="BJ13" s="456">
        <v>7876.77</v>
      </c>
      <c r="BK13" s="456">
        <v>8833.01</v>
      </c>
      <c r="BL13" s="445">
        <v>112.14000154885821</v>
      </c>
      <c r="BM13" s="444">
        <v>956.23999999999978</v>
      </c>
      <c r="BN13" s="460">
        <v>3.8235294117647061</v>
      </c>
      <c r="BO13" s="460">
        <v>4.774647887323944</v>
      </c>
      <c r="BP13" s="452">
        <v>0.9511184755592379</v>
      </c>
    </row>
    <row r="14" spans="1:68" s="461" customFormat="1" ht="30" customHeight="1" x14ac:dyDescent="0.3">
      <c r="A14" s="454" t="s">
        <v>613</v>
      </c>
      <c r="B14" s="455">
        <v>1106</v>
      </c>
      <c r="C14" s="455">
        <v>858</v>
      </c>
      <c r="D14" s="455">
        <v>77.576853526220617</v>
      </c>
      <c r="E14" s="455">
        <v>-248</v>
      </c>
      <c r="F14" s="456">
        <v>964</v>
      </c>
      <c r="G14" s="457">
        <v>808</v>
      </c>
      <c r="H14" s="445">
        <v>83.817427385892117</v>
      </c>
      <c r="I14" s="444">
        <v>-156</v>
      </c>
      <c r="J14" s="456">
        <v>52</v>
      </c>
      <c r="K14" s="456">
        <v>28</v>
      </c>
      <c r="L14" s="445">
        <v>53.846153846153847</v>
      </c>
      <c r="M14" s="444">
        <v>-24</v>
      </c>
      <c r="N14" s="456">
        <v>42</v>
      </c>
      <c r="O14" s="456">
        <v>25</v>
      </c>
      <c r="P14" s="446">
        <v>59.523809523809526</v>
      </c>
      <c r="Q14" s="444">
        <v>-17</v>
      </c>
      <c r="R14" s="456"/>
      <c r="S14" s="456"/>
      <c r="T14" s="446"/>
      <c r="U14" s="452"/>
      <c r="V14" s="456">
        <v>15</v>
      </c>
      <c r="W14" s="456">
        <v>17</v>
      </c>
      <c r="X14" s="446">
        <v>113.33333333333333</v>
      </c>
      <c r="Y14" s="444">
        <v>2</v>
      </c>
      <c r="Z14" s="456">
        <v>2</v>
      </c>
      <c r="AA14" s="456">
        <v>0</v>
      </c>
      <c r="AB14" s="446">
        <v>0</v>
      </c>
      <c r="AC14" s="444">
        <v>-2</v>
      </c>
      <c r="AD14" s="456">
        <v>28</v>
      </c>
      <c r="AE14" s="456">
        <v>40</v>
      </c>
      <c r="AF14" s="446">
        <v>142.85714285714286</v>
      </c>
      <c r="AG14" s="444">
        <v>12</v>
      </c>
      <c r="AH14" s="456">
        <v>837</v>
      </c>
      <c r="AI14" s="456">
        <v>443</v>
      </c>
      <c r="AJ14" s="446">
        <v>52.927120669056151</v>
      </c>
      <c r="AK14" s="444">
        <v>-394</v>
      </c>
      <c r="AL14" s="458">
        <v>95</v>
      </c>
      <c r="AM14" s="458">
        <v>51</v>
      </c>
      <c r="AN14" s="450">
        <v>53.7</v>
      </c>
      <c r="AO14" s="449">
        <v>-44</v>
      </c>
      <c r="AP14" s="459">
        <v>178</v>
      </c>
      <c r="AQ14" s="456">
        <v>120</v>
      </c>
      <c r="AR14" s="446">
        <v>67.400000000000006</v>
      </c>
      <c r="AS14" s="444">
        <v>-58</v>
      </c>
      <c r="AT14" s="444">
        <v>942</v>
      </c>
      <c r="AU14" s="444">
        <v>609</v>
      </c>
      <c r="AV14" s="444">
        <v>64.649681528662413</v>
      </c>
      <c r="AW14" s="444">
        <v>-333</v>
      </c>
      <c r="AX14" s="456">
        <v>845</v>
      </c>
      <c r="AY14" s="456">
        <v>582</v>
      </c>
      <c r="AZ14" s="446">
        <v>68.875739644970409</v>
      </c>
      <c r="BA14" s="444">
        <v>-263</v>
      </c>
      <c r="BB14" s="456">
        <v>715</v>
      </c>
      <c r="BC14" s="456">
        <v>282</v>
      </c>
      <c r="BD14" s="446">
        <v>39.44055944055944</v>
      </c>
      <c r="BE14" s="444">
        <v>-433</v>
      </c>
      <c r="BF14" s="456">
        <v>105</v>
      </c>
      <c r="BG14" s="456">
        <v>89</v>
      </c>
      <c r="BH14" s="445">
        <v>84.761904761904759</v>
      </c>
      <c r="BI14" s="444">
        <v>-16</v>
      </c>
      <c r="BJ14" s="456">
        <v>7703.35</v>
      </c>
      <c r="BK14" s="456">
        <v>7766.26</v>
      </c>
      <c r="BL14" s="445">
        <v>100.81665768788903</v>
      </c>
      <c r="BM14" s="444">
        <v>62.909999999999854</v>
      </c>
      <c r="BN14" s="460">
        <v>8.0476190476190474</v>
      </c>
      <c r="BO14" s="460">
        <v>6.5393258426966296</v>
      </c>
      <c r="BP14" s="452">
        <v>-1</v>
      </c>
    </row>
    <row r="15" spans="1:68" s="463" customFormat="1" ht="30" customHeight="1" x14ac:dyDescent="0.3">
      <c r="A15" s="454" t="s">
        <v>614</v>
      </c>
      <c r="B15" s="455">
        <v>500</v>
      </c>
      <c r="C15" s="462">
        <v>302</v>
      </c>
      <c r="D15" s="462">
        <v>60.4</v>
      </c>
      <c r="E15" s="462">
        <v>-198</v>
      </c>
      <c r="F15" s="456">
        <v>493</v>
      </c>
      <c r="G15" s="457">
        <v>288</v>
      </c>
      <c r="H15" s="445">
        <v>58.417849898580123</v>
      </c>
      <c r="I15" s="444">
        <v>-205</v>
      </c>
      <c r="J15" s="456">
        <v>10</v>
      </c>
      <c r="K15" s="456">
        <v>16</v>
      </c>
      <c r="L15" s="445">
        <v>160</v>
      </c>
      <c r="M15" s="444">
        <v>6</v>
      </c>
      <c r="N15" s="456">
        <v>10</v>
      </c>
      <c r="O15" s="456">
        <v>15</v>
      </c>
      <c r="P15" s="446">
        <v>150</v>
      </c>
      <c r="Q15" s="444">
        <v>5</v>
      </c>
      <c r="R15" s="456"/>
      <c r="S15" s="456"/>
      <c r="T15" s="446"/>
      <c r="U15" s="452"/>
      <c r="V15" s="456">
        <v>2</v>
      </c>
      <c r="W15" s="456">
        <v>1</v>
      </c>
      <c r="X15" s="446">
        <v>50</v>
      </c>
      <c r="Y15" s="444">
        <v>-1</v>
      </c>
      <c r="Z15" s="456">
        <v>0</v>
      </c>
      <c r="AA15" s="456">
        <v>0</v>
      </c>
      <c r="AB15" s="446" t="s">
        <v>75</v>
      </c>
      <c r="AC15" s="444">
        <v>0</v>
      </c>
      <c r="AD15" s="456">
        <v>6</v>
      </c>
      <c r="AE15" s="456">
        <v>0</v>
      </c>
      <c r="AF15" s="446">
        <v>0</v>
      </c>
      <c r="AG15" s="444">
        <v>-6</v>
      </c>
      <c r="AH15" s="456">
        <v>427</v>
      </c>
      <c r="AI15" s="456">
        <v>134</v>
      </c>
      <c r="AJ15" s="446">
        <v>31.381733021077284</v>
      </c>
      <c r="AK15" s="444">
        <v>-293</v>
      </c>
      <c r="AL15" s="458">
        <v>15</v>
      </c>
      <c r="AM15" s="458">
        <v>19</v>
      </c>
      <c r="AN15" s="450">
        <v>126.7</v>
      </c>
      <c r="AO15" s="449">
        <v>4</v>
      </c>
      <c r="AP15" s="459">
        <v>25</v>
      </c>
      <c r="AQ15" s="456">
        <v>28</v>
      </c>
      <c r="AR15" s="446">
        <v>112</v>
      </c>
      <c r="AS15" s="444">
        <v>3</v>
      </c>
      <c r="AT15" s="444">
        <v>462</v>
      </c>
      <c r="AU15" s="444">
        <v>242</v>
      </c>
      <c r="AV15" s="444">
        <v>52.380952380952387</v>
      </c>
      <c r="AW15" s="444">
        <v>-220</v>
      </c>
      <c r="AX15" s="456">
        <v>458</v>
      </c>
      <c r="AY15" s="456">
        <v>239</v>
      </c>
      <c r="AZ15" s="446">
        <v>52.183406113537124</v>
      </c>
      <c r="BA15" s="444">
        <v>-219</v>
      </c>
      <c r="BB15" s="456">
        <v>389</v>
      </c>
      <c r="BC15" s="456">
        <v>82</v>
      </c>
      <c r="BD15" s="446">
        <v>21.079691516709513</v>
      </c>
      <c r="BE15" s="444">
        <v>-307</v>
      </c>
      <c r="BF15" s="456">
        <v>15</v>
      </c>
      <c r="BG15" s="456">
        <v>9</v>
      </c>
      <c r="BH15" s="445">
        <v>60</v>
      </c>
      <c r="BI15" s="444">
        <v>-6</v>
      </c>
      <c r="BJ15" s="456">
        <v>7467.13</v>
      </c>
      <c r="BK15" s="456">
        <v>7125.89</v>
      </c>
      <c r="BL15" s="445">
        <v>95.430105006876815</v>
      </c>
      <c r="BM15" s="444">
        <v>-341.23999999999978</v>
      </c>
      <c r="BN15" s="460">
        <v>30.533333333333335</v>
      </c>
      <c r="BO15" s="460">
        <v>26.555555555555557</v>
      </c>
      <c r="BP15" s="452">
        <v>-3.9777777777777779</v>
      </c>
    </row>
    <row r="16" spans="1:68" s="463" customFormat="1" ht="30" customHeight="1" x14ac:dyDescent="0.3">
      <c r="A16" s="454" t="s">
        <v>615</v>
      </c>
      <c r="B16" s="455">
        <v>329</v>
      </c>
      <c r="C16" s="462">
        <v>163</v>
      </c>
      <c r="D16" s="462">
        <v>49.544072948328264</v>
      </c>
      <c r="E16" s="462">
        <v>-166</v>
      </c>
      <c r="F16" s="456">
        <v>326</v>
      </c>
      <c r="G16" s="457">
        <v>158</v>
      </c>
      <c r="H16" s="445">
        <v>48.466257668711656</v>
      </c>
      <c r="I16" s="444">
        <v>-168</v>
      </c>
      <c r="J16" s="456">
        <v>9</v>
      </c>
      <c r="K16" s="456">
        <v>9</v>
      </c>
      <c r="L16" s="445">
        <v>100</v>
      </c>
      <c r="M16" s="444">
        <v>0</v>
      </c>
      <c r="N16" s="456">
        <v>7</v>
      </c>
      <c r="O16" s="456">
        <v>7</v>
      </c>
      <c r="P16" s="446">
        <v>100</v>
      </c>
      <c r="Q16" s="444">
        <v>0</v>
      </c>
      <c r="R16" s="456"/>
      <c r="S16" s="456"/>
      <c r="T16" s="446"/>
      <c r="U16" s="452"/>
      <c r="V16" s="456">
        <v>1</v>
      </c>
      <c r="W16" s="456">
        <v>5</v>
      </c>
      <c r="X16" s="446" t="s">
        <v>616</v>
      </c>
      <c r="Y16" s="444">
        <v>4</v>
      </c>
      <c r="Z16" s="456">
        <v>0</v>
      </c>
      <c r="AA16" s="456">
        <v>2</v>
      </c>
      <c r="AB16" s="446" t="s">
        <v>75</v>
      </c>
      <c r="AC16" s="444">
        <v>2</v>
      </c>
      <c r="AD16" s="456">
        <v>12</v>
      </c>
      <c r="AE16" s="456">
        <v>2</v>
      </c>
      <c r="AF16" s="446">
        <v>16.666666666666664</v>
      </c>
      <c r="AG16" s="444">
        <v>-10</v>
      </c>
      <c r="AH16" s="456">
        <v>307</v>
      </c>
      <c r="AI16" s="456">
        <v>63</v>
      </c>
      <c r="AJ16" s="446">
        <v>20.521172638436482</v>
      </c>
      <c r="AK16" s="444">
        <v>-244</v>
      </c>
      <c r="AL16" s="458">
        <v>17</v>
      </c>
      <c r="AM16" s="458">
        <v>17</v>
      </c>
      <c r="AN16" s="450">
        <v>100</v>
      </c>
      <c r="AO16" s="449">
        <v>0</v>
      </c>
      <c r="AP16" s="459">
        <v>21</v>
      </c>
      <c r="AQ16" s="456">
        <v>24</v>
      </c>
      <c r="AR16" s="446">
        <v>114.3</v>
      </c>
      <c r="AS16" s="444">
        <v>3</v>
      </c>
      <c r="AT16" s="444">
        <v>302</v>
      </c>
      <c r="AU16" s="444">
        <v>129</v>
      </c>
      <c r="AV16" s="444">
        <v>42.715231788079471</v>
      </c>
      <c r="AW16" s="444">
        <v>-173</v>
      </c>
      <c r="AX16" s="456">
        <v>301</v>
      </c>
      <c r="AY16" s="456">
        <v>126</v>
      </c>
      <c r="AZ16" s="446">
        <v>41.860465116279073</v>
      </c>
      <c r="BA16" s="444">
        <v>-175</v>
      </c>
      <c r="BB16" s="456">
        <v>279</v>
      </c>
      <c r="BC16" s="456">
        <v>41</v>
      </c>
      <c r="BD16" s="446">
        <v>14.695340501792115</v>
      </c>
      <c r="BE16" s="444">
        <v>-238</v>
      </c>
      <c r="BF16" s="456">
        <v>9</v>
      </c>
      <c r="BG16" s="456">
        <v>11</v>
      </c>
      <c r="BH16" s="445">
        <v>122.22222222222223</v>
      </c>
      <c r="BI16" s="444">
        <v>2</v>
      </c>
      <c r="BJ16" s="456">
        <v>6944.44</v>
      </c>
      <c r="BK16" s="456">
        <v>9936.36</v>
      </c>
      <c r="BL16" s="445">
        <v>143.0836755735524</v>
      </c>
      <c r="BM16" s="444">
        <v>2991.920000000001</v>
      </c>
      <c r="BN16" s="460">
        <v>33.444444444444443</v>
      </c>
      <c r="BO16" s="460">
        <v>11.454545454545455</v>
      </c>
      <c r="BP16" s="452">
        <v>-21.98989898989899</v>
      </c>
    </row>
    <row r="17" spans="1:68" s="463" customFormat="1" ht="30" customHeight="1" x14ac:dyDescent="0.3">
      <c r="A17" s="454" t="s">
        <v>617</v>
      </c>
      <c r="B17" s="455">
        <v>457</v>
      </c>
      <c r="C17" s="462">
        <v>284</v>
      </c>
      <c r="D17" s="462">
        <v>62.144420131291035</v>
      </c>
      <c r="E17" s="462">
        <v>-173</v>
      </c>
      <c r="F17" s="456">
        <v>444</v>
      </c>
      <c r="G17" s="457">
        <v>276</v>
      </c>
      <c r="H17" s="445">
        <v>62.162162162162161</v>
      </c>
      <c r="I17" s="444">
        <v>-168</v>
      </c>
      <c r="J17" s="456">
        <v>13</v>
      </c>
      <c r="K17" s="456">
        <v>12</v>
      </c>
      <c r="L17" s="445">
        <v>92.307692307692307</v>
      </c>
      <c r="M17" s="444">
        <v>-1</v>
      </c>
      <c r="N17" s="456">
        <v>9</v>
      </c>
      <c r="O17" s="456">
        <v>11</v>
      </c>
      <c r="P17" s="446">
        <v>122.22222222222223</v>
      </c>
      <c r="Q17" s="444">
        <v>2</v>
      </c>
      <c r="R17" s="456"/>
      <c r="S17" s="456"/>
      <c r="T17" s="446"/>
      <c r="U17" s="452"/>
      <c r="V17" s="456">
        <v>11</v>
      </c>
      <c r="W17" s="456">
        <v>1</v>
      </c>
      <c r="X17" s="446">
        <v>9.0909090909090917</v>
      </c>
      <c r="Y17" s="444">
        <v>-10</v>
      </c>
      <c r="Z17" s="456">
        <v>5</v>
      </c>
      <c r="AA17" s="456">
        <v>1</v>
      </c>
      <c r="AB17" s="446">
        <v>20</v>
      </c>
      <c r="AC17" s="444">
        <v>-4</v>
      </c>
      <c r="AD17" s="456">
        <v>2</v>
      </c>
      <c r="AE17" s="456">
        <v>4</v>
      </c>
      <c r="AF17" s="446">
        <v>200</v>
      </c>
      <c r="AG17" s="444">
        <v>2</v>
      </c>
      <c r="AH17" s="456">
        <v>401</v>
      </c>
      <c r="AI17" s="456">
        <v>162</v>
      </c>
      <c r="AJ17" s="446">
        <v>40.399002493765586</v>
      </c>
      <c r="AK17" s="444">
        <v>-239</v>
      </c>
      <c r="AL17" s="458">
        <v>27</v>
      </c>
      <c r="AM17" s="458">
        <v>21</v>
      </c>
      <c r="AN17" s="450">
        <v>77.8</v>
      </c>
      <c r="AO17" s="449">
        <v>-6</v>
      </c>
      <c r="AP17" s="459">
        <v>43</v>
      </c>
      <c r="AQ17" s="456">
        <v>29</v>
      </c>
      <c r="AR17" s="446">
        <v>67.400000000000006</v>
      </c>
      <c r="AS17" s="444">
        <v>-14</v>
      </c>
      <c r="AT17" s="444">
        <v>410</v>
      </c>
      <c r="AU17" s="444">
        <v>197</v>
      </c>
      <c r="AV17" s="444">
        <v>48.048780487804876</v>
      </c>
      <c r="AW17" s="444">
        <v>-213</v>
      </c>
      <c r="AX17" s="456">
        <v>403</v>
      </c>
      <c r="AY17" s="456">
        <v>193</v>
      </c>
      <c r="AZ17" s="446">
        <v>47.890818858560799</v>
      </c>
      <c r="BA17" s="444">
        <v>-210</v>
      </c>
      <c r="BB17" s="456">
        <v>355</v>
      </c>
      <c r="BC17" s="456">
        <v>108</v>
      </c>
      <c r="BD17" s="446">
        <v>30.422535211267604</v>
      </c>
      <c r="BE17" s="444">
        <v>-247</v>
      </c>
      <c r="BF17" s="456">
        <v>26</v>
      </c>
      <c r="BG17" s="456">
        <v>15</v>
      </c>
      <c r="BH17" s="445">
        <v>57.692307692307686</v>
      </c>
      <c r="BI17" s="444">
        <v>-11</v>
      </c>
      <c r="BJ17" s="456">
        <v>6909.62</v>
      </c>
      <c r="BK17" s="456">
        <v>9140</v>
      </c>
      <c r="BL17" s="445">
        <v>132.27934387129827</v>
      </c>
      <c r="BM17" s="444">
        <v>2230.38</v>
      </c>
      <c r="BN17" s="460">
        <v>15.5</v>
      </c>
      <c r="BO17" s="460">
        <v>12.866666666666667</v>
      </c>
      <c r="BP17" s="452">
        <v>-2.6333333333333329</v>
      </c>
    </row>
    <row r="18" spans="1:68" s="463" customFormat="1" ht="30" customHeight="1" x14ac:dyDescent="0.3">
      <c r="A18" s="454" t="s">
        <v>618</v>
      </c>
      <c r="B18" s="455">
        <v>538</v>
      </c>
      <c r="C18" s="462">
        <v>152</v>
      </c>
      <c r="D18" s="462">
        <v>28.25278810408922</v>
      </c>
      <c r="E18" s="462">
        <v>-386</v>
      </c>
      <c r="F18" s="456">
        <v>516</v>
      </c>
      <c r="G18" s="457">
        <v>145</v>
      </c>
      <c r="H18" s="445">
        <v>28.100775193798448</v>
      </c>
      <c r="I18" s="444">
        <v>-371</v>
      </c>
      <c r="J18" s="456">
        <v>10</v>
      </c>
      <c r="K18" s="456">
        <v>7</v>
      </c>
      <c r="L18" s="445">
        <v>70</v>
      </c>
      <c r="M18" s="444">
        <v>-3</v>
      </c>
      <c r="N18" s="456">
        <v>8</v>
      </c>
      <c r="O18" s="456">
        <v>6</v>
      </c>
      <c r="P18" s="446">
        <v>75</v>
      </c>
      <c r="Q18" s="444">
        <v>-2</v>
      </c>
      <c r="R18" s="456"/>
      <c r="S18" s="456"/>
      <c r="T18" s="446"/>
      <c r="U18" s="452"/>
      <c r="V18" s="456">
        <v>3</v>
      </c>
      <c r="W18" s="456">
        <v>2</v>
      </c>
      <c r="X18" s="446">
        <v>66.666666666666657</v>
      </c>
      <c r="Y18" s="444">
        <v>-1</v>
      </c>
      <c r="Z18" s="456">
        <v>0</v>
      </c>
      <c r="AA18" s="456">
        <v>0</v>
      </c>
      <c r="AB18" s="446" t="s">
        <v>75</v>
      </c>
      <c r="AC18" s="444">
        <v>0</v>
      </c>
      <c r="AD18" s="456">
        <v>3</v>
      </c>
      <c r="AE18" s="456">
        <v>3</v>
      </c>
      <c r="AF18" s="446">
        <v>100</v>
      </c>
      <c r="AG18" s="444">
        <v>0</v>
      </c>
      <c r="AH18" s="456">
        <v>494</v>
      </c>
      <c r="AI18" s="456">
        <v>104</v>
      </c>
      <c r="AJ18" s="446">
        <v>21.052631578947366</v>
      </c>
      <c r="AK18" s="444">
        <v>-390</v>
      </c>
      <c r="AL18" s="458">
        <v>28</v>
      </c>
      <c r="AM18" s="458">
        <v>21</v>
      </c>
      <c r="AN18" s="450">
        <v>75</v>
      </c>
      <c r="AO18" s="449">
        <v>-7</v>
      </c>
      <c r="AP18" s="459">
        <v>73</v>
      </c>
      <c r="AQ18" s="456">
        <v>43</v>
      </c>
      <c r="AR18" s="446">
        <v>58.9</v>
      </c>
      <c r="AS18" s="444">
        <v>-30</v>
      </c>
      <c r="AT18" s="444">
        <v>488</v>
      </c>
      <c r="AU18" s="444">
        <v>114</v>
      </c>
      <c r="AV18" s="444">
        <v>23.360655737704921</v>
      </c>
      <c r="AW18" s="444">
        <v>-374</v>
      </c>
      <c r="AX18" s="456">
        <v>469</v>
      </c>
      <c r="AY18" s="456">
        <v>108</v>
      </c>
      <c r="AZ18" s="446">
        <v>23.027718550106609</v>
      </c>
      <c r="BA18" s="444">
        <v>-361</v>
      </c>
      <c r="BB18" s="456">
        <v>447</v>
      </c>
      <c r="BC18" s="456">
        <v>74</v>
      </c>
      <c r="BD18" s="446">
        <v>16.554809843400449</v>
      </c>
      <c r="BE18" s="444">
        <v>-373</v>
      </c>
      <c r="BF18" s="456">
        <v>55</v>
      </c>
      <c r="BG18" s="456">
        <v>17</v>
      </c>
      <c r="BH18" s="445">
        <v>30.909090909090907</v>
      </c>
      <c r="BI18" s="444">
        <v>-38</v>
      </c>
      <c r="BJ18" s="456">
        <v>7687.27</v>
      </c>
      <c r="BK18" s="456">
        <v>10564.71</v>
      </c>
      <c r="BL18" s="445">
        <v>137.43123371495992</v>
      </c>
      <c r="BM18" s="444">
        <v>2878</v>
      </c>
      <c r="BN18" s="460">
        <v>8.5272727272727273</v>
      </c>
      <c r="BO18" s="460">
        <v>6.3529411764705879</v>
      </c>
      <c r="BP18" s="452">
        <v>-3</v>
      </c>
    </row>
    <row r="19" spans="1:68" s="463" customFormat="1" ht="30" customHeight="1" x14ac:dyDescent="0.3">
      <c r="A19" s="454" t="s">
        <v>619</v>
      </c>
      <c r="B19" s="455">
        <v>1143</v>
      </c>
      <c r="C19" s="462">
        <v>394</v>
      </c>
      <c r="D19" s="462">
        <v>34.470691163604549</v>
      </c>
      <c r="E19" s="462">
        <v>-749</v>
      </c>
      <c r="F19" s="456">
        <v>1098</v>
      </c>
      <c r="G19" s="457">
        <v>380</v>
      </c>
      <c r="H19" s="445">
        <v>34.608378870673953</v>
      </c>
      <c r="I19" s="444">
        <v>-718</v>
      </c>
      <c r="J19" s="456">
        <v>18</v>
      </c>
      <c r="K19" s="456">
        <v>7</v>
      </c>
      <c r="L19" s="445">
        <v>38.888888888888893</v>
      </c>
      <c r="M19" s="444">
        <v>-11</v>
      </c>
      <c r="N19" s="456">
        <v>18</v>
      </c>
      <c r="O19" s="456">
        <v>7</v>
      </c>
      <c r="P19" s="446">
        <v>38.888888888888893</v>
      </c>
      <c r="Q19" s="444">
        <v>-11</v>
      </c>
      <c r="R19" s="456"/>
      <c r="S19" s="456"/>
      <c r="T19" s="446"/>
      <c r="U19" s="452"/>
      <c r="V19" s="456">
        <v>13</v>
      </c>
      <c r="W19" s="456">
        <v>9</v>
      </c>
      <c r="X19" s="446">
        <v>69.230769230769226</v>
      </c>
      <c r="Y19" s="444">
        <v>-4</v>
      </c>
      <c r="Z19" s="456">
        <v>13</v>
      </c>
      <c r="AA19" s="456">
        <v>9</v>
      </c>
      <c r="AB19" s="446">
        <v>69.230769230769226</v>
      </c>
      <c r="AC19" s="444">
        <v>-4</v>
      </c>
      <c r="AD19" s="456">
        <v>0</v>
      </c>
      <c r="AE19" s="456">
        <v>0</v>
      </c>
      <c r="AF19" s="446">
        <v>0</v>
      </c>
      <c r="AG19" s="444">
        <v>0</v>
      </c>
      <c r="AH19" s="456">
        <v>934</v>
      </c>
      <c r="AI19" s="456">
        <v>192</v>
      </c>
      <c r="AJ19" s="446">
        <v>20.556745182012847</v>
      </c>
      <c r="AK19" s="444">
        <v>-742</v>
      </c>
      <c r="AL19" s="458">
        <v>30</v>
      </c>
      <c r="AM19" s="458">
        <v>15</v>
      </c>
      <c r="AN19" s="450">
        <v>50</v>
      </c>
      <c r="AO19" s="449">
        <v>-15</v>
      </c>
      <c r="AP19" s="459">
        <v>65</v>
      </c>
      <c r="AQ19" s="456">
        <v>21</v>
      </c>
      <c r="AR19" s="446">
        <v>32.299999999999997</v>
      </c>
      <c r="AS19" s="444">
        <v>-44</v>
      </c>
      <c r="AT19" s="444">
        <v>1048</v>
      </c>
      <c r="AU19" s="444">
        <v>327</v>
      </c>
      <c r="AV19" s="444">
        <v>31.202290076335874</v>
      </c>
      <c r="AW19" s="444">
        <v>-721</v>
      </c>
      <c r="AX19" s="456">
        <v>1009</v>
      </c>
      <c r="AY19" s="456">
        <v>314</v>
      </c>
      <c r="AZ19" s="446">
        <v>31.119920713577798</v>
      </c>
      <c r="BA19" s="444">
        <v>-695</v>
      </c>
      <c r="BB19" s="456">
        <v>851</v>
      </c>
      <c r="BC19" s="456">
        <v>131</v>
      </c>
      <c r="BD19" s="446">
        <v>15.393654524089307</v>
      </c>
      <c r="BE19" s="444">
        <v>-720</v>
      </c>
      <c r="BF19" s="456">
        <v>40</v>
      </c>
      <c r="BG19" s="456">
        <v>11</v>
      </c>
      <c r="BH19" s="445">
        <v>27.500000000000004</v>
      </c>
      <c r="BI19" s="444">
        <v>-29</v>
      </c>
      <c r="BJ19" s="456">
        <v>6798.35</v>
      </c>
      <c r="BK19" s="456">
        <v>11800</v>
      </c>
      <c r="BL19" s="445">
        <v>173.57152838556414</v>
      </c>
      <c r="BM19" s="444">
        <v>5001.6499999999996</v>
      </c>
      <c r="BN19" s="460">
        <v>25.225000000000001</v>
      </c>
      <c r="BO19" s="460">
        <v>28.545454545454547</v>
      </c>
      <c r="BP19" s="452">
        <v>4</v>
      </c>
    </row>
    <row r="20" spans="1:68" s="463" customFormat="1" ht="30" customHeight="1" x14ac:dyDescent="0.3">
      <c r="A20" s="454" t="s">
        <v>620</v>
      </c>
      <c r="B20" s="455">
        <v>876</v>
      </c>
      <c r="C20" s="462">
        <v>525</v>
      </c>
      <c r="D20" s="462">
        <v>59.931506849315063</v>
      </c>
      <c r="E20" s="462">
        <v>-351</v>
      </c>
      <c r="F20" s="456">
        <v>839</v>
      </c>
      <c r="G20" s="457">
        <v>500</v>
      </c>
      <c r="H20" s="445">
        <v>59.594755661501786</v>
      </c>
      <c r="I20" s="444">
        <v>-339</v>
      </c>
      <c r="J20" s="456">
        <v>21</v>
      </c>
      <c r="K20" s="456">
        <v>15</v>
      </c>
      <c r="L20" s="445">
        <v>71.428571428571431</v>
      </c>
      <c r="M20" s="444">
        <v>-6</v>
      </c>
      <c r="N20" s="456">
        <v>21</v>
      </c>
      <c r="O20" s="456">
        <v>11</v>
      </c>
      <c r="P20" s="446">
        <v>52.380952380952387</v>
      </c>
      <c r="Q20" s="444">
        <v>-10</v>
      </c>
      <c r="R20" s="456"/>
      <c r="S20" s="456"/>
      <c r="T20" s="446"/>
      <c r="U20" s="452"/>
      <c r="V20" s="456">
        <v>19</v>
      </c>
      <c r="W20" s="456">
        <v>11</v>
      </c>
      <c r="X20" s="446">
        <v>57.894736842105267</v>
      </c>
      <c r="Y20" s="444">
        <v>-8</v>
      </c>
      <c r="Z20" s="456">
        <v>2</v>
      </c>
      <c r="AA20" s="456">
        <v>0</v>
      </c>
      <c r="AB20" s="446">
        <v>0</v>
      </c>
      <c r="AC20" s="444">
        <v>-2</v>
      </c>
      <c r="AD20" s="456">
        <v>13</v>
      </c>
      <c r="AE20" s="456">
        <v>0</v>
      </c>
      <c r="AF20" s="446">
        <v>0</v>
      </c>
      <c r="AG20" s="444">
        <v>-13</v>
      </c>
      <c r="AH20" s="456">
        <v>605</v>
      </c>
      <c r="AI20" s="456">
        <v>184</v>
      </c>
      <c r="AJ20" s="446">
        <v>30.413223140495866</v>
      </c>
      <c r="AK20" s="444">
        <v>-421</v>
      </c>
      <c r="AL20" s="458">
        <v>43</v>
      </c>
      <c r="AM20" s="458">
        <v>37</v>
      </c>
      <c r="AN20" s="450">
        <v>86</v>
      </c>
      <c r="AO20" s="449">
        <v>-6</v>
      </c>
      <c r="AP20" s="459">
        <v>88</v>
      </c>
      <c r="AQ20" s="456">
        <v>60</v>
      </c>
      <c r="AR20" s="446">
        <v>68.2</v>
      </c>
      <c r="AS20" s="444">
        <v>-28</v>
      </c>
      <c r="AT20" s="444">
        <v>774</v>
      </c>
      <c r="AU20" s="444">
        <v>421</v>
      </c>
      <c r="AV20" s="444">
        <v>54.39276485788114</v>
      </c>
      <c r="AW20" s="444">
        <v>-353</v>
      </c>
      <c r="AX20" s="456">
        <v>741</v>
      </c>
      <c r="AY20" s="456">
        <v>408</v>
      </c>
      <c r="AZ20" s="446">
        <v>55.060728744939269</v>
      </c>
      <c r="BA20" s="444">
        <v>-333</v>
      </c>
      <c r="BB20" s="456">
        <v>532</v>
      </c>
      <c r="BC20" s="456">
        <v>104</v>
      </c>
      <c r="BD20" s="446">
        <v>19.548872180451127</v>
      </c>
      <c r="BE20" s="444">
        <v>-428</v>
      </c>
      <c r="BF20" s="456">
        <v>55</v>
      </c>
      <c r="BG20" s="456">
        <v>35</v>
      </c>
      <c r="BH20" s="445">
        <v>63.636363636363633</v>
      </c>
      <c r="BI20" s="444">
        <v>-20</v>
      </c>
      <c r="BJ20" s="456">
        <v>7092.6</v>
      </c>
      <c r="BK20" s="456">
        <v>8853.43</v>
      </c>
      <c r="BL20" s="445">
        <v>124.82629783154273</v>
      </c>
      <c r="BM20" s="444">
        <v>1760</v>
      </c>
      <c r="BN20" s="460">
        <v>13.472727272727273</v>
      </c>
      <c r="BO20" s="460">
        <v>11.657142857142857</v>
      </c>
      <c r="BP20" s="452">
        <v>-1</v>
      </c>
    </row>
    <row r="21" spans="1:68" s="463" customFormat="1" ht="30" customHeight="1" x14ac:dyDescent="0.3">
      <c r="A21" s="454" t="s">
        <v>621</v>
      </c>
      <c r="B21" s="455">
        <v>355</v>
      </c>
      <c r="C21" s="462">
        <v>141</v>
      </c>
      <c r="D21" s="462">
        <v>39.718309859154935</v>
      </c>
      <c r="E21" s="462">
        <v>-214</v>
      </c>
      <c r="F21" s="456">
        <v>353</v>
      </c>
      <c r="G21" s="457">
        <v>138</v>
      </c>
      <c r="H21" s="445">
        <v>39.093484419263461</v>
      </c>
      <c r="I21" s="444">
        <v>-215</v>
      </c>
      <c r="J21" s="456">
        <v>6</v>
      </c>
      <c r="K21" s="456">
        <v>4</v>
      </c>
      <c r="L21" s="445">
        <v>66.666666666666657</v>
      </c>
      <c r="M21" s="444">
        <v>-2</v>
      </c>
      <c r="N21" s="456">
        <v>6</v>
      </c>
      <c r="O21" s="456">
        <v>4</v>
      </c>
      <c r="P21" s="446">
        <v>66.666666666666657</v>
      </c>
      <c r="Q21" s="444">
        <v>-2</v>
      </c>
      <c r="R21" s="456"/>
      <c r="S21" s="456"/>
      <c r="T21" s="446"/>
      <c r="U21" s="452"/>
      <c r="V21" s="456">
        <v>4</v>
      </c>
      <c r="W21" s="456">
        <v>1</v>
      </c>
      <c r="X21" s="446">
        <v>25</v>
      </c>
      <c r="Y21" s="444">
        <v>-3</v>
      </c>
      <c r="Z21" s="456">
        <v>1</v>
      </c>
      <c r="AA21" s="456">
        <v>1</v>
      </c>
      <c r="AB21" s="446">
        <v>100</v>
      </c>
      <c r="AC21" s="444">
        <v>0</v>
      </c>
      <c r="AD21" s="456">
        <v>5</v>
      </c>
      <c r="AE21" s="456">
        <v>3</v>
      </c>
      <c r="AF21" s="446">
        <v>60</v>
      </c>
      <c r="AG21" s="444">
        <v>-2</v>
      </c>
      <c r="AH21" s="456">
        <v>342</v>
      </c>
      <c r="AI21" s="456">
        <v>79</v>
      </c>
      <c r="AJ21" s="446">
        <v>23.099415204678362</v>
      </c>
      <c r="AK21" s="444">
        <v>-263</v>
      </c>
      <c r="AL21" s="458">
        <v>10</v>
      </c>
      <c r="AM21" s="458">
        <v>8</v>
      </c>
      <c r="AN21" s="450">
        <v>80</v>
      </c>
      <c r="AO21" s="449">
        <v>-2</v>
      </c>
      <c r="AP21" s="459">
        <v>14</v>
      </c>
      <c r="AQ21" s="456">
        <v>10</v>
      </c>
      <c r="AR21" s="446">
        <v>71.400000000000006</v>
      </c>
      <c r="AS21" s="444">
        <v>-4</v>
      </c>
      <c r="AT21" s="444">
        <v>325</v>
      </c>
      <c r="AU21" s="444">
        <v>107</v>
      </c>
      <c r="AV21" s="444">
        <v>32.92307692307692</v>
      </c>
      <c r="AW21" s="444">
        <v>-218</v>
      </c>
      <c r="AX21" s="456">
        <v>324</v>
      </c>
      <c r="AY21" s="456">
        <v>105</v>
      </c>
      <c r="AZ21" s="446">
        <v>32.407407407407405</v>
      </c>
      <c r="BA21" s="444">
        <v>-219</v>
      </c>
      <c r="BB21" s="456">
        <v>314</v>
      </c>
      <c r="BC21" s="456">
        <v>68</v>
      </c>
      <c r="BD21" s="446">
        <v>21.656050955414013</v>
      </c>
      <c r="BE21" s="444">
        <v>-246</v>
      </c>
      <c r="BF21" s="456">
        <v>8</v>
      </c>
      <c r="BG21" s="456">
        <v>4</v>
      </c>
      <c r="BH21" s="445">
        <v>50</v>
      </c>
      <c r="BI21" s="444">
        <v>-4</v>
      </c>
      <c r="BJ21" s="456">
        <v>8900</v>
      </c>
      <c r="BK21" s="456">
        <v>13750</v>
      </c>
      <c r="BL21" s="445">
        <v>154.49438202247191</v>
      </c>
      <c r="BM21" s="444">
        <v>4850</v>
      </c>
      <c r="BN21" s="460">
        <v>40.5</v>
      </c>
      <c r="BO21" s="460">
        <v>26.25</v>
      </c>
      <c r="BP21" s="452">
        <v>-15</v>
      </c>
    </row>
    <row r="22" spans="1:68" s="463" customFormat="1" ht="30" customHeight="1" x14ac:dyDescent="0.3">
      <c r="A22" s="454" t="s">
        <v>622</v>
      </c>
      <c r="B22" s="455">
        <v>1344</v>
      </c>
      <c r="C22" s="462">
        <v>670</v>
      </c>
      <c r="D22" s="462">
        <v>49.851190476190474</v>
      </c>
      <c r="E22" s="462">
        <v>-674</v>
      </c>
      <c r="F22" s="456">
        <v>1300</v>
      </c>
      <c r="G22" s="457">
        <v>628</v>
      </c>
      <c r="H22" s="445">
        <v>48.307692307692307</v>
      </c>
      <c r="I22" s="444">
        <v>-672</v>
      </c>
      <c r="J22" s="456">
        <v>22</v>
      </c>
      <c r="K22" s="456">
        <v>25</v>
      </c>
      <c r="L22" s="445">
        <v>113.63636363636364</v>
      </c>
      <c r="M22" s="444">
        <v>3</v>
      </c>
      <c r="N22" s="456">
        <v>18</v>
      </c>
      <c r="O22" s="456">
        <v>15</v>
      </c>
      <c r="P22" s="446">
        <v>83.333333333333343</v>
      </c>
      <c r="Q22" s="444">
        <v>-3</v>
      </c>
      <c r="R22" s="456"/>
      <c r="S22" s="456"/>
      <c r="T22" s="446"/>
      <c r="U22" s="452"/>
      <c r="V22" s="456">
        <v>0</v>
      </c>
      <c r="W22" s="456">
        <v>3</v>
      </c>
      <c r="X22" s="446" t="s">
        <v>75</v>
      </c>
      <c r="Y22" s="444">
        <v>3</v>
      </c>
      <c r="Z22" s="456">
        <v>0</v>
      </c>
      <c r="AA22" s="456">
        <v>1</v>
      </c>
      <c r="AB22" s="446" t="s">
        <v>75</v>
      </c>
      <c r="AC22" s="444">
        <v>1</v>
      </c>
      <c r="AD22" s="456">
        <v>0</v>
      </c>
      <c r="AE22" s="456">
        <v>0</v>
      </c>
      <c r="AF22" s="446">
        <v>0</v>
      </c>
      <c r="AG22" s="444">
        <v>0</v>
      </c>
      <c r="AH22" s="456">
        <v>1045</v>
      </c>
      <c r="AI22" s="456">
        <v>283</v>
      </c>
      <c r="AJ22" s="446">
        <v>27.081339712918663</v>
      </c>
      <c r="AK22" s="444">
        <v>-762</v>
      </c>
      <c r="AL22" s="458">
        <v>26</v>
      </c>
      <c r="AM22" s="458">
        <v>19</v>
      </c>
      <c r="AN22" s="450">
        <v>73.099999999999994</v>
      </c>
      <c r="AO22" s="449">
        <v>-7</v>
      </c>
      <c r="AP22" s="459">
        <v>338</v>
      </c>
      <c r="AQ22" s="456">
        <v>214</v>
      </c>
      <c r="AR22" s="446">
        <v>63.3</v>
      </c>
      <c r="AS22" s="444">
        <v>-124</v>
      </c>
      <c r="AT22" s="444">
        <v>1245</v>
      </c>
      <c r="AU22" s="444">
        <v>494</v>
      </c>
      <c r="AV22" s="444">
        <v>39.678714859437754</v>
      </c>
      <c r="AW22" s="444">
        <v>-751</v>
      </c>
      <c r="AX22" s="456">
        <v>1206</v>
      </c>
      <c r="AY22" s="456">
        <v>469</v>
      </c>
      <c r="AZ22" s="446">
        <v>38.888888888888893</v>
      </c>
      <c r="BA22" s="444">
        <v>-737</v>
      </c>
      <c r="BB22" s="456">
        <v>948</v>
      </c>
      <c r="BC22" s="456">
        <v>206</v>
      </c>
      <c r="BD22" s="446">
        <v>21.729957805907173</v>
      </c>
      <c r="BE22" s="444">
        <v>-742</v>
      </c>
      <c r="BF22" s="456">
        <v>288</v>
      </c>
      <c r="BG22" s="456">
        <v>191</v>
      </c>
      <c r="BH22" s="445">
        <v>66.319444444444443</v>
      </c>
      <c r="BI22" s="444">
        <v>-97</v>
      </c>
      <c r="BJ22" s="456">
        <v>14005.75</v>
      </c>
      <c r="BK22" s="456">
        <v>13175.84</v>
      </c>
      <c r="BL22" s="445">
        <v>94.074505113971057</v>
      </c>
      <c r="BM22" s="444">
        <v>-829.90999999999985</v>
      </c>
      <c r="BN22" s="460">
        <v>4.1875</v>
      </c>
      <c r="BO22" s="460">
        <v>2.4554973821989527</v>
      </c>
      <c r="BP22" s="452">
        <v>-1.7320026178010473</v>
      </c>
    </row>
    <row r="23" spans="1:68" s="463" customFormat="1" ht="30" customHeight="1" x14ac:dyDescent="0.3">
      <c r="A23" s="454" t="s">
        <v>623</v>
      </c>
      <c r="B23" s="455">
        <v>462</v>
      </c>
      <c r="C23" s="462">
        <v>108</v>
      </c>
      <c r="D23" s="462">
        <v>23.376623376623375</v>
      </c>
      <c r="E23" s="462">
        <v>-354</v>
      </c>
      <c r="F23" s="456">
        <v>462</v>
      </c>
      <c r="G23" s="457">
        <v>108</v>
      </c>
      <c r="H23" s="445">
        <v>23.376623376623375</v>
      </c>
      <c r="I23" s="444">
        <v>-354</v>
      </c>
      <c r="J23" s="456">
        <v>11</v>
      </c>
      <c r="K23" s="456">
        <v>5</v>
      </c>
      <c r="L23" s="445">
        <v>45.454545454545453</v>
      </c>
      <c r="M23" s="444">
        <v>-6</v>
      </c>
      <c r="N23" s="456">
        <v>11</v>
      </c>
      <c r="O23" s="456">
        <v>5</v>
      </c>
      <c r="P23" s="446">
        <v>45.454545454545453</v>
      </c>
      <c r="Q23" s="444">
        <v>-6</v>
      </c>
      <c r="R23" s="456"/>
      <c r="S23" s="456"/>
      <c r="T23" s="446"/>
      <c r="U23" s="452"/>
      <c r="V23" s="456">
        <v>1</v>
      </c>
      <c r="W23" s="456">
        <v>2</v>
      </c>
      <c r="X23" s="446" t="s">
        <v>401</v>
      </c>
      <c r="Y23" s="444">
        <v>1</v>
      </c>
      <c r="Z23" s="456">
        <v>0</v>
      </c>
      <c r="AA23" s="456">
        <v>2</v>
      </c>
      <c r="AB23" s="446" t="s">
        <v>75</v>
      </c>
      <c r="AC23" s="444">
        <v>2</v>
      </c>
      <c r="AD23" s="456">
        <v>29</v>
      </c>
      <c r="AE23" s="456">
        <v>6</v>
      </c>
      <c r="AF23" s="446">
        <v>20.689655172413794</v>
      </c>
      <c r="AG23" s="444">
        <v>-23</v>
      </c>
      <c r="AH23" s="456">
        <v>449</v>
      </c>
      <c r="AI23" s="456">
        <v>59</v>
      </c>
      <c r="AJ23" s="446">
        <v>13.140311804008908</v>
      </c>
      <c r="AK23" s="444">
        <v>-390</v>
      </c>
      <c r="AL23" s="458">
        <v>18</v>
      </c>
      <c r="AM23" s="458">
        <v>9</v>
      </c>
      <c r="AN23" s="450">
        <v>50</v>
      </c>
      <c r="AO23" s="449">
        <v>-9</v>
      </c>
      <c r="AP23" s="459">
        <v>21</v>
      </c>
      <c r="AQ23" s="456">
        <v>12</v>
      </c>
      <c r="AR23" s="446">
        <v>57.1</v>
      </c>
      <c r="AS23" s="444">
        <v>-9</v>
      </c>
      <c r="AT23" s="444">
        <v>442</v>
      </c>
      <c r="AU23" s="444">
        <v>94</v>
      </c>
      <c r="AV23" s="444">
        <v>21.266968325791854</v>
      </c>
      <c r="AW23" s="444">
        <v>-348</v>
      </c>
      <c r="AX23" s="456">
        <v>442</v>
      </c>
      <c r="AY23" s="456">
        <v>94</v>
      </c>
      <c r="AZ23" s="446">
        <v>21.266968325791854</v>
      </c>
      <c r="BA23" s="444">
        <v>-348</v>
      </c>
      <c r="BB23" s="456">
        <v>431</v>
      </c>
      <c r="BC23" s="456">
        <v>45</v>
      </c>
      <c r="BD23" s="446">
        <v>10.440835266821345</v>
      </c>
      <c r="BE23" s="444">
        <v>-386</v>
      </c>
      <c r="BF23" s="456">
        <v>9</v>
      </c>
      <c r="BG23" s="456">
        <v>7</v>
      </c>
      <c r="BH23" s="445">
        <v>77.777777777777786</v>
      </c>
      <c r="BI23" s="444">
        <v>-2</v>
      </c>
      <c r="BJ23" s="456">
        <v>7000</v>
      </c>
      <c r="BK23" s="456">
        <v>6700</v>
      </c>
      <c r="BL23" s="445">
        <v>95.714285714285722</v>
      </c>
      <c r="BM23" s="444">
        <v>-300</v>
      </c>
      <c r="BN23" s="460">
        <v>49.111111111111114</v>
      </c>
      <c r="BO23" s="460">
        <v>13.428571428571429</v>
      </c>
      <c r="BP23" s="452">
        <v>-35.682539682539684</v>
      </c>
    </row>
    <row r="24" spans="1:68" s="463" customFormat="1" ht="30" customHeight="1" x14ac:dyDescent="0.3">
      <c r="A24" s="454" t="s">
        <v>624</v>
      </c>
      <c r="B24" s="455">
        <v>892</v>
      </c>
      <c r="C24" s="462">
        <v>336</v>
      </c>
      <c r="D24" s="462">
        <v>37.668161434977577</v>
      </c>
      <c r="E24" s="462">
        <v>-556</v>
      </c>
      <c r="F24" s="456">
        <v>840</v>
      </c>
      <c r="G24" s="457">
        <v>323</v>
      </c>
      <c r="H24" s="445">
        <v>38.452380952380956</v>
      </c>
      <c r="I24" s="444">
        <v>-517</v>
      </c>
      <c r="J24" s="456">
        <v>8</v>
      </c>
      <c r="K24" s="456">
        <v>5</v>
      </c>
      <c r="L24" s="445">
        <v>62.5</v>
      </c>
      <c r="M24" s="444">
        <v>-3</v>
      </c>
      <c r="N24" s="456">
        <v>8</v>
      </c>
      <c r="O24" s="456">
        <v>5</v>
      </c>
      <c r="P24" s="446">
        <v>62.5</v>
      </c>
      <c r="Q24" s="444">
        <v>-3</v>
      </c>
      <c r="R24" s="456"/>
      <c r="S24" s="456"/>
      <c r="T24" s="446"/>
      <c r="U24" s="452"/>
      <c r="V24" s="456">
        <v>1</v>
      </c>
      <c r="W24" s="456">
        <v>0</v>
      </c>
      <c r="X24" s="446">
        <v>0</v>
      </c>
      <c r="Y24" s="444">
        <v>-1</v>
      </c>
      <c r="Z24" s="456">
        <v>0</v>
      </c>
      <c r="AA24" s="456">
        <v>0</v>
      </c>
      <c r="AB24" s="446" t="s">
        <v>75</v>
      </c>
      <c r="AC24" s="444">
        <v>0</v>
      </c>
      <c r="AD24" s="456">
        <v>10</v>
      </c>
      <c r="AE24" s="456">
        <v>2</v>
      </c>
      <c r="AF24" s="446">
        <v>20</v>
      </c>
      <c r="AG24" s="444">
        <v>-8</v>
      </c>
      <c r="AH24" s="456">
        <v>792</v>
      </c>
      <c r="AI24" s="456">
        <v>150</v>
      </c>
      <c r="AJ24" s="446">
        <v>18.939393939393938</v>
      </c>
      <c r="AK24" s="444">
        <v>-642</v>
      </c>
      <c r="AL24" s="458">
        <v>17</v>
      </c>
      <c r="AM24" s="458">
        <v>6</v>
      </c>
      <c r="AN24" s="450">
        <v>35.299999999999997</v>
      </c>
      <c r="AO24" s="449">
        <v>-11</v>
      </c>
      <c r="AP24" s="459">
        <v>21</v>
      </c>
      <c r="AQ24" s="456">
        <v>7</v>
      </c>
      <c r="AR24" s="446">
        <v>33.299999999999997</v>
      </c>
      <c r="AS24" s="444">
        <v>-14</v>
      </c>
      <c r="AT24" s="444">
        <v>842</v>
      </c>
      <c r="AU24" s="444">
        <v>261</v>
      </c>
      <c r="AV24" s="444">
        <v>30.997624703087883</v>
      </c>
      <c r="AW24" s="444">
        <v>-581</v>
      </c>
      <c r="AX24" s="456">
        <v>797</v>
      </c>
      <c r="AY24" s="456">
        <v>253</v>
      </c>
      <c r="AZ24" s="446">
        <v>31.744040150564619</v>
      </c>
      <c r="BA24" s="444">
        <v>-544</v>
      </c>
      <c r="BB24" s="456">
        <v>737</v>
      </c>
      <c r="BC24" s="456">
        <v>102</v>
      </c>
      <c r="BD24" s="446">
        <v>13.83989145183175</v>
      </c>
      <c r="BE24" s="444">
        <v>-635</v>
      </c>
      <c r="BF24" s="456">
        <v>8</v>
      </c>
      <c r="BG24" s="456">
        <v>2</v>
      </c>
      <c r="BH24" s="445">
        <v>25</v>
      </c>
      <c r="BI24" s="444">
        <v>-6</v>
      </c>
      <c r="BJ24" s="456">
        <v>8687.5</v>
      </c>
      <c r="BK24" s="456">
        <v>12350</v>
      </c>
      <c r="BL24" s="445">
        <v>142.15827338129498</v>
      </c>
      <c r="BM24" s="444">
        <v>3662</v>
      </c>
      <c r="BN24" s="460">
        <v>99.625</v>
      </c>
      <c r="BO24" s="460">
        <v>126.5</v>
      </c>
      <c r="BP24" s="452">
        <v>26.875</v>
      </c>
    </row>
    <row r="25" spans="1:68" s="463" customFormat="1" ht="30" customHeight="1" x14ac:dyDescent="0.3">
      <c r="A25" s="454" t="s">
        <v>625</v>
      </c>
      <c r="B25" s="455">
        <v>843</v>
      </c>
      <c r="C25" s="462">
        <v>307</v>
      </c>
      <c r="D25" s="462">
        <v>36.417556346381971</v>
      </c>
      <c r="E25" s="462">
        <v>-536</v>
      </c>
      <c r="F25" s="456">
        <v>822</v>
      </c>
      <c r="G25" s="457">
        <v>294</v>
      </c>
      <c r="H25" s="445">
        <v>35.766423357664237</v>
      </c>
      <c r="I25" s="444">
        <v>-528</v>
      </c>
      <c r="J25" s="456">
        <v>21</v>
      </c>
      <c r="K25" s="456">
        <v>6</v>
      </c>
      <c r="L25" s="445">
        <v>28.571428571428569</v>
      </c>
      <c r="M25" s="444">
        <v>-15</v>
      </c>
      <c r="N25" s="456">
        <v>14</v>
      </c>
      <c r="O25" s="456">
        <v>3</v>
      </c>
      <c r="P25" s="446">
        <v>21.428571428571427</v>
      </c>
      <c r="Q25" s="444">
        <v>-11</v>
      </c>
      <c r="R25" s="456"/>
      <c r="S25" s="456"/>
      <c r="T25" s="446"/>
      <c r="U25" s="452"/>
      <c r="V25" s="456">
        <v>10</v>
      </c>
      <c r="W25" s="456">
        <v>5</v>
      </c>
      <c r="X25" s="446">
        <v>50</v>
      </c>
      <c r="Y25" s="444">
        <v>-5</v>
      </c>
      <c r="Z25" s="456">
        <v>0</v>
      </c>
      <c r="AA25" s="456">
        <v>0</v>
      </c>
      <c r="AB25" s="446" t="s">
        <v>75</v>
      </c>
      <c r="AC25" s="444">
        <v>0</v>
      </c>
      <c r="AD25" s="456">
        <v>0</v>
      </c>
      <c r="AE25" s="456">
        <v>1</v>
      </c>
      <c r="AF25" s="446">
        <v>0</v>
      </c>
      <c r="AG25" s="444">
        <v>1</v>
      </c>
      <c r="AH25" s="456">
        <v>741</v>
      </c>
      <c r="AI25" s="456">
        <v>157</v>
      </c>
      <c r="AJ25" s="446">
        <v>21.187584345479081</v>
      </c>
      <c r="AK25" s="444">
        <v>-584</v>
      </c>
      <c r="AL25" s="458">
        <v>38</v>
      </c>
      <c r="AM25" s="458">
        <v>17</v>
      </c>
      <c r="AN25" s="450">
        <v>44.7</v>
      </c>
      <c r="AO25" s="449">
        <v>-21</v>
      </c>
      <c r="AP25" s="459">
        <v>66</v>
      </c>
      <c r="AQ25" s="456">
        <v>49</v>
      </c>
      <c r="AR25" s="446">
        <v>74.2</v>
      </c>
      <c r="AS25" s="444">
        <v>-17</v>
      </c>
      <c r="AT25" s="444">
        <v>777</v>
      </c>
      <c r="AU25" s="444">
        <v>261</v>
      </c>
      <c r="AV25" s="444">
        <v>33.590733590733592</v>
      </c>
      <c r="AW25" s="444">
        <v>-516</v>
      </c>
      <c r="AX25" s="456">
        <v>764</v>
      </c>
      <c r="AY25" s="456">
        <v>250</v>
      </c>
      <c r="AZ25" s="446">
        <v>32.722513089005233</v>
      </c>
      <c r="BA25" s="444">
        <v>-514</v>
      </c>
      <c r="BB25" s="456">
        <v>679</v>
      </c>
      <c r="BC25" s="456">
        <v>83</v>
      </c>
      <c r="BD25" s="446">
        <v>12.223858615611192</v>
      </c>
      <c r="BE25" s="444">
        <v>-596</v>
      </c>
      <c r="BF25" s="456">
        <v>28</v>
      </c>
      <c r="BG25" s="456">
        <v>23</v>
      </c>
      <c r="BH25" s="445">
        <v>82.142857142857139</v>
      </c>
      <c r="BI25" s="444">
        <v>-5</v>
      </c>
      <c r="BJ25" s="456">
        <v>7420.41</v>
      </c>
      <c r="BK25" s="456">
        <v>8843.0400000000009</v>
      </c>
      <c r="BL25" s="445">
        <v>119.17185169013574</v>
      </c>
      <c r="BM25" s="444">
        <v>1422.630000000001</v>
      </c>
      <c r="BN25" s="460">
        <v>27.285714285714285</v>
      </c>
      <c r="BO25" s="460">
        <v>10.869565217391305</v>
      </c>
      <c r="BP25" s="452">
        <v>-16.41614906832298</v>
      </c>
    </row>
    <row r="26" spans="1:68" s="463" customFormat="1" ht="30" customHeight="1" x14ac:dyDescent="0.3">
      <c r="A26" s="454" t="s">
        <v>626</v>
      </c>
      <c r="B26" s="455">
        <v>870</v>
      </c>
      <c r="C26" s="462">
        <v>247</v>
      </c>
      <c r="D26" s="462">
        <v>28.390804597701148</v>
      </c>
      <c r="E26" s="462">
        <v>-623</v>
      </c>
      <c r="F26" s="456">
        <v>667</v>
      </c>
      <c r="G26" s="457">
        <v>229</v>
      </c>
      <c r="H26" s="445">
        <v>34.332833583208391</v>
      </c>
      <c r="I26" s="444">
        <v>-438</v>
      </c>
      <c r="J26" s="456">
        <v>9</v>
      </c>
      <c r="K26" s="456">
        <v>5</v>
      </c>
      <c r="L26" s="445">
        <v>55.555555555555557</v>
      </c>
      <c r="M26" s="444">
        <v>-4</v>
      </c>
      <c r="N26" s="456">
        <v>8</v>
      </c>
      <c r="O26" s="456">
        <v>5</v>
      </c>
      <c r="P26" s="446">
        <v>62.5</v>
      </c>
      <c r="Q26" s="444">
        <v>-3</v>
      </c>
      <c r="R26" s="456"/>
      <c r="S26" s="456"/>
      <c r="T26" s="446"/>
      <c r="U26" s="452"/>
      <c r="V26" s="456">
        <v>0</v>
      </c>
      <c r="W26" s="456">
        <v>4</v>
      </c>
      <c r="X26" s="446" t="s">
        <v>75</v>
      </c>
      <c r="Y26" s="444">
        <v>4</v>
      </c>
      <c r="Z26" s="456">
        <v>0</v>
      </c>
      <c r="AA26" s="456">
        <v>3</v>
      </c>
      <c r="AB26" s="446" t="s">
        <v>75</v>
      </c>
      <c r="AC26" s="444">
        <v>3</v>
      </c>
      <c r="AD26" s="456">
        <v>0</v>
      </c>
      <c r="AE26" s="456">
        <v>0</v>
      </c>
      <c r="AF26" s="446">
        <v>0</v>
      </c>
      <c r="AG26" s="444">
        <v>0</v>
      </c>
      <c r="AH26" s="456">
        <v>625</v>
      </c>
      <c r="AI26" s="456">
        <v>122</v>
      </c>
      <c r="AJ26" s="446">
        <v>19.52</v>
      </c>
      <c r="AK26" s="444">
        <v>-503</v>
      </c>
      <c r="AL26" s="458">
        <v>27</v>
      </c>
      <c r="AM26" s="458">
        <v>23</v>
      </c>
      <c r="AN26" s="450">
        <v>85.2</v>
      </c>
      <c r="AO26" s="449">
        <v>-4</v>
      </c>
      <c r="AP26" s="459">
        <v>58</v>
      </c>
      <c r="AQ26" s="456">
        <v>43</v>
      </c>
      <c r="AR26" s="446">
        <v>74.099999999999994</v>
      </c>
      <c r="AS26" s="444">
        <v>-15</v>
      </c>
      <c r="AT26" s="444">
        <v>800</v>
      </c>
      <c r="AU26" s="444">
        <v>190</v>
      </c>
      <c r="AV26" s="444">
        <v>23.75</v>
      </c>
      <c r="AW26" s="444">
        <v>-610</v>
      </c>
      <c r="AX26" s="456">
        <v>618</v>
      </c>
      <c r="AY26" s="456">
        <v>175</v>
      </c>
      <c r="AZ26" s="446">
        <v>28.317152103559874</v>
      </c>
      <c r="BA26" s="444">
        <v>-443</v>
      </c>
      <c r="BB26" s="456">
        <v>576</v>
      </c>
      <c r="BC26" s="456">
        <v>76</v>
      </c>
      <c r="BD26" s="446">
        <v>13.194444444444445</v>
      </c>
      <c r="BE26" s="444">
        <v>-500</v>
      </c>
      <c r="BF26" s="456">
        <v>39</v>
      </c>
      <c r="BG26" s="456">
        <v>28</v>
      </c>
      <c r="BH26" s="445">
        <v>71.794871794871796</v>
      </c>
      <c r="BI26" s="444">
        <v>-11</v>
      </c>
      <c r="BJ26" s="456">
        <v>9294.8700000000008</v>
      </c>
      <c r="BK26" s="456">
        <v>9287.36</v>
      </c>
      <c r="BL26" s="445">
        <v>99.91920274301846</v>
      </c>
      <c r="BM26" s="444">
        <v>-7.5100000000002183</v>
      </c>
      <c r="BN26" s="460">
        <v>15.846153846153847</v>
      </c>
      <c r="BO26" s="460">
        <v>6.25</v>
      </c>
      <c r="BP26" s="452">
        <v>-9.5961538461538467</v>
      </c>
    </row>
    <row r="27" spans="1:68" s="463" customFormat="1" ht="30" customHeight="1" x14ac:dyDescent="0.3">
      <c r="A27" s="454" t="s">
        <v>627</v>
      </c>
      <c r="B27" s="455">
        <v>850</v>
      </c>
      <c r="C27" s="462">
        <v>261</v>
      </c>
      <c r="D27" s="462">
        <v>30.705882352941178</v>
      </c>
      <c r="E27" s="462">
        <v>-589</v>
      </c>
      <c r="F27" s="456">
        <v>698</v>
      </c>
      <c r="G27" s="457">
        <v>236</v>
      </c>
      <c r="H27" s="445">
        <v>33.810888252148999</v>
      </c>
      <c r="I27" s="444">
        <v>-462</v>
      </c>
      <c r="J27" s="456">
        <v>26</v>
      </c>
      <c r="K27" s="456">
        <v>4</v>
      </c>
      <c r="L27" s="445">
        <v>15.384615384615385</v>
      </c>
      <c r="M27" s="444">
        <v>-22</v>
      </c>
      <c r="N27" s="456">
        <v>10</v>
      </c>
      <c r="O27" s="456">
        <v>4</v>
      </c>
      <c r="P27" s="446">
        <v>40</v>
      </c>
      <c r="Q27" s="444">
        <v>-6</v>
      </c>
      <c r="R27" s="456"/>
      <c r="S27" s="456"/>
      <c r="T27" s="446"/>
      <c r="U27" s="452"/>
      <c r="V27" s="456">
        <v>51</v>
      </c>
      <c r="W27" s="456">
        <v>5</v>
      </c>
      <c r="X27" s="446">
        <v>9.8039215686274517</v>
      </c>
      <c r="Y27" s="444">
        <v>-46</v>
      </c>
      <c r="Z27" s="456">
        <v>46</v>
      </c>
      <c r="AA27" s="456">
        <v>0</v>
      </c>
      <c r="AB27" s="446">
        <v>0</v>
      </c>
      <c r="AC27" s="444">
        <v>-46</v>
      </c>
      <c r="AD27" s="456">
        <v>9</v>
      </c>
      <c r="AE27" s="456">
        <v>0</v>
      </c>
      <c r="AF27" s="446">
        <v>0</v>
      </c>
      <c r="AG27" s="444">
        <v>-9</v>
      </c>
      <c r="AH27" s="456">
        <v>643</v>
      </c>
      <c r="AI27" s="456">
        <v>141</v>
      </c>
      <c r="AJ27" s="446">
        <v>21.928460342146188</v>
      </c>
      <c r="AK27" s="444">
        <v>-502</v>
      </c>
      <c r="AL27" s="458">
        <v>25</v>
      </c>
      <c r="AM27" s="458">
        <v>13</v>
      </c>
      <c r="AN27" s="450">
        <v>52</v>
      </c>
      <c r="AO27" s="449">
        <v>-12</v>
      </c>
      <c r="AP27" s="459">
        <v>71</v>
      </c>
      <c r="AQ27" s="456">
        <v>27</v>
      </c>
      <c r="AR27" s="446">
        <v>38</v>
      </c>
      <c r="AS27" s="444">
        <v>-44</v>
      </c>
      <c r="AT27" s="444">
        <v>775</v>
      </c>
      <c r="AU27" s="444">
        <v>194</v>
      </c>
      <c r="AV27" s="444">
        <v>25.032258064516128</v>
      </c>
      <c r="AW27" s="444">
        <v>-581</v>
      </c>
      <c r="AX27" s="456">
        <v>638</v>
      </c>
      <c r="AY27" s="456">
        <v>186</v>
      </c>
      <c r="AZ27" s="446">
        <v>29.153605015673982</v>
      </c>
      <c r="BA27" s="444">
        <v>-452</v>
      </c>
      <c r="BB27" s="456">
        <v>585</v>
      </c>
      <c r="BC27" s="456">
        <v>93</v>
      </c>
      <c r="BD27" s="446">
        <v>15.897435897435896</v>
      </c>
      <c r="BE27" s="444">
        <v>-492</v>
      </c>
      <c r="BF27" s="456">
        <v>44</v>
      </c>
      <c r="BG27" s="456">
        <v>18</v>
      </c>
      <c r="BH27" s="445">
        <v>40.909090909090914</v>
      </c>
      <c r="BI27" s="444">
        <v>-26</v>
      </c>
      <c r="BJ27" s="456">
        <v>7769.65</v>
      </c>
      <c r="BK27" s="456">
        <v>12912.78</v>
      </c>
      <c r="BL27" s="445">
        <v>166.19513105480942</v>
      </c>
      <c r="BM27" s="444">
        <v>5143.130000000001</v>
      </c>
      <c r="BN27" s="460">
        <v>14.5</v>
      </c>
      <c r="BO27" s="460">
        <v>10.333333333333334</v>
      </c>
      <c r="BP27" s="452">
        <v>-5</v>
      </c>
    </row>
    <row r="28" spans="1:68" s="463" customFormat="1" ht="30" customHeight="1" x14ac:dyDescent="0.3">
      <c r="A28" s="454" t="s">
        <v>628</v>
      </c>
      <c r="B28" s="455">
        <v>355</v>
      </c>
      <c r="C28" s="462">
        <v>185</v>
      </c>
      <c r="D28" s="462">
        <v>52.112676056338024</v>
      </c>
      <c r="E28" s="462">
        <v>-170</v>
      </c>
      <c r="F28" s="456">
        <v>334</v>
      </c>
      <c r="G28" s="457">
        <v>176</v>
      </c>
      <c r="H28" s="445">
        <v>52.694610778443121</v>
      </c>
      <c r="I28" s="444">
        <v>-158</v>
      </c>
      <c r="J28" s="456">
        <v>28</v>
      </c>
      <c r="K28" s="456">
        <v>16</v>
      </c>
      <c r="L28" s="445">
        <v>57.142857142857139</v>
      </c>
      <c r="M28" s="444">
        <v>-12</v>
      </c>
      <c r="N28" s="456">
        <v>21</v>
      </c>
      <c r="O28" s="456">
        <v>15</v>
      </c>
      <c r="P28" s="446">
        <v>71.428571428571431</v>
      </c>
      <c r="Q28" s="444">
        <v>-6</v>
      </c>
      <c r="R28" s="456"/>
      <c r="S28" s="456"/>
      <c r="T28" s="446"/>
      <c r="U28" s="452"/>
      <c r="V28" s="456">
        <v>11</v>
      </c>
      <c r="W28" s="456">
        <v>6</v>
      </c>
      <c r="X28" s="446">
        <v>54.54545454545454</v>
      </c>
      <c r="Y28" s="444">
        <v>-5</v>
      </c>
      <c r="Z28" s="456">
        <v>10</v>
      </c>
      <c r="AA28" s="456">
        <v>0</v>
      </c>
      <c r="AB28" s="446">
        <v>0</v>
      </c>
      <c r="AC28" s="444">
        <v>-10</v>
      </c>
      <c r="AD28" s="456">
        <v>8</v>
      </c>
      <c r="AE28" s="456">
        <v>5</v>
      </c>
      <c r="AF28" s="446">
        <v>62.5</v>
      </c>
      <c r="AG28" s="444">
        <v>-3</v>
      </c>
      <c r="AH28" s="456">
        <v>302</v>
      </c>
      <c r="AI28" s="456">
        <v>92</v>
      </c>
      <c r="AJ28" s="446">
        <v>30.463576158940398</v>
      </c>
      <c r="AK28" s="444">
        <v>-210</v>
      </c>
      <c r="AL28" s="458">
        <v>23</v>
      </c>
      <c r="AM28" s="458">
        <v>13</v>
      </c>
      <c r="AN28" s="450">
        <v>56.5</v>
      </c>
      <c r="AO28" s="449">
        <v>-10</v>
      </c>
      <c r="AP28" s="459">
        <v>35</v>
      </c>
      <c r="AQ28" s="456">
        <v>18</v>
      </c>
      <c r="AR28" s="446">
        <v>51.4</v>
      </c>
      <c r="AS28" s="444">
        <v>-17</v>
      </c>
      <c r="AT28" s="444">
        <v>310</v>
      </c>
      <c r="AU28" s="444">
        <v>153</v>
      </c>
      <c r="AV28" s="444">
        <v>49.354838709677416</v>
      </c>
      <c r="AW28" s="444">
        <v>-157</v>
      </c>
      <c r="AX28" s="456">
        <v>297</v>
      </c>
      <c r="AY28" s="456">
        <v>144</v>
      </c>
      <c r="AZ28" s="446">
        <v>48.484848484848484</v>
      </c>
      <c r="BA28" s="444">
        <v>-153</v>
      </c>
      <c r="BB28" s="456">
        <v>264</v>
      </c>
      <c r="BC28" s="456">
        <v>58</v>
      </c>
      <c r="BD28" s="446">
        <v>21.969696969696969</v>
      </c>
      <c r="BE28" s="444">
        <v>-206</v>
      </c>
      <c r="BF28" s="456">
        <v>8</v>
      </c>
      <c r="BG28" s="456">
        <v>3</v>
      </c>
      <c r="BH28" s="445">
        <v>37.5</v>
      </c>
      <c r="BI28" s="444">
        <v>-5</v>
      </c>
      <c r="BJ28" s="456">
        <v>7185</v>
      </c>
      <c r="BK28" s="456">
        <v>6740</v>
      </c>
      <c r="BL28" s="445">
        <v>93.806541405706341</v>
      </c>
      <c r="BM28" s="444">
        <v>-445</v>
      </c>
      <c r="BN28" s="460">
        <v>37.125</v>
      </c>
      <c r="BO28" s="460">
        <v>48</v>
      </c>
      <c r="BP28" s="452">
        <v>10.875</v>
      </c>
    </row>
    <row r="29" spans="1:68" s="463" customFormat="1" ht="30" customHeight="1" x14ac:dyDescent="0.3">
      <c r="A29" s="454" t="s">
        <v>629</v>
      </c>
      <c r="B29" s="455">
        <v>315</v>
      </c>
      <c r="C29" s="462">
        <v>138</v>
      </c>
      <c r="D29" s="462">
        <v>43.80952380952381</v>
      </c>
      <c r="E29" s="462">
        <v>-177</v>
      </c>
      <c r="F29" s="456">
        <v>307</v>
      </c>
      <c r="G29" s="457">
        <v>137</v>
      </c>
      <c r="H29" s="445">
        <v>44.625407166123779</v>
      </c>
      <c r="I29" s="444">
        <v>-170</v>
      </c>
      <c r="J29" s="456">
        <v>15</v>
      </c>
      <c r="K29" s="456">
        <v>4</v>
      </c>
      <c r="L29" s="445">
        <v>26.666666666666668</v>
      </c>
      <c r="M29" s="444">
        <v>-11</v>
      </c>
      <c r="N29" s="456">
        <v>12</v>
      </c>
      <c r="O29" s="456">
        <v>4</v>
      </c>
      <c r="P29" s="446">
        <v>33.333333333333329</v>
      </c>
      <c r="Q29" s="444">
        <v>-8</v>
      </c>
      <c r="R29" s="456"/>
      <c r="S29" s="456"/>
      <c r="T29" s="446"/>
      <c r="U29" s="452"/>
      <c r="V29" s="456">
        <v>6</v>
      </c>
      <c r="W29" s="456">
        <v>3</v>
      </c>
      <c r="X29" s="446">
        <v>50</v>
      </c>
      <c r="Y29" s="444">
        <v>-3</v>
      </c>
      <c r="Z29" s="456">
        <v>0</v>
      </c>
      <c r="AA29" s="456">
        <v>1</v>
      </c>
      <c r="AB29" s="446" t="s">
        <v>75</v>
      </c>
      <c r="AC29" s="444">
        <v>1</v>
      </c>
      <c r="AD29" s="456">
        <v>2</v>
      </c>
      <c r="AE29" s="456">
        <v>1</v>
      </c>
      <c r="AF29" s="446">
        <v>50</v>
      </c>
      <c r="AG29" s="444">
        <v>-1</v>
      </c>
      <c r="AH29" s="456">
        <v>282</v>
      </c>
      <c r="AI29" s="456">
        <v>82</v>
      </c>
      <c r="AJ29" s="446">
        <v>29.078014184397162</v>
      </c>
      <c r="AK29" s="444">
        <v>-200</v>
      </c>
      <c r="AL29" s="458">
        <v>27</v>
      </c>
      <c r="AM29" s="458">
        <v>10</v>
      </c>
      <c r="AN29" s="450">
        <v>37</v>
      </c>
      <c r="AO29" s="449">
        <v>-17</v>
      </c>
      <c r="AP29" s="459">
        <v>48</v>
      </c>
      <c r="AQ29" s="456">
        <v>33</v>
      </c>
      <c r="AR29" s="446">
        <v>68.8</v>
      </c>
      <c r="AS29" s="444">
        <v>-15</v>
      </c>
      <c r="AT29" s="444">
        <v>284</v>
      </c>
      <c r="AU29" s="444">
        <v>115</v>
      </c>
      <c r="AV29" s="444">
        <v>40.492957746478872</v>
      </c>
      <c r="AW29" s="444">
        <v>-169</v>
      </c>
      <c r="AX29" s="456">
        <v>280</v>
      </c>
      <c r="AY29" s="456">
        <v>114</v>
      </c>
      <c r="AZ29" s="446">
        <v>40.714285714285715</v>
      </c>
      <c r="BA29" s="444">
        <v>-166</v>
      </c>
      <c r="BB29" s="456">
        <v>256</v>
      </c>
      <c r="BC29" s="456">
        <v>54</v>
      </c>
      <c r="BD29" s="446">
        <v>21.09375</v>
      </c>
      <c r="BE29" s="444">
        <v>-202</v>
      </c>
      <c r="BF29" s="456">
        <v>32</v>
      </c>
      <c r="BG29" s="456">
        <v>29</v>
      </c>
      <c r="BH29" s="445">
        <v>90.625</v>
      </c>
      <c r="BI29" s="444">
        <v>-3</v>
      </c>
      <c r="BJ29" s="456">
        <v>7627.94</v>
      </c>
      <c r="BK29" s="456">
        <v>15228.72</v>
      </c>
      <c r="BL29" s="445">
        <v>199.64394056586707</v>
      </c>
      <c r="BM29" s="444">
        <v>7600.78</v>
      </c>
      <c r="BN29" s="460">
        <v>8.75</v>
      </c>
      <c r="BO29" s="460">
        <v>3.9310344827586206</v>
      </c>
      <c r="BP29" s="452">
        <v>-4.818965517241379</v>
      </c>
    </row>
    <row r="30" spans="1:68" s="463" customFormat="1" ht="30" customHeight="1" x14ac:dyDescent="0.3">
      <c r="A30" s="454" t="s">
        <v>630</v>
      </c>
      <c r="B30" s="455">
        <v>311</v>
      </c>
      <c r="C30" s="462">
        <v>111</v>
      </c>
      <c r="D30" s="462">
        <v>35.691318327974273</v>
      </c>
      <c r="E30" s="462">
        <v>-200</v>
      </c>
      <c r="F30" s="456">
        <v>308</v>
      </c>
      <c r="G30" s="457">
        <v>109</v>
      </c>
      <c r="H30" s="445">
        <v>35.38961038961039</v>
      </c>
      <c r="I30" s="444">
        <v>-199</v>
      </c>
      <c r="J30" s="456">
        <v>7</v>
      </c>
      <c r="K30" s="456">
        <v>4</v>
      </c>
      <c r="L30" s="445">
        <v>57.142857142857139</v>
      </c>
      <c r="M30" s="444">
        <v>-3</v>
      </c>
      <c r="N30" s="456">
        <v>6</v>
      </c>
      <c r="O30" s="456">
        <v>4</v>
      </c>
      <c r="P30" s="446">
        <v>66.666666666666657</v>
      </c>
      <c r="Q30" s="444">
        <v>-2</v>
      </c>
      <c r="R30" s="456"/>
      <c r="S30" s="456"/>
      <c r="T30" s="446"/>
      <c r="U30" s="452"/>
      <c r="V30" s="456">
        <v>5</v>
      </c>
      <c r="W30" s="456">
        <v>3</v>
      </c>
      <c r="X30" s="446">
        <v>60</v>
      </c>
      <c r="Y30" s="444">
        <v>-2</v>
      </c>
      <c r="Z30" s="456">
        <v>1</v>
      </c>
      <c r="AA30" s="456">
        <v>0</v>
      </c>
      <c r="AB30" s="446">
        <v>0</v>
      </c>
      <c r="AC30" s="444">
        <v>-1</v>
      </c>
      <c r="AD30" s="456">
        <v>16</v>
      </c>
      <c r="AE30" s="456">
        <v>0</v>
      </c>
      <c r="AF30" s="446">
        <v>0</v>
      </c>
      <c r="AG30" s="444">
        <v>-16</v>
      </c>
      <c r="AH30" s="456">
        <v>290</v>
      </c>
      <c r="AI30" s="456">
        <v>62</v>
      </c>
      <c r="AJ30" s="446">
        <v>21.379310344827587</v>
      </c>
      <c r="AK30" s="444">
        <v>-228</v>
      </c>
      <c r="AL30" s="458">
        <v>21</v>
      </c>
      <c r="AM30" s="458">
        <v>20</v>
      </c>
      <c r="AN30" s="450">
        <v>95.2</v>
      </c>
      <c r="AO30" s="449">
        <v>-1</v>
      </c>
      <c r="AP30" s="459">
        <v>44</v>
      </c>
      <c r="AQ30" s="456">
        <v>21</v>
      </c>
      <c r="AR30" s="446">
        <v>47.7</v>
      </c>
      <c r="AS30" s="444">
        <v>-23</v>
      </c>
      <c r="AT30" s="444">
        <v>288</v>
      </c>
      <c r="AU30" s="444">
        <v>76</v>
      </c>
      <c r="AV30" s="444">
        <v>26.388888888888889</v>
      </c>
      <c r="AW30" s="444">
        <v>-212</v>
      </c>
      <c r="AX30" s="456">
        <v>285</v>
      </c>
      <c r="AY30" s="456">
        <v>75</v>
      </c>
      <c r="AZ30" s="446">
        <v>26.315789473684209</v>
      </c>
      <c r="BA30" s="444">
        <v>-210</v>
      </c>
      <c r="BB30" s="456">
        <v>262</v>
      </c>
      <c r="BC30" s="456">
        <v>33</v>
      </c>
      <c r="BD30" s="446">
        <v>12.595419847328243</v>
      </c>
      <c r="BE30" s="444">
        <v>-229</v>
      </c>
      <c r="BF30" s="456">
        <v>33</v>
      </c>
      <c r="BG30" s="456">
        <v>14</v>
      </c>
      <c r="BH30" s="445">
        <v>42.424242424242422</v>
      </c>
      <c r="BI30" s="444">
        <v>-19</v>
      </c>
      <c r="BJ30" s="456">
        <v>7227.19</v>
      </c>
      <c r="BK30" s="456">
        <v>10072.14</v>
      </c>
      <c r="BL30" s="445">
        <v>139.36453863811522</v>
      </c>
      <c r="BM30" s="444">
        <v>2844.95</v>
      </c>
      <c r="BN30" s="460">
        <v>8.6363636363636367</v>
      </c>
      <c r="BO30" s="460">
        <v>5.3571428571428568</v>
      </c>
      <c r="BP30" s="452">
        <v>-4</v>
      </c>
    </row>
    <row r="31" spans="1:68" s="463" customFormat="1" ht="30" customHeight="1" x14ac:dyDescent="0.3">
      <c r="A31" s="454" t="s">
        <v>631</v>
      </c>
      <c r="B31" s="455">
        <v>420</v>
      </c>
      <c r="C31" s="462">
        <v>119</v>
      </c>
      <c r="D31" s="462">
        <v>28.333333333333332</v>
      </c>
      <c r="E31" s="462">
        <v>-301</v>
      </c>
      <c r="F31" s="456">
        <v>410</v>
      </c>
      <c r="G31" s="457">
        <v>115</v>
      </c>
      <c r="H31" s="445">
        <v>28.04878048780488</v>
      </c>
      <c r="I31" s="444">
        <v>-295</v>
      </c>
      <c r="J31" s="456">
        <v>11</v>
      </c>
      <c r="K31" s="456">
        <v>2</v>
      </c>
      <c r="L31" s="445">
        <v>18.181818181818183</v>
      </c>
      <c r="M31" s="444">
        <v>-9</v>
      </c>
      <c r="N31" s="456">
        <v>11</v>
      </c>
      <c r="O31" s="456">
        <v>2</v>
      </c>
      <c r="P31" s="446">
        <v>18.181818181818183</v>
      </c>
      <c r="Q31" s="444">
        <v>-9</v>
      </c>
      <c r="R31" s="456"/>
      <c r="S31" s="456"/>
      <c r="T31" s="446"/>
      <c r="U31" s="452"/>
      <c r="V31" s="456">
        <v>3</v>
      </c>
      <c r="W31" s="456">
        <v>1</v>
      </c>
      <c r="X31" s="446">
        <v>33.333333333333329</v>
      </c>
      <c r="Y31" s="444">
        <v>-2</v>
      </c>
      <c r="Z31" s="456">
        <v>2</v>
      </c>
      <c r="AA31" s="456">
        <v>0</v>
      </c>
      <c r="AB31" s="446">
        <v>0</v>
      </c>
      <c r="AC31" s="444">
        <v>-2</v>
      </c>
      <c r="AD31" s="456">
        <v>13</v>
      </c>
      <c r="AE31" s="456">
        <v>0</v>
      </c>
      <c r="AF31" s="446">
        <v>0</v>
      </c>
      <c r="AG31" s="444">
        <v>-13</v>
      </c>
      <c r="AH31" s="456">
        <v>354</v>
      </c>
      <c r="AI31" s="456">
        <v>46</v>
      </c>
      <c r="AJ31" s="446">
        <v>12.994350282485875</v>
      </c>
      <c r="AK31" s="444">
        <v>-308</v>
      </c>
      <c r="AL31" s="458">
        <v>14</v>
      </c>
      <c r="AM31" s="458">
        <v>4</v>
      </c>
      <c r="AN31" s="450">
        <v>28.6</v>
      </c>
      <c r="AO31" s="449">
        <v>-10</v>
      </c>
      <c r="AP31" s="459">
        <v>17</v>
      </c>
      <c r="AQ31" s="456">
        <v>8</v>
      </c>
      <c r="AR31" s="446">
        <v>47.1</v>
      </c>
      <c r="AS31" s="444">
        <v>-9</v>
      </c>
      <c r="AT31" s="444">
        <v>396</v>
      </c>
      <c r="AU31" s="444">
        <v>104</v>
      </c>
      <c r="AV31" s="444">
        <v>26.262626262626267</v>
      </c>
      <c r="AW31" s="444">
        <v>-292</v>
      </c>
      <c r="AX31" s="456">
        <v>389</v>
      </c>
      <c r="AY31" s="456">
        <v>100</v>
      </c>
      <c r="AZ31" s="446">
        <v>25.70694087403599</v>
      </c>
      <c r="BA31" s="444">
        <v>-289</v>
      </c>
      <c r="BB31" s="456">
        <v>338</v>
      </c>
      <c r="BC31" s="456">
        <v>25</v>
      </c>
      <c r="BD31" s="446">
        <v>7.3964497041420119</v>
      </c>
      <c r="BE31" s="444">
        <v>-313</v>
      </c>
      <c r="BF31" s="456">
        <v>6</v>
      </c>
      <c r="BG31" s="456">
        <v>5</v>
      </c>
      <c r="BH31" s="445">
        <v>83.333333333333343</v>
      </c>
      <c r="BI31" s="444">
        <v>-1</v>
      </c>
      <c r="BJ31" s="456">
        <v>11416.67</v>
      </c>
      <c r="BK31" s="456">
        <v>9480</v>
      </c>
      <c r="BL31" s="445">
        <v>83.036472106139527</v>
      </c>
      <c r="BM31" s="444">
        <v>-1936.67</v>
      </c>
      <c r="BN31" s="460">
        <v>64.833333333333329</v>
      </c>
      <c r="BO31" s="460">
        <v>20</v>
      </c>
      <c r="BP31" s="452">
        <v>-44.833333333333329</v>
      </c>
    </row>
    <row r="32" spans="1:68" s="464" customFormat="1" ht="63" customHeight="1" x14ac:dyDescent="0.25">
      <c r="C32" s="465" t="str">
        <f>[13]січень2022!$B$32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AH32" s="466"/>
      <c r="AI32" s="466"/>
      <c r="AJ32" s="466"/>
      <c r="AK32" s="466"/>
      <c r="AP32" s="467"/>
      <c r="AQ32" s="467"/>
      <c r="AR32" s="467"/>
      <c r="AS32" s="468"/>
      <c r="AT32" s="468"/>
      <c r="AU32" s="468"/>
      <c r="AV32" s="468"/>
      <c r="AW32" s="468"/>
      <c r="BE32" s="469"/>
    </row>
    <row r="33" spans="9:57" s="464" customFormat="1" x14ac:dyDescent="0.25">
      <c r="I33" s="466"/>
      <c r="J33" s="466"/>
      <c r="K33" s="466"/>
      <c r="L33" s="466"/>
      <c r="M33" s="466"/>
      <c r="N33" s="466"/>
      <c r="O33" s="466"/>
      <c r="P33" s="466"/>
      <c r="Q33" s="466"/>
      <c r="AH33" s="466"/>
      <c r="AI33" s="466"/>
      <c r="AJ33" s="466"/>
      <c r="AK33" s="466"/>
      <c r="AP33" s="467"/>
      <c r="AQ33" s="467"/>
      <c r="AR33" s="467"/>
      <c r="AS33" s="468"/>
      <c r="AT33" s="468"/>
      <c r="AU33" s="468"/>
      <c r="AV33" s="468"/>
      <c r="AW33" s="468"/>
      <c r="BE33" s="469"/>
    </row>
    <row r="34" spans="9:57" s="464" customFormat="1" x14ac:dyDescent="0.25">
      <c r="I34" s="466"/>
      <c r="J34" s="466"/>
      <c r="K34" s="466"/>
      <c r="L34" s="466"/>
      <c r="M34" s="466"/>
      <c r="N34" s="466"/>
      <c r="O34" s="466"/>
      <c r="P34" s="466"/>
      <c r="Q34" s="466"/>
      <c r="AH34" s="466"/>
      <c r="AI34" s="466"/>
      <c r="AJ34" s="466"/>
      <c r="AK34" s="466"/>
      <c r="AP34" s="467"/>
      <c r="AQ34" s="467"/>
      <c r="AR34" s="467"/>
      <c r="AS34" s="468"/>
      <c r="AT34" s="468"/>
      <c r="AU34" s="468"/>
      <c r="AV34" s="468"/>
      <c r="AW34" s="468"/>
      <c r="BE34" s="469"/>
    </row>
    <row r="35" spans="9:57" s="464" customFormat="1" x14ac:dyDescent="0.25">
      <c r="I35" s="466"/>
      <c r="J35" s="466"/>
      <c r="K35" s="466"/>
      <c r="L35" s="466"/>
      <c r="M35" s="466"/>
      <c r="N35" s="466"/>
      <c r="O35" s="466"/>
      <c r="P35" s="466"/>
      <c r="Q35" s="466"/>
      <c r="AH35" s="466"/>
      <c r="AI35" s="466"/>
      <c r="AJ35" s="466"/>
      <c r="AK35" s="466"/>
      <c r="AS35" s="469"/>
      <c r="AT35" s="469"/>
      <c r="AU35" s="469"/>
      <c r="AV35" s="469"/>
      <c r="AW35" s="469"/>
      <c r="BE35" s="469"/>
    </row>
    <row r="36" spans="9:57" s="464" customFormat="1" x14ac:dyDescent="0.25">
      <c r="I36" s="466"/>
      <c r="J36" s="466"/>
      <c r="K36" s="466"/>
      <c r="L36" s="466"/>
      <c r="M36" s="466"/>
      <c r="N36" s="466"/>
      <c r="O36" s="466"/>
      <c r="P36" s="466"/>
      <c r="Q36" s="466"/>
      <c r="AH36" s="466"/>
      <c r="AI36" s="466"/>
      <c r="AJ36" s="466"/>
      <c r="AK36" s="466"/>
      <c r="BE36" s="469"/>
    </row>
    <row r="37" spans="9:57" s="464" customFormat="1" x14ac:dyDescent="0.25">
      <c r="I37" s="466"/>
      <c r="J37" s="466"/>
      <c r="K37" s="466"/>
      <c r="L37" s="466"/>
      <c r="M37" s="466"/>
      <c r="N37" s="466"/>
      <c r="O37" s="466"/>
      <c r="P37" s="466"/>
      <c r="Q37" s="466"/>
      <c r="AH37" s="466"/>
      <c r="AI37" s="466"/>
      <c r="AJ37" s="466"/>
      <c r="AK37" s="466"/>
    </row>
    <row r="38" spans="9:57" s="464" customFormat="1" x14ac:dyDescent="0.25">
      <c r="I38" s="466"/>
      <c r="J38" s="466"/>
      <c r="K38" s="466"/>
      <c r="L38" s="466"/>
      <c r="M38" s="466"/>
      <c r="N38" s="466"/>
      <c r="O38" s="466"/>
      <c r="P38" s="466"/>
      <c r="Q38" s="466"/>
    </row>
    <row r="39" spans="9:57" s="464" customFormat="1" x14ac:dyDescent="0.25">
      <c r="I39" s="466"/>
      <c r="J39" s="466"/>
      <c r="K39" s="466"/>
      <c r="L39" s="466"/>
      <c r="M39" s="466"/>
      <c r="N39" s="466"/>
      <c r="O39" s="466"/>
      <c r="P39" s="466"/>
      <c r="Q39" s="466"/>
    </row>
    <row r="40" spans="9:57" s="464" customFormat="1" x14ac:dyDescent="0.25"/>
    <row r="41" spans="9:57" s="464" customFormat="1" x14ac:dyDescent="0.25"/>
    <row r="42" spans="9:57" s="464" customFormat="1" x14ac:dyDescent="0.25"/>
    <row r="43" spans="9:57" s="464" customFormat="1" x14ac:dyDescent="0.25"/>
    <row r="44" spans="9:57" s="464" customFormat="1" x14ac:dyDescent="0.25"/>
    <row r="45" spans="9:57" s="464" customFormat="1" x14ac:dyDescent="0.25"/>
    <row r="46" spans="9:57" s="464" customFormat="1" x14ac:dyDescent="0.25"/>
    <row r="47" spans="9:57" s="464" customFormat="1" x14ac:dyDescent="0.25"/>
    <row r="48" spans="9:57" s="464" customFormat="1" x14ac:dyDescent="0.25"/>
    <row r="49" s="464" customFormat="1" x14ac:dyDescent="0.25"/>
    <row r="50" s="464" customFormat="1" x14ac:dyDescent="0.25"/>
    <row r="51" s="464" customFormat="1" x14ac:dyDescent="0.25"/>
    <row r="52" s="464" customFormat="1" x14ac:dyDescent="0.25"/>
    <row r="53" s="464" customFormat="1" x14ac:dyDescent="0.25"/>
    <row r="54" s="464" customFormat="1" x14ac:dyDescent="0.25"/>
    <row r="55" s="464" customFormat="1" x14ac:dyDescent="0.25"/>
    <row r="56" s="464" customFormat="1" x14ac:dyDescent="0.25"/>
    <row r="57" s="464" customFormat="1" x14ac:dyDescent="0.25"/>
    <row r="58" s="464" customFormat="1" x14ac:dyDescent="0.25"/>
    <row r="59" s="407" customFormat="1" x14ac:dyDescent="0.25"/>
    <row r="60" s="407" customFormat="1" x14ac:dyDescent="0.25"/>
    <row r="61" s="407" customFormat="1" x14ac:dyDescent="0.25"/>
    <row r="62" s="407" customFormat="1" x14ac:dyDescent="0.25"/>
    <row r="63" s="407" customFormat="1" x14ac:dyDescent="0.25"/>
    <row r="64" s="407" customFormat="1" x14ac:dyDescent="0.25"/>
    <row r="65" s="407" customFormat="1" x14ac:dyDescent="0.25"/>
    <row r="66" s="407" customFormat="1" x14ac:dyDescent="0.25"/>
    <row r="67" s="407" customFormat="1" x14ac:dyDescent="0.25"/>
    <row r="68" s="407" customFormat="1" x14ac:dyDescent="0.25"/>
    <row r="69" s="407" customFormat="1" x14ac:dyDescent="0.25"/>
    <row r="70" s="407" customFormat="1" x14ac:dyDescent="0.25"/>
    <row r="71" s="407" customFormat="1" x14ac:dyDescent="0.25"/>
    <row r="72" s="407" customFormat="1" x14ac:dyDescent="0.25"/>
    <row r="73" s="407" customFormat="1" x14ac:dyDescent="0.25"/>
    <row r="74" s="407" customFormat="1" x14ac:dyDescent="0.25"/>
    <row r="75" s="407" customFormat="1" x14ac:dyDescent="0.25"/>
    <row r="76" s="407" customFormat="1" x14ac:dyDescent="0.25"/>
    <row r="77" s="407" customFormat="1" x14ac:dyDescent="0.25"/>
    <row r="78" s="407" customFormat="1" x14ac:dyDescent="0.25"/>
    <row r="79" s="407" customFormat="1" x14ac:dyDescent="0.25"/>
    <row r="80" s="407" customFormat="1" x14ac:dyDescent="0.25"/>
    <row r="81" s="407" customFormat="1" x14ac:dyDescent="0.25"/>
    <row r="82" s="407" customFormat="1" x14ac:dyDescent="0.25"/>
    <row r="83" s="407" customFormat="1" x14ac:dyDescent="0.25"/>
    <row r="84" s="407" customFormat="1" x14ac:dyDescent="0.25"/>
    <row r="85" s="407" customFormat="1" x14ac:dyDescent="0.25"/>
    <row r="86" s="407" customFormat="1" x14ac:dyDescent="0.25"/>
    <row r="87" s="407" customFormat="1" x14ac:dyDescent="0.25"/>
    <row r="88" s="407" customFormat="1" x14ac:dyDescent="0.25"/>
    <row r="89" s="407" customFormat="1" x14ac:dyDescent="0.25"/>
    <row r="90" s="407" customFormat="1" x14ac:dyDescent="0.25"/>
    <row r="91" s="407" customFormat="1" x14ac:dyDescent="0.25"/>
    <row r="92" s="407" customFormat="1" x14ac:dyDescent="0.25"/>
    <row r="93" s="407" customFormat="1" x14ac:dyDescent="0.25"/>
    <row r="94" s="407" customFormat="1" x14ac:dyDescent="0.25"/>
    <row r="95" s="407" customFormat="1" x14ac:dyDescent="0.25"/>
    <row r="96" s="407" customFormat="1" x14ac:dyDescent="0.25"/>
    <row r="97" s="407" customFormat="1" x14ac:dyDescent="0.25"/>
    <row r="98" s="407" customFormat="1" x14ac:dyDescent="0.25"/>
    <row r="99" s="407" customFormat="1" x14ac:dyDescent="0.25"/>
    <row r="100" s="407" customFormat="1" x14ac:dyDescent="0.25"/>
    <row r="101" s="407" customFormat="1" x14ac:dyDescent="0.25"/>
    <row r="102" s="407" customFormat="1" x14ac:dyDescent="0.25"/>
    <row r="103" s="407" customFormat="1" x14ac:dyDescent="0.25"/>
    <row r="104" s="407" customFormat="1" x14ac:dyDescent="0.25"/>
    <row r="105" s="407" customFormat="1" x14ac:dyDescent="0.25"/>
    <row r="106" s="407" customFormat="1" x14ac:dyDescent="0.25"/>
    <row r="107" s="407" customFormat="1" x14ac:dyDescent="0.25"/>
    <row r="108" s="407" customFormat="1" x14ac:dyDescent="0.25"/>
    <row r="109" s="407" customFormat="1" x14ac:dyDescent="0.25"/>
    <row r="110" s="407" customFormat="1" x14ac:dyDescent="0.25"/>
    <row r="111" s="407" customFormat="1" x14ac:dyDescent="0.25"/>
    <row r="112" s="407" customFormat="1" x14ac:dyDescent="0.25"/>
    <row r="113" s="407" customFormat="1" x14ac:dyDescent="0.25"/>
    <row r="114" s="407" customFormat="1" x14ac:dyDescent="0.25"/>
    <row r="115" s="407" customFormat="1" x14ac:dyDescent="0.25"/>
    <row r="116" s="407" customFormat="1" x14ac:dyDescent="0.25"/>
    <row r="117" s="407" customFormat="1" x14ac:dyDescent="0.25"/>
    <row r="118" s="407" customFormat="1" x14ac:dyDescent="0.25"/>
    <row r="119" s="407" customFormat="1" x14ac:dyDescent="0.25"/>
    <row r="120" s="407" customFormat="1" x14ac:dyDescent="0.25"/>
    <row r="121" s="407" customFormat="1" x14ac:dyDescent="0.25"/>
    <row r="122" s="407" customFormat="1" x14ac:dyDescent="0.25"/>
    <row r="123" s="407" customFormat="1" x14ac:dyDescent="0.25"/>
    <row r="124" s="407" customFormat="1" x14ac:dyDescent="0.25"/>
    <row r="125" s="407" customFormat="1" x14ac:dyDescent="0.25"/>
    <row r="126" s="407" customFormat="1" x14ac:dyDescent="0.25"/>
    <row r="127" s="407" customFormat="1" x14ac:dyDescent="0.25"/>
    <row r="128" s="407" customFormat="1" x14ac:dyDescent="0.25"/>
    <row r="129" s="407" customFormat="1" x14ac:dyDescent="0.25"/>
    <row r="130" s="407" customFormat="1" x14ac:dyDescent="0.25"/>
    <row r="131" s="407" customFormat="1" x14ac:dyDescent="0.25"/>
    <row r="132" s="407" customFormat="1" x14ac:dyDescent="0.25"/>
    <row r="133" s="407" customFormat="1" x14ac:dyDescent="0.25"/>
    <row r="134" s="407" customFormat="1" x14ac:dyDescent="0.25"/>
    <row r="135" s="407" customFormat="1" x14ac:dyDescent="0.25"/>
    <row r="136" s="407" customFormat="1" x14ac:dyDescent="0.25"/>
    <row r="137" s="407" customFormat="1" x14ac:dyDescent="0.25"/>
    <row r="138" s="407" customFormat="1" x14ac:dyDescent="0.25"/>
    <row r="139" s="407" customFormat="1" x14ac:dyDescent="0.25"/>
    <row r="140" s="407" customFormat="1" x14ac:dyDescent="0.25"/>
    <row r="141" s="407" customFormat="1" x14ac:dyDescent="0.25"/>
    <row r="142" s="407" customFormat="1" x14ac:dyDescent="0.25"/>
  </sheetData>
  <mergeCells count="74">
    <mergeCell ref="BN6:BN7"/>
    <mergeCell ref="BO6:BO7"/>
    <mergeCell ref="BP6:BP7"/>
    <mergeCell ref="C32:U32"/>
    <mergeCell ref="BF6:BF7"/>
    <mergeCell ref="BG6:BG7"/>
    <mergeCell ref="BH6:BI6"/>
    <mergeCell ref="BJ6:BJ7"/>
    <mergeCell ref="BK6:BK7"/>
    <mergeCell ref="BL6:BM6"/>
    <mergeCell ref="AX6:AX7"/>
    <mergeCell ref="AY6:AY7"/>
    <mergeCell ref="AZ6:BA6"/>
    <mergeCell ref="BB6:BB7"/>
    <mergeCell ref="BC6:BC7"/>
    <mergeCell ref="BD6:BE6"/>
    <mergeCell ref="AP6:AP7"/>
    <mergeCell ref="AQ6:AQ7"/>
    <mergeCell ref="AR6:AS6"/>
    <mergeCell ref="AT6:AT7"/>
    <mergeCell ref="AU6:AU7"/>
    <mergeCell ref="AV6:AW6"/>
    <mergeCell ref="AH6:AH7"/>
    <mergeCell ref="AI6:AI7"/>
    <mergeCell ref="AJ6:AK6"/>
    <mergeCell ref="AL6:AL7"/>
    <mergeCell ref="AM6:AM7"/>
    <mergeCell ref="AN6:AO6"/>
    <mergeCell ref="Z6:Z7"/>
    <mergeCell ref="AA6:AA7"/>
    <mergeCell ref="AB6:AC6"/>
    <mergeCell ref="AD6:AD7"/>
    <mergeCell ref="AE6:AE7"/>
    <mergeCell ref="AF6:AG6"/>
    <mergeCell ref="R6:R7"/>
    <mergeCell ref="S6:S7"/>
    <mergeCell ref="T6:U6"/>
    <mergeCell ref="V6:V7"/>
    <mergeCell ref="W6:W7"/>
    <mergeCell ref="X6:Y6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AX3:BA5"/>
    <mergeCell ref="BB3:BE5"/>
    <mergeCell ref="BF3:BI5"/>
    <mergeCell ref="BJ3:BM5"/>
    <mergeCell ref="BN3:BP5"/>
    <mergeCell ref="R4:U5"/>
    <mergeCell ref="Z3:AC5"/>
    <mergeCell ref="AD3:AG5"/>
    <mergeCell ref="AH3:AK5"/>
    <mergeCell ref="AL3:AO5"/>
    <mergeCell ref="AP3:AS5"/>
    <mergeCell ref="AT3:AW5"/>
    <mergeCell ref="F1:U1"/>
    <mergeCell ref="BJ1:BP1"/>
    <mergeCell ref="F2:U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5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38" customWidth="1"/>
    <col min="2" max="2" width="64" style="43" customWidth="1"/>
    <col min="3" max="3" width="22.88671875" style="43" customWidth="1"/>
    <col min="4" max="16384" width="9.109375" style="39"/>
  </cols>
  <sheetData>
    <row r="1" spans="1:5" x14ac:dyDescent="0.3">
      <c r="A1" s="250" t="s">
        <v>313</v>
      </c>
      <c r="B1" s="250"/>
      <c r="C1" s="250"/>
    </row>
    <row r="2" spans="1:5" ht="61.95" customHeight="1" x14ac:dyDescent="0.3">
      <c r="A2" s="253" t="s">
        <v>302</v>
      </c>
      <c r="B2" s="253"/>
      <c r="C2" s="253"/>
    </row>
    <row r="3" spans="1:5" ht="20.25" customHeight="1" x14ac:dyDescent="0.3">
      <c r="A3" s="94"/>
      <c r="B3" s="253" t="s">
        <v>79</v>
      </c>
      <c r="C3" s="253"/>
    </row>
    <row r="4" spans="1:5" ht="15.75" x14ac:dyDescent="0.25">
      <c r="A4" s="94"/>
      <c r="B4" s="95"/>
      <c r="C4" s="95"/>
    </row>
    <row r="5" spans="1:5" s="40" customFormat="1" ht="77.25" customHeight="1" x14ac:dyDescent="0.3">
      <c r="A5" s="151"/>
      <c r="B5" s="203" t="s">
        <v>80</v>
      </c>
      <c r="C5" s="202" t="s">
        <v>456</v>
      </c>
    </row>
    <row r="6" spans="1:5" ht="36.75" customHeight="1" x14ac:dyDescent="0.3">
      <c r="A6" s="41">
        <v>1</v>
      </c>
      <c r="B6" s="105" t="s">
        <v>193</v>
      </c>
      <c r="C6" s="189">
        <v>29</v>
      </c>
      <c r="E6" s="50"/>
    </row>
    <row r="7" spans="1:5" ht="26.4" x14ac:dyDescent="0.3">
      <c r="A7" s="41">
        <v>2</v>
      </c>
      <c r="B7" s="105" t="s">
        <v>195</v>
      </c>
      <c r="C7" s="189">
        <v>29</v>
      </c>
      <c r="E7" s="50"/>
    </row>
    <row r="8" spans="1:5" x14ac:dyDescent="0.3">
      <c r="A8" s="41">
        <v>3</v>
      </c>
      <c r="B8" s="105" t="s">
        <v>217</v>
      </c>
      <c r="C8" s="189">
        <v>16</v>
      </c>
      <c r="E8" s="50"/>
    </row>
    <row r="9" spans="1:5" s="42" customFormat="1" ht="27.75" customHeight="1" x14ac:dyDescent="0.3">
      <c r="A9" s="41">
        <v>4</v>
      </c>
      <c r="B9" s="105" t="s">
        <v>196</v>
      </c>
      <c r="C9" s="189">
        <v>10</v>
      </c>
      <c r="E9" s="50"/>
    </row>
    <row r="10" spans="1:5" s="42" customFormat="1" ht="25.2" customHeight="1" x14ac:dyDescent="0.3">
      <c r="A10" s="41">
        <v>5</v>
      </c>
      <c r="B10" s="105" t="s">
        <v>226</v>
      </c>
      <c r="C10" s="189">
        <v>9</v>
      </c>
      <c r="E10" s="50"/>
    </row>
    <row r="11" spans="1:5" s="42" customFormat="1" x14ac:dyDescent="0.3">
      <c r="A11" s="41">
        <v>6</v>
      </c>
      <c r="B11" s="105" t="s">
        <v>194</v>
      </c>
      <c r="C11" s="189">
        <v>8</v>
      </c>
      <c r="E11" s="50"/>
    </row>
    <row r="12" spans="1:5" s="42" customFormat="1" ht="25.2" customHeight="1" x14ac:dyDescent="0.3">
      <c r="A12" s="41">
        <v>7</v>
      </c>
      <c r="B12" s="105" t="s">
        <v>242</v>
      </c>
      <c r="C12" s="189">
        <v>7</v>
      </c>
      <c r="E12" s="50"/>
    </row>
    <row r="13" spans="1:5" s="42" customFormat="1" x14ac:dyDescent="0.3">
      <c r="A13" s="41">
        <v>8</v>
      </c>
      <c r="B13" s="105" t="s">
        <v>243</v>
      </c>
      <c r="C13" s="189">
        <v>7</v>
      </c>
      <c r="E13" s="50"/>
    </row>
    <row r="14" spans="1:5" s="42" customFormat="1" ht="25.2" customHeight="1" x14ac:dyDescent="0.3">
      <c r="A14" s="41">
        <v>9</v>
      </c>
      <c r="B14" s="105" t="s">
        <v>283</v>
      </c>
      <c r="C14" s="189">
        <v>6</v>
      </c>
      <c r="E14" s="50"/>
    </row>
    <row r="15" spans="1:5" s="42" customFormat="1" ht="25.2" customHeight="1" x14ac:dyDescent="0.3">
      <c r="A15" s="41">
        <v>10</v>
      </c>
      <c r="B15" s="105" t="s">
        <v>198</v>
      </c>
      <c r="C15" s="189">
        <v>6</v>
      </c>
      <c r="E15" s="50"/>
    </row>
    <row r="16" spans="1:5" s="42" customFormat="1" ht="35.25" customHeight="1" x14ac:dyDescent="0.3">
      <c r="A16" s="41">
        <v>11</v>
      </c>
      <c r="B16" s="105" t="s">
        <v>207</v>
      </c>
      <c r="C16" s="189">
        <v>6</v>
      </c>
      <c r="E16" s="50"/>
    </row>
    <row r="17" spans="1:5" s="42" customFormat="1" ht="32.25" customHeight="1" x14ac:dyDescent="0.3">
      <c r="A17" s="41">
        <v>12</v>
      </c>
      <c r="B17" s="105" t="s">
        <v>214</v>
      </c>
      <c r="C17" s="189">
        <v>6</v>
      </c>
      <c r="E17" s="50"/>
    </row>
    <row r="18" spans="1:5" s="42" customFormat="1" ht="22.5" customHeight="1" x14ac:dyDescent="0.3">
      <c r="A18" s="41">
        <v>13</v>
      </c>
      <c r="B18" s="105" t="s">
        <v>199</v>
      </c>
      <c r="C18" s="189">
        <v>5</v>
      </c>
      <c r="E18" s="50"/>
    </row>
    <row r="19" spans="1:5" s="42" customFormat="1" ht="30.75" customHeight="1" x14ac:dyDescent="0.3">
      <c r="A19" s="41">
        <v>14</v>
      </c>
      <c r="B19" s="105" t="s">
        <v>201</v>
      </c>
      <c r="C19" s="189">
        <v>5</v>
      </c>
      <c r="E19" s="50"/>
    </row>
    <row r="20" spans="1:5" s="42" customFormat="1" ht="24" customHeight="1" x14ac:dyDescent="0.3">
      <c r="A20" s="41">
        <v>15</v>
      </c>
      <c r="B20" s="105" t="s">
        <v>229</v>
      </c>
      <c r="C20" s="189">
        <v>5</v>
      </c>
      <c r="E20" s="50"/>
    </row>
    <row r="21" spans="1:5" s="42" customFormat="1" ht="33" customHeight="1" x14ac:dyDescent="0.3">
      <c r="A21" s="41">
        <v>16</v>
      </c>
      <c r="B21" s="105" t="s">
        <v>210</v>
      </c>
      <c r="C21" s="189">
        <v>5</v>
      </c>
      <c r="E21" s="50"/>
    </row>
    <row r="22" spans="1:5" s="42" customFormat="1" ht="30" customHeight="1" x14ac:dyDescent="0.3">
      <c r="A22" s="41">
        <v>17</v>
      </c>
      <c r="B22" s="105" t="s">
        <v>231</v>
      </c>
      <c r="C22" s="189">
        <v>5</v>
      </c>
      <c r="E22" s="50"/>
    </row>
    <row r="23" spans="1:5" s="42" customFormat="1" ht="25.2" customHeight="1" x14ac:dyDescent="0.3">
      <c r="A23" s="41">
        <v>18</v>
      </c>
      <c r="B23" s="105" t="s">
        <v>368</v>
      </c>
      <c r="C23" s="189">
        <v>5</v>
      </c>
      <c r="E23" s="50"/>
    </row>
    <row r="24" spans="1:5" s="42" customFormat="1" ht="34.5" customHeight="1" x14ac:dyDescent="0.3">
      <c r="A24" s="41">
        <v>19</v>
      </c>
      <c r="B24" s="105" t="s">
        <v>222</v>
      </c>
      <c r="C24" s="189">
        <v>4</v>
      </c>
      <c r="E24" s="50"/>
    </row>
    <row r="25" spans="1:5" s="42" customFormat="1" ht="25.2" customHeight="1" x14ac:dyDescent="0.3">
      <c r="A25" s="41">
        <v>20</v>
      </c>
      <c r="B25" s="105" t="s">
        <v>227</v>
      </c>
      <c r="C25" s="189">
        <v>4</v>
      </c>
      <c r="E25" s="50"/>
    </row>
    <row r="26" spans="1:5" s="42" customFormat="1" x14ac:dyDescent="0.3">
      <c r="A26" s="41">
        <v>21</v>
      </c>
      <c r="B26" s="105" t="s">
        <v>219</v>
      </c>
      <c r="C26" s="189">
        <v>4</v>
      </c>
      <c r="E26" s="50"/>
    </row>
    <row r="27" spans="1:5" s="42" customFormat="1" ht="25.2" customHeight="1" x14ac:dyDescent="0.3">
      <c r="A27" s="41">
        <v>22</v>
      </c>
      <c r="B27" s="105" t="s">
        <v>281</v>
      </c>
      <c r="C27" s="189">
        <v>3</v>
      </c>
      <c r="E27" s="50"/>
    </row>
    <row r="28" spans="1:5" s="42" customFormat="1" ht="25.2" customHeight="1" x14ac:dyDescent="0.3">
      <c r="A28" s="41">
        <v>23</v>
      </c>
      <c r="B28" s="105" t="s">
        <v>445</v>
      </c>
      <c r="C28" s="189">
        <v>3</v>
      </c>
      <c r="E28" s="50"/>
    </row>
    <row r="29" spans="1:5" s="42" customFormat="1" ht="25.5" customHeight="1" x14ac:dyDescent="0.3">
      <c r="A29" s="41">
        <v>24</v>
      </c>
      <c r="B29" s="105" t="s">
        <v>438</v>
      </c>
      <c r="C29" s="189">
        <v>3</v>
      </c>
      <c r="E29" s="50"/>
    </row>
    <row r="30" spans="1:5" s="42" customFormat="1" ht="25.5" customHeight="1" x14ac:dyDescent="0.3">
      <c r="A30" s="41">
        <v>25</v>
      </c>
      <c r="B30" s="105" t="s">
        <v>306</v>
      </c>
      <c r="C30" s="189">
        <v>3</v>
      </c>
      <c r="E30" s="50"/>
    </row>
    <row r="31" spans="1:5" s="42" customFormat="1" ht="24.6" customHeight="1" x14ac:dyDescent="0.3">
      <c r="A31" s="41">
        <v>26</v>
      </c>
      <c r="B31" s="105" t="s">
        <v>446</v>
      </c>
      <c r="C31" s="189">
        <v>3</v>
      </c>
      <c r="E31" s="50"/>
    </row>
    <row r="32" spans="1:5" s="42" customFormat="1" ht="26.4" x14ac:dyDescent="0.3">
      <c r="A32" s="41">
        <v>27</v>
      </c>
      <c r="B32" s="105" t="s">
        <v>305</v>
      </c>
      <c r="C32" s="189">
        <v>3</v>
      </c>
      <c r="E32" s="50"/>
    </row>
    <row r="33" spans="1:5" s="42" customFormat="1" ht="32.25" customHeight="1" x14ac:dyDescent="0.3">
      <c r="A33" s="41">
        <v>28</v>
      </c>
      <c r="B33" s="105" t="s">
        <v>230</v>
      </c>
      <c r="C33" s="189">
        <v>3</v>
      </c>
      <c r="E33" s="50"/>
    </row>
    <row r="34" spans="1:5" s="42" customFormat="1" ht="33.75" customHeight="1" x14ac:dyDescent="0.3">
      <c r="A34" s="41">
        <v>29</v>
      </c>
      <c r="B34" s="105" t="s">
        <v>447</v>
      </c>
      <c r="C34" s="189">
        <v>3</v>
      </c>
      <c r="E34" s="50"/>
    </row>
    <row r="35" spans="1:5" s="42" customFormat="1" ht="24.6" customHeight="1" x14ac:dyDescent="0.3">
      <c r="A35" s="41">
        <v>30</v>
      </c>
      <c r="B35" s="105" t="s">
        <v>448</v>
      </c>
      <c r="C35" s="189">
        <v>2</v>
      </c>
      <c r="E35" s="50"/>
    </row>
    <row r="36" spans="1:5" s="42" customFormat="1" x14ac:dyDescent="0.3">
      <c r="A36" s="41">
        <v>31</v>
      </c>
      <c r="B36" s="105" t="s">
        <v>449</v>
      </c>
      <c r="C36" s="189">
        <v>2</v>
      </c>
      <c r="E36" s="50"/>
    </row>
    <row r="37" spans="1:5" s="42" customFormat="1" x14ac:dyDescent="0.3">
      <c r="A37" s="41">
        <v>32</v>
      </c>
      <c r="B37" s="105" t="s">
        <v>439</v>
      </c>
      <c r="C37" s="189">
        <v>2</v>
      </c>
      <c r="E37" s="50"/>
    </row>
    <row r="38" spans="1:5" s="42" customFormat="1" ht="36" customHeight="1" x14ac:dyDescent="0.3">
      <c r="A38" s="41">
        <v>33</v>
      </c>
      <c r="B38" s="105" t="s">
        <v>232</v>
      </c>
      <c r="C38" s="189">
        <v>2</v>
      </c>
      <c r="E38" s="50"/>
    </row>
    <row r="39" spans="1:5" s="42" customFormat="1" x14ac:dyDescent="0.3">
      <c r="A39" s="41">
        <v>34</v>
      </c>
      <c r="B39" s="105" t="s">
        <v>320</v>
      </c>
      <c r="C39" s="189">
        <v>2</v>
      </c>
      <c r="E39" s="50"/>
    </row>
    <row r="40" spans="1:5" s="42" customFormat="1" ht="33" customHeight="1" x14ac:dyDescent="0.3">
      <c r="A40" s="41">
        <v>35</v>
      </c>
      <c r="B40" s="105" t="s">
        <v>223</v>
      </c>
      <c r="C40" s="189">
        <v>2</v>
      </c>
      <c r="E40" s="50"/>
    </row>
    <row r="41" spans="1:5" s="42" customFormat="1" ht="24.6" customHeight="1" x14ac:dyDescent="0.3">
      <c r="A41" s="41">
        <v>36</v>
      </c>
      <c r="B41" s="105" t="s">
        <v>205</v>
      </c>
      <c r="C41" s="189">
        <v>2</v>
      </c>
      <c r="E41" s="50"/>
    </row>
    <row r="42" spans="1:5" ht="26.25" customHeight="1" x14ac:dyDescent="0.3">
      <c r="A42" s="41">
        <v>37</v>
      </c>
      <c r="B42" s="105" t="s">
        <v>450</v>
      </c>
      <c r="C42" s="189">
        <v>2</v>
      </c>
      <c r="E42" s="50"/>
    </row>
    <row r="43" spans="1:5" x14ac:dyDescent="0.3">
      <c r="A43" s="41">
        <v>38</v>
      </c>
      <c r="B43" s="105" t="s">
        <v>451</v>
      </c>
      <c r="C43" s="189">
        <v>2</v>
      </c>
      <c r="E43" s="50"/>
    </row>
    <row r="44" spans="1:5" ht="24.6" customHeight="1" x14ac:dyDescent="0.3">
      <c r="A44" s="41">
        <v>39</v>
      </c>
      <c r="B44" s="105" t="s">
        <v>200</v>
      </c>
      <c r="C44" s="189">
        <v>2</v>
      </c>
      <c r="E44" s="50"/>
    </row>
    <row r="45" spans="1:5" ht="24.75" customHeight="1" x14ac:dyDescent="0.3">
      <c r="A45" s="41">
        <v>40</v>
      </c>
      <c r="B45" s="105" t="s">
        <v>215</v>
      </c>
      <c r="C45" s="189">
        <v>2</v>
      </c>
      <c r="E45" s="50"/>
    </row>
    <row r="46" spans="1:5" ht="24.6" customHeight="1" x14ac:dyDescent="0.3">
      <c r="A46" s="41">
        <v>41</v>
      </c>
      <c r="B46" s="105" t="s">
        <v>221</v>
      </c>
      <c r="C46" s="189">
        <v>2</v>
      </c>
      <c r="E46" s="50"/>
    </row>
    <row r="47" spans="1:5" ht="24.6" customHeight="1" x14ac:dyDescent="0.3">
      <c r="A47" s="41">
        <v>42</v>
      </c>
      <c r="B47" s="105" t="s">
        <v>317</v>
      </c>
      <c r="C47" s="189">
        <v>2</v>
      </c>
      <c r="E47" s="50"/>
    </row>
    <row r="48" spans="1:5" x14ac:dyDescent="0.3">
      <c r="A48" s="41">
        <v>43</v>
      </c>
      <c r="B48" s="105" t="s">
        <v>452</v>
      </c>
      <c r="C48" s="189">
        <v>2</v>
      </c>
      <c r="E48" s="50"/>
    </row>
    <row r="49" spans="1:5" x14ac:dyDescent="0.3">
      <c r="A49" s="41">
        <v>44</v>
      </c>
      <c r="B49" s="105" t="s">
        <v>286</v>
      </c>
      <c r="C49" s="189">
        <v>1</v>
      </c>
      <c r="E49" s="50"/>
    </row>
    <row r="50" spans="1:5" ht="24" customHeight="1" x14ac:dyDescent="0.3">
      <c r="A50" s="41">
        <v>45</v>
      </c>
      <c r="B50" s="105" t="s">
        <v>453</v>
      </c>
      <c r="C50" s="189">
        <v>1</v>
      </c>
      <c r="E50" s="50"/>
    </row>
    <row r="51" spans="1:5" ht="24" customHeight="1" x14ac:dyDescent="0.3">
      <c r="A51" s="41">
        <v>46</v>
      </c>
      <c r="B51" s="105" t="s">
        <v>209</v>
      </c>
      <c r="C51" s="189">
        <v>1</v>
      </c>
      <c r="E51" s="50"/>
    </row>
    <row r="52" spans="1:5" ht="24.6" customHeight="1" x14ac:dyDescent="0.3">
      <c r="A52" s="41">
        <v>47</v>
      </c>
      <c r="B52" s="105" t="s">
        <v>213</v>
      </c>
      <c r="C52" s="189">
        <v>1</v>
      </c>
      <c r="E52" s="50"/>
    </row>
    <row r="53" spans="1:5" ht="24" customHeight="1" x14ac:dyDescent="0.3">
      <c r="A53" s="41">
        <v>48</v>
      </c>
      <c r="B53" s="105" t="s">
        <v>341</v>
      </c>
      <c r="C53" s="189">
        <v>1</v>
      </c>
      <c r="E53" s="50"/>
    </row>
    <row r="54" spans="1:5" x14ac:dyDescent="0.3">
      <c r="A54" s="41">
        <v>49</v>
      </c>
      <c r="B54" s="105" t="s">
        <v>454</v>
      </c>
      <c r="C54" s="189">
        <v>1</v>
      </c>
      <c r="E54" s="50"/>
    </row>
    <row r="55" spans="1:5" ht="24.6" customHeight="1" x14ac:dyDescent="0.3">
      <c r="A55" s="41">
        <v>50</v>
      </c>
      <c r="B55" s="105" t="s">
        <v>455</v>
      </c>
      <c r="C55" s="189">
        <v>1</v>
      </c>
      <c r="E55" s="50"/>
    </row>
    <row r="56" spans="1:5" x14ac:dyDescent="0.3">
      <c r="C56" s="75"/>
      <c r="E56" s="50"/>
    </row>
    <row r="57" spans="1:5" x14ac:dyDescent="0.3">
      <c r="C57" s="75"/>
      <c r="E57" s="50"/>
    </row>
    <row r="58" spans="1:5" x14ac:dyDescent="0.3">
      <c r="C58" s="75"/>
      <c r="E58" s="50"/>
    </row>
    <row r="59" spans="1:5" x14ac:dyDescent="0.3">
      <c r="C59" s="75"/>
      <c r="E59" s="50"/>
    </row>
    <row r="60" spans="1:5" x14ac:dyDescent="0.3">
      <c r="C60" s="75"/>
      <c r="E60" s="50"/>
    </row>
    <row r="61" spans="1:5" x14ac:dyDescent="0.3">
      <c r="C61" s="75"/>
    </row>
    <row r="62" spans="1:5" x14ac:dyDescent="0.3">
      <c r="C62" s="75"/>
    </row>
    <row r="63" spans="1:5" x14ac:dyDescent="0.3">
      <c r="C63" s="75"/>
    </row>
    <row r="64" spans="1:5" x14ac:dyDescent="0.3">
      <c r="C64" s="75"/>
    </row>
    <row r="65" spans="3:3" x14ac:dyDescent="0.3">
      <c r="C65" s="75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2" zoomScale="80" zoomScaleNormal="80" workbookViewId="0">
      <selection activeCell="K13" sqref="K13"/>
    </sheetView>
  </sheetViews>
  <sheetFormatPr defaultRowHeight="18" x14ac:dyDescent="0.35"/>
  <cols>
    <col min="1" max="1" width="1.33203125" style="331" hidden="1" customWidth="1"/>
    <col min="2" max="2" width="83.6640625" style="331" customWidth="1"/>
    <col min="3" max="3" width="13.5546875" style="331" customWidth="1"/>
    <col min="4" max="4" width="13.6640625" style="331" customWidth="1"/>
    <col min="5" max="5" width="12.5546875" style="331" customWidth="1"/>
    <col min="6" max="6" width="11" style="331" customWidth="1"/>
    <col min="7" max="7" width="8.88671875" style="331"/>
    <col min="8" max="10" width="9.109375" style="331" customWidth="1"/>
    <col min="11" max="256" width="8.88671875" style="331"/>
    <col min="257" max="257" width="0" style="331" hidden="1" customWidth="1"/>
    <col min="258" max="258" width="83.6640625" style="331" customWidth="1"/>
    <col min="259" max="259" width="11.33203125" style="331" customWidth="1"/>
    <col min="260" max="260" width="11" style="331" customWidth="1"/>
    <col min="261" max="261" width="10.44140625" style="331" customWidth="1"/>
    <col min="262" max="262" width="11" style="331" customWidth="1"/>
    <col min="263" max="263" width="8.88671875" style="331"/>
    <col min="264" max="266" width="9.109375" style="331" customWidth="1"/>
    <col min="267" max="512" width="8.88671875" style="331"/>
    <col min="513" max="513" width="0" style="331" hidden="1" customWidth="1"/>
    <col min="514" max="514" width="83.6640625" style="331" customWidth="1"/>
    <col min="515" max="515" width="11.33203125" style="331" customWidth="1"/>
    <col min="516" max="516" width="11" style="331" customWidth="1"/>
    <col min="517" max="517" width="10.44140625" style="331" customWidth="1"/>
    <col min="518" max="518" width="11" style="331" customWidth="1"/>
    <col min="519" max="519" width="8.88671875" style="331"/>
    <col min="520" max="522" width="9.109375" style="331" customWidth="1"/>
    <col min="523" max="768" width="8.88671875" style="331"/>
    <col min="769" max="769" width="0" style="331" hidden="1" customWidth="1"/>
    <col min="770" max="770" width="83.6640625" style="331" customWidth="1"/>
    <col min="771" max="771" width="11.33203125" style="331" customWidth="1"/>
    <col min="772" max="772" width="11" style="331" customWidth="1"/>
    <col min="773" max="773" width="10.44140625" style="331" customWidth="1"/>
    <col min="774" max="774" width="11" style="331" customWidth="1"/>
    <col min="775" max="775" width="8.88671875" style="331"/>
    <col min="776" max="778" width="9.109375" style="331" customWidth="1"/>
    <col min="779" max="1024" width="8.88671875" style="331"/>
    <col min="1025" max="1025" width="0" style="331" hidden="1" customWidth="1"/>
    <col min="1026" max="1026" width="83.6640625" style="331" customWidth="1"/>
    <col min="1027" max="1027" width="11.33203125" style="331" customWidth="1"/>
    <col min="1028" max="1028" width="11" style="331" customWidth="1"/>
    <col min="1029" max="1029" width="10.44140625" style="331" customWidth="1"/>
    <col min="1030" max="1030" width="11" style="331" customWidth="1"/>
    <col min="1031" max="1031" width="8.88671875" style="331"/>
    <col min="1032" max="1034" width="9.109375" style="331" customWidth="1"/>
    <col min="1035" max="1280" width="8.88671875" style="331"/>
    <col min="1281" max="1281" width="0" style="331" hidden="1" customWidth="1"/>
    <col min="1282" max="1282" width="83.6640625" style="331" customWidth="1"/>
    <col min="1283" max="1283" width="11.33203125" style="331" customWidth="1"/>
    <col min="1284" max="1284" width="11" style="331" customWidth="1"/>
    <col min="1285" max="1285" width="10.44140625" style="331" customWidth="1"/>
    <col min="1286" max="1286" width="11" style="331" customWidth="1"/>
    <col min="1287" max="1287" width="8.88671875" style="331"/>
    <col min="1288" max="1290" width="9.109375" style="331" customWidth="1"/>
    <col min="1291" max="1536" width="8.88671875" style="331"/>
    <col min="1537" max="1537" width="0" style="331" hidden="1" customWidth="1"/>
    <col min="1538" max="1538" width="83.6640625" style="331" customWidth="1"/>
    <col min="1539" max="1539" width="11.33203125" style="331" customWidth="1"/>
    <col min="1540" max="1540" width="11" style="331" customWidth="1"/>
    <col min="1541" max="1541" width="10.44140625" style="331" customWidth="1"/>
    <col min="1542" max="1542" width="11" style="331" customWidth="1"/>
    <col min="1543" max="1543" width="8.88671875" style="331"/>
    <col min="1544" max="1546" width="9.109375" style="331" customWidth="1"/>
    <col min="1547" max="1792" width="8.88671875" style="331"/>
    <col min="1793" max="1793" width="0" style="331" hidden="1" customWidth="1"/>
    <col min="1794" max="1794" width="83.6640625" style="331" customWidth="1"/>
    <col min="1795" max="1795" width="11.33203125" style="331" customWidth="1"/>
    <col min="1796" max="1796" width="11" style="331" customWidth="1"/>
    <col min="1797" max="1797" width="10.44140625" style="331" customWidth="1"/>
    <col min="1798" max="1798" width="11" style="331" customWidth="1"/>
    <col min="1799" max="1799" width="8.88671875" style="331"/>
    <col min="1800" max="1802" width="9.109375" style="331" customWidth="1"/>
    <col min="1803" max="2048" width="8.88671875" style="331"/>
    <col min="2049" max="2049" width="0" style="331" hidden="1" customWidth="1"/>
    <col min="2050" max="2050" width="83.6640625" style="331" customWidth="1"/>
    <col min="2051" max="2051" width="11.33203125" style="331" customWidth="1"/>
    <col min="2052" max="2052" width="11" style="331" customWidth="1"/>
    <col min="2053" max="2053" width="10.44140625" style="331" customWidth="1"/>
    <col min="2054" max="2054" width="11" style="331" customWidth="1"/>
    <col min="2055" max="2055" width="8.88671875" style="331"/>
    <col min="2056" max="2058" width="9.109375" style="331" customWidth="1"/>
    <col min="2059" max="2304" width="8.88671875" style="331"/>
    <col min="2305" max="2305" width="0" style="331" hidden="1" customWidth="1"/>
    <col min="2306" max="2306" width="83.6640625" style="331" customWidth="1"/>
    <col min="2307" max="2307" width="11.33203125" style="331" customWidth="1"/>
    <col min="2308" max="2308" width="11" style="331" customWidth="1"/>
    <col min="2309" max="2309" width="10.44140625" style="331" customWidth="1"/>
    <col min="2310" max="2310" width="11" style="331" customWidth="1"/>
    <col min="2311" max="2311" width="8.88671875" style="331"/>
    <col min="2312" max="2314" width="9.109375" style="331" customWidth="1"/>
    <col min="2315" max="2560" width="8.88671875" style="331"/>
    <col min="2561" max="2561" width="0" style="331" hidden="1" customWidth="1"/>
    <col min="2562" max="2562" width="83.6640625" style="331" customWidth="1"/>
    <col min="2563" max="2563" width="11.33203125" style="331" customWidth="1"/>
    <col min="2564" max="2564" width="11" style="331" customWidth="1"/>
    <col min="2565" max="2565" width="10.44140625" style="331" customWidth="1"/>
    <col min="2566" max="2566" width="11" style="331" customWidth="1"/>
    <col min="2567" max="2567" width="8.88671875" style="331"/>
    <col min="2568" max="2570" width="9.109375" style="331" customWidth="1"/>
    <col min="2571" max="2816" width="8.88671875" style="331"/>
    <col min="2817" max="2817" width="0" style="331" hidden="1" customWidth="1"/>
    <col min="2818" max="2818" width="83.6640625" style="331" customWidth="1"/>
    <col min="2819" max="2819" width="11.33203125" style="331" customWidth="1"/>
    <col min="2820" max="2820" width="11" style="331" customWidth="1"/>
    <col min="2821" max="2821" width="10.44140625" style="331" customWidth="1"/>
    <col min="2822" max="2822" width="11" style="331" customWidth="1"/>
    <col min="2823" max="2823" width="8.88671875" style="331"/>
    <col min="2824" max="2826" width="9.109375" style="331" customWidth="1"/>
    <col min="2827" max="3072" width="8.88671875" style="331"/>
    <col min="3073" max="3073" width="0" style="331" hidden="1" customWidth="1"/>
    <col min="3074" max="3074" width="83.6640625" style="331" customWidth="1"/>
    <col min="3075" max="3075" width="11.33203125" style="331" customWidth="1"/>
    <col min="3076" max="3076" width="11" style="331" customWidth="1"/>
    <col min="3077" max="3077" width="10.44140625" style="331" customWidth="1"/>
    <col min="3078" max="3078" width="11" style="331" customWidth="1"/>
    <col min="3079" max="3079" width="8.88671875" style="331"/>
    <col min="3080" max="3082" width="9.109375" style="331" customWidth="1"/>
    <col min="3083" max="3328" width="8.88671875" style="331"/>
    <col min="3329" max="3329" width="0" style="331" hidden="1" customWidth="1"/>
    <col min="3330" max="3330" width="83.6640625" style="331" customWidth="1"/>
    <col min="3331" max="3331" width="11.33203125" style="331" customWidth="1"/>
    <col min="3332" max="3332" width="11" style="331" customWidth="1"/>
    <col min="3333" max="3333" width="10.44140625" style="331" customWidth="1"/>
    <col min="3334" max="3334" width="11" style="331" customWidth="1"/>
    <col min="3335" max="3335" width="8.88671875" style="331"/>
    <col min="3336" max="3338" width="9.109375" style="331" customWidth="1"/>
    <col min="3339" max="3584" width="8.88671875" style="331"/>
    <col min="3585" max="3585" width="0" style="331" hidden="1" customWidth="1"/>
    <col min="3586" max="3586" width="83.6640625" style="331" customWidth="1"/>
    <col min="3587" max="3587" width="11.33203125" style="331" customWidth="1"/>
    <col min="3588" max="3588" width="11" style="331" customWidth="1"/>
    <col min="3589" max="3589" width="10.44140625" style="331" customWidth="1"/>
    <col min="3590" max="3590" width="11" style="331" customWidth="1"/>
    <col min="3591" max="3591" width="8.88671875" style="331"/>
    <col min="3592" max="3594" width="9.109375" style="331" customWidth="1"/>
    <col min="3595" max="3840" width="8.88671875" style="331"/>
    <col min="3841" max="3841" width="0" style="331" hidden="1" customWidth="1"/>
    <col min="3842" max="3842" width="83.6640625" style="331" customWidth="1"/>
    <col min="3843" max="3843" width="11.33203125" style="331" customWidth="1"/>
    <col min="3844" max="3844" width="11" style="331" customWidth="1"/>
    <col min="3845" max="3845" width="10.44140625" style="331" customWidth="1"/>
    <col min="3846" max="3846" width="11" style="331" customWidth="1"/>
    <col min="3847" max="3847" width="8.88671875" style="331"/>
    <col min="3848" max="3850" width="9.109375" style="331" customWidth="1"/>
    <col min="3851" max="4096" width="8.88671875" style="331"/>
    <col min="4097" max="4097" width="0" style="331" hidden="1" customWidth="1"/>
    <col min="4098" max="4098" width="83.6640625" style="331" customWidth="1"/>
    <col min="4099" max="4099" width="11.33203125" style="331" customWidth="1"/>
    <col min="4100" max="4100" width="11" style="331" customWidth="1"/>
    <col min="4101" max="4101" width="10.44140625" style="331" customWidth="1"/>
    <col min="4102" max="4102" width="11" style="331" customWidth="1"/>
    <col min="4103" max="4103" width="8.88671875" style="331"/>
    <col min="4104" max="4106" width="9.109375" style="331" customWidth="1"/>
    <col min="4107" max="4352" width="8.88671875" style="331"/>
    <col min="4353" max="4353" width="0" style="331" hidden="1" customWidth="1"/>
    <col min="4354" max="4354" width="83.6640625" style="331" customWidth="1"/>
    <col min="4355" max="4355" width="11.33203125" style="331" customWidth="1"/>
    <col min="4356" max="4356" width="11" style="331" customWidth="1"/>
    <col min="4357" max="4357" width="10.44140625" style="331" customWidth="1"/>
    <col min="4358" max="4358" width="11" style="331" customWidth="1"/>
    <col min="4359" max="4359" width="8.88671875" style="331"/>
    <col min="4360" max="4362" width="9.109375" style="331" customWidth="1"/>
    <col min="4363" max="4608" width="8.88671875" style="331"/>
    <col min="4609" max="4609" width="0" style="331" hidden="1" customWidth="1"/>
    <col min="4610" max="4610" width="83.6640625" style="331" customWidth="1"/>
    <col min="4611" max="4611" width="11.33203125" style="331" customWidth="1"/>
    <col min="4612" max="4612" width="11" style="331" customWidth="1"/>
    <col min="4613" max="4613" width="10.44140625" style="331" customWidth="1"/>
    <col min="4614" max="4614" width="11" style="331" customWidth="1"/>
    <col min="4615" max="4615" width="8.88671875" style="331"/>
    <col min="4616" max="4618" width="9.109375" style="331" customWidth="1"/>
    <col min="4619" max="4864" width="8.88671875" style="331"/>
    <col min="4865" max="4865" width="0" style="331" hidden="1" customWidth="1"/>
    <col min="4866" max="4866" width="83.6640625" style="331" customWidth="1"/>
    <col min="4867" max="4867" width="11.33203125" style="331" customWidth="1"/>
    <col min="4868" max="4868" width="11" style="331" customWidth="1"/>
    <col min="4869" max="4869" width="10.44140625" style="331" customWidth="1"/>
    <col min="4870" max="4870" width="11" style="331" customWidth="1"/>
    <col min="4871" max="4871" width="8.88671875" style="331"/>
    <col min="4872" max="4874" width="9.109375" style="331" customWidth="1"/>
    <col min="4875" max="5120" width="8.88671875" style="331"/>
    <col min="5121" max="5121" width="0" style="331" hidden="1" customWidth="1"/>
    <col min="5122" max="5122" width="83.6640625" style="331" customWidth="1"/>
    <col min="5123" max="5123" width="11.33203125" style="331" customWidth="1"/>
    <col min="5124" max="5124" width="11" style="331" customWidth="1"/>
    <col min="5125" max="5125" width="10.44140625" style="331" customWidth="1"/>
    <col min="5126" max="5126" width="11" style="331" customWidth="1"/>
    <col min="5127" max="5127" width="8.88671875" style="331"/>
    <col min="5128" max="5130" width="9.109375" style="331" customWidth="1"/>
    <col min="5131" max="5376" width="8.88671875" style="331"/>
    <col min="5377" max="5377" width="0" style="331" hidden="1" customWidth="1"/>
    <col min="5378" max="5378" width="83.6640625" style="331" customWidth="1"/>
    <col min="5379" max="5379" width="11.33203125" style="331" customWidth="1"/>
    <col min="5380" max="5380" width="11" style="331" customWidth="1"/>
    <col min="5381" max="5381" width="10.44140625" style="331" customWidth="1"/>
    <col min="5382" max="5382" width="11" style="331" customWidth="1"/>
    <col min="5383" max="5383" width="8.88671875" style="331"/>
    <col min="5384" max="5386" width="9.109375" style="331" customWidth="1"/>
    <col min="5387" max="5632" width="8.88671875" style="331"/>
    <col min="5633" max="5633" width="0" style="331" hidden="1" customWidth="1"/>
    <col min="5634" max="5634" width="83.6640625" style="331" customWidth="1"/>
    <col min="5635" max="5635" width="11.33203125" style="331" customWidth="1"/>
    <col min="5636" max="5636" width="11" style="331" customWidth="1"/>
    <col min="5637" max="5637" width="10.44140625" style="331" customWidth="1"/>
    <col min="5638" max="5638" width="11" style="331" customWidth="1"/>
    <col min="5639" max="5639" width="8.88671875" style="331"/>
    <col min="5640" max="5642" width="9.109375" style="331" customWidth="1"/>
    <col min="5643" max="5888" width="8.88671875" style="331"/>
    <col min="5889" max="5889" width="0" style="331" hidden="1" customWidth="1"/>
    <col min="5890" max="5890" width="83.6640625" style="331" customWidth="1"/>
    <col min="5891" max="5891" width="11.33203125" style="331" customWidth="1"/>
    <col min="5892" max="5892" width="11" style="331" customWidth="1"/>
    <col min="5893" max="5893" width="10.44140625" style="331" customWidth="1"/>
    <col min="5894" max="5894" width="11" style="331" customWidth="1"/>
    <col min="5895" max="5895" width="8.88671875" style="331"/>
    <col min="5896" max="5898" width="9.109375" style="331" customWidth="1"/>
    <col min="5899" max="6144" width="8.88671875" style="331"/>
    <col min="6145" max="6145" width="0" style="331" hidden="1" customWidth="1"/>
    <col min="6146" max="6146" width="83.6640625" style="331" customWidth="1"/>
    <col min="6147" max="6147" width="11.33203125" style="331" customWidth="1"/>
    <col min="6148" max="6148" width="11" style="331" customWidth="1"/>
    <col min="6149" max="6149" width="10.44140625" style="331" customWidth="1"/>
    <col min="6150" max="6150" width="11" style="331" customWidth="1"/>
    <col min="6151" max="6151" width="8.88671875" style="331"/>
    <col min="6152" max="6154" width="9.109375" style="331" customWidth="1"/>
    <col min="6155" max="6400" width="8.88671875" style="331"/>
    <col min="6401" max="6401" width="0" style="331" hidden="1" customWidth="1"/>
    <col min="6402" max="6402" width="83.6640625" style="331" customWidth="1"/>
    <col min="6403" max="6403" width="11.33203125" style="331" customWidth="1"/>
    <col min="6404" max="6404" width="11" style="331" customWidth="1"/>
    <col min="6405" max="6405" width="10.44140625" style="331" customWidth="1"/>
    <col min="6406" max="6406" width="11" style="331" customWidth="1"/>
    <col min="6407" max="6407" width="8.88671875" style="331"/>
    <col min="6408" max="6410" width="9.109375" style="331" customWidth="1"/>
    <col min="6411" max="6656" width="8.88671875" style="331"/>
    <col min="6657" max="6657" width="0" style="331" hidden="1" customWidth="1"/>
    <col min="6658" max="6658" width="83.6640625" style="331" customWidth="1"/>
    <col min="6659" max="6659" width="11.33203125" style="331" customWidth="1"/>
    <col min="6660" max="6660" width="11" style="331" customWidth="1"/>
    <col min="6661" max="6661" width="10.44140625" style="331" customWidth="1"/>
    <col min="6662" max="6662" width="11" style="331" customWidth="1"/>
    <col min="6663" max="6663" width="8.88671875" style="331"/>
    <col min="6664" max="6666" width="9.109375" style="331" customWidth="1"/>
    <col min="6667" max="6912" width="8.88671875" style="331"/>
    <col min="6913" max="6913" width="0" style="331" hidden="1" customWidth="1"/>
    <col min="6914" max="6914" width="83.6640625" style="331" customWidth="1"/>
    <col min="6915" max="6915" width="11.33203125" style="331" customWidth="1"/>
    <col min="6916" max="6916" width="11" style="331" customWidth="1"/>
    <col min="6917" max="6917" width="10.44140625" style="331" customWidth="1"/>
    <col min="6918" max="6918" width="11" style="331" customWidth="1"/>
    <col min="6919" max="6919" width="8.88671875" style="331"/>
    <col min="6920" max="6922" width="9.109375" style="331" customWidth="1"/>
    <col min="6923" max="7168" width="8.88671875" style="331"/>
    <col min="7169" max="7169" width="0" style="331" hidden="1" customWidth="1"/>
    <col min="7170" max="7170" width="83.6640625" style="331" customWidth="1"/>
    <col min="7171" max="7171" width="11.33203125" style="331" customWidth="1"/>
    <col min="7172" max="7172" width="11" style="331" customWidth="1"/>
    <col min="7173" max="7173" width="10.44140625" style="331" customWidth="1"/>
    <col min="7174" max="7174" width="11" style="331" customWidth="1"/>
    <col min="7175" max="7175" width="8.88671875" style="331"/>
    <col min="7176" max="7178" width="9.109375" style="331" customWidth="1"/>
    <col min="7179" max="7424" width="8.88671875" style="331"/>
    <col min="7425" max="7425" width="0" style="331" hidden="1" customWidth="1"/>
    <col min="7426" max="7426" width="83.6640625" style="331" customWidth="1"/>
    <col min="7427" max="7427" width="11.33203125" style="331" customWidth="1"/>
    <col min="7428" max="7428" width="11" style="331" customWidth="1"/>
    <col min="7429" max="7429" width="10.44140625" style="331" customWidth="1"/>
    <col min="7430" max="7430" width="11" style="331" customWidth="1"/>
    <col min="7431" max="7431" width="8.88671875" style="331"/>
    <col min="7432" max="7434" width="9.109375" style="331" customWidth="1"/>
    <col min="7435" max="7680" width="8.88671875" style="331"/>
    <col min="7681" max="7681" width="0" style="331" hidden="1" customWidth="1"/>
    <col min="7682" max="7682" width="83.6640625" style="331" customWidth="1"/>
    <col min="7683" max="7683" width="11.33203125" style="331" customWidth="1"/>
    <col min="7684" max="7684" width="11" style="331" customWidth="1"/>
    <col min="7685" max="7685" width="10.44140625" style="331" customWidth="1"/>
    <col min="7686" max="7686" width="11" style="331" customWidth="1"/>
    <col min="7687" max="7687" width="8.88671875" style="331"/>
    <col min="7688" max="7690" width="9.109375" style="331" customWidth="1"/>
    <col min="7691" max="7936" width="8.88671875" style="331"/>
    <col min="7937" max="7937" width="0" style="331" hidden="1" customWidth="1"/>
    <col min="7938" max="7938" width="83.6640625" style="331" customWidth="1"/>
    <col min="7939" max="7939" width="11.33203125" style="331" customWidth="1"/>
    <col min="7940" max="7940" width="11" style="331" customWidth="1"/>
    <col min="7941" max="7941" width="10.44140625" style="331" customWidth="1"/>
    <col min="7942" max="7942" width="11" style="331" customWidth="1"/>
    <col min="7943" max="7943" width="8.88671875" style="331"/>
    <col min="7944" max="7946" width="9.109375" style="331" customWidth="1"/>
    <col min="7947" max="8192" width="8.88671875" style="331"/>
    <col min="8193" max="8193" width="0" style="331" hidden="1" customWidth="1"/>
    <col min="8194" max="8194" width="83.6640625" style="331" customWidth="1"/>
    <col min="8195" max="8195" width="11.33203125" style="331" customWidth="1"/>
    <col min="8196" max="8196" width="11" style="331" customWidth="1"/>
    <col min="8197" max="8197" width="10.44140625" style="331" customWidth="1"/>
    <col min="8198" max="8198" width="11" style="331" customWidth="1"/>
    <col min="8199" max="8199" width="8.88671875" style="331"/>
    <col min="8200" max="8202" width="9.109375" style="331" customWidth="1"/>
    <col min="8203" max="8448" width="8.88671875" style="331"/>
    <col min="8449" max="8449" width="0" style="331" hidden="1" customWidth="1"/>
    <col min="8450" max="8450" width="83.6640625" style="331" customWidth="1"/>
    <col min="8451" max="8451" width="11.33203125" style="331" customWidth="1"/>
    <col min="8452" max="8452" width="11" style="331" customWidth="1"/>
    <col min="8453" max="8453" width="10.44140625" style="331" customWidth="1"/>
    <col min="8454" max="8454" width="11" style="331" customWidth="1"/>
    <col min="8455" max="8455" width="8.88671875" style="331"/>
    <col min="8456" max="8458" width="9.109375" style="331" customWidth="1"/>
    <col min="8459" max="8704" width="8.88671875" style="331"/>
    <col min="8705" max="8705" width="0" style="331" hidden="1" customWidth="1"/>
    <col min="8706" max="8706" width="83.6640625" style="331" customWidth="1"/>
    <col min="8707" max="8707" width="11.33203125" style="331" customWidth="1"/>
    <col min="8708" max="8708" width="11" style="331" customWidth="1"/>
    <col min="8709" max="8709" width="10.44140625" style="331" customWidth="1"/>
    <col min="8710" max="8710" width="11" style="331" customWidth="1"/>
    <col min="8711" max="8711" width="8.88671875" style="331"/>
    <col min="8712" max="8714" width="9.109375" style="331" customWidth="1"/>
    <col min="8715" max="8960" width="8.88671875" style="331"/>
    <col min="8961" max="8961" width="0" style="331" hidden="1" customWidth="1"/>
    <col min="8962" max="8962" width="83.6640625" style="331" customWidth="1"/>
    <col min="8963" max="8963" width="11.33203125" style="331" customWidth="1"/>
    <col min="8964" max="8964" width="11" style="331" customWidth="1"/>
    <col min="8965" max="8965" width="10.44140625" style="331" customWidth="1"/>
    <col min="8966" max="8966" width="11" style="331" customWidth="1"/>
    <col min="8967" max="8967" width="8.88671875" style="331"/>
    <col min="8968" max="8970" width="9.109375" style="331" customWidth="1"/>
    <col min="8971" max="9216" width="8.88671875" style="331"/>
    <col min="9217" max="9217" width="0" style="331" hidden="1" customWidth="1"/>
    <col min="9218" max="9218" width="83.6640625" style="331" customWidth="1"/>
    <col min="9219" max="9219" width="11.33203125" style="331" customWidth="1"/>
    <col min="9220" max="9220" width="11" style="331" customWidth="1"/>
    <col min="9221" max="9221" width="10.44140625" style="331" customWidth="1"/>
    <col min="9222" max="9222" width="11" style="331" customWidth="1"/>
    <col min="9223" max="9223" width="8.88671875" style="331"/>
    <col min="9224" max="9226" width="9.109375" style="331" customWidth="1"/>
    <col min="9227" max="9472" width="8.88671875" style="331"/>
    <col min="9473" max="9473" width="0" style="331" hidden="1" customWidth="1"/>
    <col min="9474" max="9474" width="83.6640625" style="331" customWidth="1"/>
    <col min="9475" max="9475" width="11.33203125" style="331" customWidth="1"/>
    <col min="9476" max="9476" width="11" style="331" customWidth="1"/>
    <col min="9477" max="9477" width="10.44140625" style="331" customWidth="1"/>
    <col min="9478" max="9478" width="11" style="331" customWidth="1"/>
    <col min="9479" max="9479" width="8.88671875" style="331"/>
    <col min="9480" max="9482" width="9.109375" style="331" customWidth="1"/>
    <col min="9483" max="9728" width="8.88671875" style="331"/>
    <col min="9729" max="9729" width="0" style="331" hidden="1" customWidth="1"/>
    <col min="9730" max="9730" width="83.6640625" style="331" customWidth="1"/>
    <col min="9731" max="9731" width="11.33203125" style="331" customWidth="1"/>
    <col min="9732" max="9732" width="11" style="331" customWidth="1"/>
    <col min="9733" max="9733" width="10.44140625" style="331" customWidth="1"/>
    <col min="9734" max="9734" width="11" style="331" customWidth="1"/>
    <col min="9735" max="9735" width="8.88671875" style="331"/>
    <col min="9736" max="9738" width="9.109375" style="331" customWidth="1"/>
    <col min="9739" max="9984" width="8.88671875" style="331"/>
    <col min="9985" max="9985" width="0" style="331" hidden="1" customWidth="1"/>
    <col min="9986" max="9986" width="83.6640625" style="331" customWidth="1"/>
    <col min="9987" max="9987" width="11.33203125" style="331" customWidth="1"/>
    <col min="9988" max="9988" width="11" style="331" customWidth="1"/>
    <col min="9989" max="9989" width="10.44140625" style="331" customWidth="1"/>
    <col min="9990" max="9990" width="11" style="331" customWidth="1"/>
    <col min="9991" max="9991" width="8.88671875" style="331"/>
    <col min="9992" max="9994" width="9.109375" style="331" customWidth="1"/>
    <col min="9995" max="10240" width="8.88671875" style="331"/>
    <col min="10241" max="10241" width="0" style="331" hidden="1" customWidth="1"/>
    <col min="10242" max="10242" width="83.6640625" style="331" customWidth="1"/>
    <col min="10243" max="10243" width="11.33203125" style="331" customWidth="1"/>
    <col min="10244" max="10244" width="11" style="331" customWidth="1"/>
    <col min="10245" max="10245" width="10.44140625" style="331" customWidth="1"/>
    <col min="10246" max="10246" width="11" style="331" customWidth="1"/>
    <col min="10247" max="10247" width="8.88671875" style="331"/>
    <col min="10248" max="10250" width="9.109375" style="331" customWidth="1"/>
    <col min="10251" max="10496" width="8.88671875" style="331"/>
    <col min="10497" max="10497" width="0" style="331" hidden="1" customWidth="1"/>
    <col min="10498" max="10498" width="83.6640625" style="331" customWidth="1"/>
    <col min="10499" max="10499" width="11.33203125" style="331" customWidth="1"/>
    <col min="10500" max="10500" width="11" style="331" customWidth="1"/>
    <col min="10501" max="10501" width="10.44140625" style="331" customWidth="1"/>
    <col min="10502" max="10502" width="11" style="331" customWidth="1"/>
    <col min="10503" max="10503" width="8.88671875" style="331"/>
    <col min="10504" max="10506" width="9.109375" style="331" customWidth="1"/>
    <col min="10507" max="10752" width="8.88671875" style="331"/>
    <col min="10753" max="10753" width="0" style="331" hidden="1" customWidth="1"/>
    <col min="10754" max="10754" width="83.6640625" style="331" customWidth="1"/>
    <col min="10755" max="10755" width="11.33203125" style="331" customWidth="1"/>
    <col min="10756" max="10756" width="11" style="331" customWidth="1"/>
    <col min="10757" max="10757" width="10.44140625" style="331" customWidth="1"/>
    <col min="10758" max="10758" width="11" style="331" customWidth="1"/>
    <col min="10759" max="10759" width="8.88671875" style="331"/>
    <col min="10760" max="10762" width="9.109375" style="331" customWidth="1"/>
    <col min="10763" max="11008" width="8.88671875" style="331"/>
    <col min="11009" max="11009" width="0" style="331" hidden="1" customWidth="1"/>
    <col min="11010" max="11010" width="83.6640625" style="331" customWidth="1"/>
    <col min="11011" max="11011" width="11.33203125" style="331" customWidth="1"/>
    <col min="11012" max="11012" width="11" style="331" customWidth="1"/>
    <col min="11013" max="11013" width="10.44140625" style="331" customWidth="1"/>
    <col min="11014" max="11014" width="11" style="331" customWidth="1"/>
    <col min="11015" max="11015" width="8.88671875" style="331"/>
    <col min="11016" max="11018" width="9.109375" style="331" customWidth="1"/>
    <col min="11019" max="11264" width="8.88671875" style="331"/>
    <col min="11265" max="11265" width="0" style="331" hidden="1" customWidth="1"/>
    <col min="11266" max="11266" width="83.6640625" style="331" customWidth="1"/>
    <col min="11267" max="11267" width="11.33203125" style="331" customWidth="1"/>
    <col min="11268" max="11268" width="11" style="331" customWidth="1"/>
    <col min="11269" max="11269" width="10.44140625" style="331" customWidth="1"/>
    <col min="11270" max="11270" width="11" style="331" customWidth="1"/>
    <col min="11271" max="11271" width="8.88671875" style="331"/>
    <col min="11272" max="11274" width="9.109375" style="331" customWidth="1"/>
    <col min="11275" max="11520" width="8.88671875" style="331"/>
    <col min="11521" max="11521" width="0" style="331" hidden="1" customWidth="1"/>
    <col min="11522" max="11522" width="83.6640625" style="331" customWidth="1"/>
    <col min="11523" max="11523" width="11.33203125" style="331" customWidth="1"/>
    <col min="11524" max="11524" width="11" style="331" customWidth="1"/>
    <col min="11525" max="11525" width="10.44140625" style="331" customWidth="1"/>
    <col min="11526" max="11526" width="11" style="331" customWidth="1"/>
    <col min="11527" max="11527" width="8.88671875" style="331"/>
    <col min="11528" max="11530" width="9.109375" style="331" customWidth="1"/>
    <col min="11531" max="11776" width="8.88671875" style="331"/>
    <col min="11777" max="11777" width="0" style="331" hidden="1" customWidth="1"/>
    <col min="11778" max="11778" width="83.6640625" style="331" customWidth="1"/>
    <col min="11779" max="11779" width="11.33203125" style="331" customWidth="1"/>
    <col min="11780" max="11780" width="11" style="331" customWidth="1"/>
    <col min="11781" max="11781" width="10.44140625" style="331" customWidth="1"/>
    <col min="11782" max="11782" width="11" style="331" customWidth="1"/>
    <col min="11783" max="11783" width="8.88671875" style="331"/>
    <col min="11784" max="11786" width="9.109375" style="331" customWidth="1"/>
    <col min="11787" max="12032" width="8.88671875" style="331"/>
    <col min="12033" max="12033" width="0" style="331" hidden="1" customWidth="1"/>
    <col min="12034" max="12034" width="83.6640625" style="331" customWidth="1"/>
    <col min="12035" max="12035" width="11.33203125" style="331" customWidth="1"/>
    <col min="12036" max="12036" width="11" style="331" customWidth="1"/>
    <col min="12037" max="12037" width="10.44140625" style="331" customWidth="1"/>
    <col min="12038" max="12038" width="11" style="331" customWidth="1"/>
    <col min="12039" max="12039" width="8.88671875" style="331"/>
    <col min="12040" max="12042" width="9.109375" style="331" customWidth="1"/>
    <col min="12043" max="12288" width="8.88671875" style="331"/>
    <col min="12289" max="12289" width="0" style="331" hidden="1" customWidth="1"/>
    <col min="12290" max="12290" width="83.6640625" style="331" customWidth="1"/>
    <col min="12291" max="12291" width="11.33203125" style="331" customWidth="1"/>
    <col min="12292" max="12292" width="11" style="331" customWidth="1"/>
    <col min="12293" max="12293" width="10.44140625" style="331" customWidth="1"/>
    <col min="12294" max="12294" width="11" style="331" customWidth="1"/>
    <col min="12295" max="12295" width="8.88671875" style="331"/>
    <col min="12296" max="12298" width="9.109375" style="331" customWidth="1"/>
    <col min="12299" max="12544" width="8.88671875" style="331"/>
    <col min="12545" max="12545" width="0" style="331" hidden="1" customWidth="1"/>
    <col min="12546" max="12546" width="83.6640625" style="331" customWidth="1"/>
    <col min="12547" max="12547" width="11.33203125" style="331" customWidth="1"/>
    <col min="12548" max="12548" width="11" style="331" customWidth="1"/>
    <col min="12549" max="12549" width="10.44140625" style="331" customWidth="1"/>
    <col min="12550" max="12550" width="11" style="331" customWidth="1"/>
    <col min="12551" max="12551" width="8.88671875" style="331"/>
    <col min="12552" max="12554" width="9.109375" style="331" customWidth="1"/>
    <col min="12555" max="12800" width="8.88671875" style="331"/>
    <col min="12801" max="12801" width="0" style="331" hidden="1" customWidth="1"/>
    <col min="12802" max="12802" width="83.6640625" style="331" customWidth="1"/>
    <col min="12803" max="12803" width="11.33203125" style="331" customWidth="1"/>
    <col min="12804" max="12804" width="11" style="331" customWidth="1"/>
    <col min="12805" max="12805" width="10.44140625" style="331" customWidth="1"/>
    <col min="12806" max="12806" width="11" style="331" customWidth="1"/>
    <col min="12807" max="12807" width="8.88671875" style="331"/>
    <col min="12808" max="12810" width="9.109375" style="331" customWidth="1"/>
    <col min="12811" max="13056" width="8.88671875" style="331"/>
    <col min="13057" max="13057" width="0" style="331" hidden="1" customWidth="1"/>
    <col min="13058" max="13058" width="83.6640625" style="331" customWidth="1"/>
    <col min="13059" max="13059" width="11.33203125" style="331" customWidth="1"/>
    <col min="13060" max="13060" width="11" style="331" customWidth="1"/>
    <col min="13061" max="13061" width="10.44140625" style="331" customWidth="1"/>
    <col min="13062" max="13062" width="11" style="331" customWidth="1"/>
    <col min="13063" max="13063" width="8.88671875" style="331"/>
    <col min="13064" max="13066" width="9.109375" style="331" customWidth="1"/>
    <col min="13067" max="13312" width="8.88671875" style="331"/>
    <col min="13313" max="13313" width="0" style="331" hidden="1" customWidth="1"/>
    <col min="13314" max="13314" width="83.6640625" style="331" customWidth="1"/>
    <col min="13315" max="13315" width="11.33203125" style="331" customWidth="1"/>
    <col min="13316" max="13316" width="11" style="331" customWidth="1"/>
    <col min="13317" max="13317" width="10.44140625" style="331" customWidth="1"/>
    <col min="13318" max="13318" width="11" style="331" customWidth="1"/>
    <col min="13319" max="13319" width="8.88671875" style="331"/>
    <col min="13320" max="13322" width="9.109375" style="331" customWidth="1"/>
    <col min="13323" max="13568" width="8.88671875" style="331"/>
    <col min="13569" max="13569" width="0" style="331" hidden="1" customWidth="1"/>
    <col min="13570" max="13570" width="83.6640625" style="331" customWidth="1"/>
    <col min="13571" max="13571" width="11.33203125" style="331" customWidth="1"/>
    <col min="13572" max="13572" width="11" style="331" customWidth="1"/>
    <col min="13573" max="13573" width="10.44140625" style="331" customWidth="1"/>
    <col min="13574" max="13574" width="11" style="331" customWidth="1"/>
    <col min="13575" max="13575" width="8.88671875" style="331"/>
    <col min="13576" max="13578" width="9.109375" style="331" customWidth="1"/>
    <col min="13579" max="13824" width="8.88671875" style="331"/>
    <col min="13825" max="13825" width="0" style="331" hidden="1" customWidth="1"/>
    <col min="13826" max="13826" width="83.6640625" style="331" customWidth="1"/>
    <col min="13827" max="13827" width="11.33203125" style="331" customWidth="1"/>
    <col min="13828" max="13828" width="11" style="331" customWidth="1"/>
    <col min="13829" max="13829" width="10.44140625" style="331" customWidth="1"/>
    <col min="13830" max="13830" width="11" style="331" customWidth="1"/>
    <col min="13831" max="13831" width="8.88671875" style="331"/>
    <col min="13832" max="13834" width="9.109375" style="331" customWidth="1"/>
    <col min="13835" max="14080" width="8.88671875" style="331"/>
    <col min="14081" max="14081" width="0" style="331" hidden="1" customWidth="1"/>
    <col min="14082" max="14082" width="83.6640625" style="331" customWidth="1"/>
    <col min="14083" max="14083" width="11.33203125" style="331" customWidth="1"/>
    <col min="14084" max="14084" width="11" style="331" customWidth="1"/>
    <col min="14085" max="14085" width="10.44140625" style="331" customWidth="1"/>
    <col min="14086" max="14086" width="11" style="331" customWidth="1"/>
    <col min="14087" max="14087" width="8.88671875" style="331"/>
    <col min="14088" max="14090" width="9.109375" style="331" customWidth="1"/>
    <col min="14091" max="14336" width="8.88671875" style="331"/>
    <col min="14337" max="14337" width="0" style="331" hidden="1" customWidth="1"/>
    <col min="14338" max="14338" width="83.6640625" style="331" customWidth="1"/>
    <col min="14339" max="14339" width="11.33203125" style="331" customWidth="1"/>
    <col min="14340" max="14340" width="11" style="331" customWidth="1"/>
    <col min="14341" max="14341" width="10.44140625" style="331" customWidth="1"/>
    <col min="14342" max="14342" width="11" style="331" customWidth="1"/>
    <col min="14343" max="14343" width="8.88671875" style="331"/>
    <col min="14344" max="14346" width="9.109375" style="331" customWidth="1"/>
    <col min="14347" max="14592" width="8.88671875" style="331"/>
    <col min="14593" max="14593" width="0" style="331" hidden="1" customWidth="1"/>
    <col min="14594" max="14594" width="83.6640625" style="331" customWidth="1"/>
    <col min="14595" max="14595" width="11.33203125" style="331" customWidth="1"/>
    <col min="14596" max="14596" width="11" style="331" customWidth="1"/>
    <col min="14597" max="14597" width="10.44140625" style="331" customWidth="1"/>
    <col min="14598" max="14598" width="11" style="331" customWidth="1"/>
    <col min="14599" max="14599" width="8.88671875" style="331"/>
    <col min="14600" max="14602" width="9.109375" style="331" customWidth="1"/>
    <col min="14603" max="14848" width="8.88671875" style="331"/>
    <col min="14849" max="14849" width="0" style="331" hidden="1" customWidth="1"/>
    <col min="14850" max="14850" width="83.6640625" style="331" customWidth="1"/>
    <col min="14851" max="14851" width="11.33203125" style="331" customWidth="1"/>
    <col min="14852" max="14852" width="11" style="331" customWidth="1"/>
    <col min="14853" max="14853" width="10.44140625" style="331" customWidth="1"/>
    <col min="14854" max="14854" width="11" style="331" customWidth="1"/>
    <col min="14855" max="14855" width="8.88671875" style="331"/>
    <col min="14856" max="14858" width="9.109375" style="331" customWidth="1"/>
    <col min="14859" max="15104" width="8.88671875" style="331"/>
    <col min="15105" max="15105" width="0" style="331" hidden="1" customWidth="1"/>
    <col min="15106" max="15106" width="83.6640625" style="331" customWidth="1"/>
    <col min="15107" max="15107" width="11.33203125" style="331" customWidth="1"/>
    <col min="15108" max="15108" width="11" style="331" customWidth="1"/>
    <col min="15109" max="15109" width="10.44140625" style="331" customWidth="1"/>
    <col min="15110" max="15110" width="11" style="331" customWidth="1"/>
    <col min="15111" max="15111" width="8.88671875" style="331"/>
    <col min="15112" max="15114" width="9.109375" style="331" customWidth="1"/>
    <col min="15115" max="15360" width="8.88671875" style="331"/>
    <col min="15361" max="15361" width="0" style="331" hidden="1" customWidth="1"/>
    <col min="15362" max="15362" width="83.6640625" style="331" customWidth="1"/>
    <col min="15363" max="15363" width="11.33203125" style="331" customWidth="1"/>
    <col min="15364" max="15364" width="11" style="331" customWidth="1"/>
    <col min="15365" max="15365" width="10.44140625" style="331" customWidth="1"/>
    <col min="15366" max="15366" width="11" style="331" customWidth="1"/>
    <col min="15367" max="15367" width="8.88671875" style="331"/>
    <col min="15368" max="15370" width="9.109375" style="331" customWidth="1"/>
    <col min="15371" max="15616" width="8.88671875" style="331"/>
    <col min="15617" max="15617" width="0" style="331" hidden="1" customWidth="1"/>
    <col min="15618" max="15618" width="83.6640625" style="331" customWidth="1"/>
    <col min="15619" max="15619" width="11.33203125" style="331" customWidth="1"/>
    <col min="15620" max="15620" width="11" style="331" customWidth="1"/>
    <col min="15621" max="15621" width="10.44140625" style="331" customWidth="1"/>
    <col min="15622" max="15622" width="11" style="331" customWidth="1"/>
    <col min="15623" max="15623" width="8.88671875" style="331"/>
    <col min="15624" max="15626" width="9.109375" style="331" customWidth="1"/>
    <col min="15627" max="15872" width="8.88671875" style="331"/>
    <col min="15873" max="15873" width="0" style="331" hidden="1" customWidth="1"/>
    <col min="15874" max="15874" width="83.6640625" style="331" customWidth="1"/>
    <col min="15875" max="15875" width="11.33203125" style="331" customWidth="1"/>
    <col min="15876" max="15876" width="11" style="331" customWidth="1"/>
    <col min="15877" max="15877" width="10.44140625" style="331" customWidth="1"/>
    <col min="15878" max="15878" width="11" style="331" customWidth="1"/>
    <col min="15879" max="15879" width="8.88671875" style="331"/>
    <col min="15880" max="15882" width="9.109375" style="331" customWidth="1"/>
    <col min="15883" max="16128" width="8.88671875" style="331"/>
    <col min="16129" max="16129" width="0" style="331" hidden="1" customWidth="1"/>
    <col min="16130" max="16130" width="83.6640625" style="331" customWidth="1"/>
    <col min="16131" max="16131" width="11.33203125" style="331" customWidth="1"/>
    <col min="16132" max="16132" width="11" style="331" customWidth="1"/>
    <col min="16133" max="16133" width="10.44140625" style="331" customWidth="1"/>
    <col min="16134" max="16134" width="11" style="331" customWidth="1"/>
    <col min="16135" max="16135" width="8.88671875" style="331"/>
    <col min="16136" max="16138" width="9.109375" style="331" customWidth="1"/>
    <col min="16139" max="16384" width="8.88671875" style="331"/>
  </cols>
  <sheetData>
    <row r="1" spans="1:14" s="315" customFormat="1" ht="24.75" customHeight="1" x14ac:dyDescent="0.3">
      <c r="A1" s="288" t="s">
        <v>555</v>
      </c>
      <c r="B1" s="288"/>
      <c r="C1" s="288"/>
      <c r="D1" s="288"/>
      <c r="E1" s="288"/>
      <c r="F1" s="288"/>
    </row>
    <row r="2" spans="1:14" s="315" customFormat="1" ht="26.25" customHeight="1" x14ac:dyDescent="0.3">
      <c r="A2" s="316"/>
      <c r="B2" s="287" t="s">
        <v>23</v>
      </c>
      <c r="C2" s="287"/>
      <c r="D2" s="287"/>
      <c r="E2" s="287"/>
      <c r="F2" s="287"/>
    </row>
    <row r="3" spans="1:14" s="285" customFormat="1" ht="15.6" customHeight="1" x14ac:dyDescent="0.3">
      <c r="A3" s="286"/>
      <c r="B3" s="289" t="s">
        <v>526</v>
      </c>
      <c r="C3" s="290"/>
      <c r="D3" s="290"/>
      <c r="E3" s="290"/>
      <c r="F3" s="290"/>
    </row>
    <row r="4" spans="1:14" s="285" customFormat="1" ht="15.6" customHeight="1" x14ac:dyDescent="0.3">
      <c r="A4" s="286"/>
      <c r="B4" s="289" t="s">
        <v>527</v>
      </c>
      <c r="C4" s="290"/>
      <c r="D4" s="290"/>
      <c r="E4" s="290"/>
      <c r="F4" s="290"/>
    </row>
    <row r="5" spans="1:14" s="318" customFormat="1" x14ac:dyDescent="0.3">
      <c r="A5" s="317"/>
      <c r="B5" s="317"/>
      <c r="C5" s="317"/>
      <c r="D5" s="317"/>
      <c r="E5" s="317"/>
      <c r="F5" s="1" t="s">
        <v>2</v>
      </c>
    </row>
    <row r="6" spans="1:14" s="296" customFormat="1" ht="24.75" customHeight="1" x14ac:dyDescent="0.3">
      <c r="A6" s="292"/>
      <c r="B6" s="293"/>
      <c r="C6" s="294" t="s">
        <v>528</v>
      </c>
      <c r="D6" s="294" t="s">
        <v>529</v>
      </c>
      <c r="E6" s="295" t="s">
        <v>530</v>
      </c>
      <c r="F6" s="295"/>
    </row>
    <row r="7" spans="1:14" s="296" customFormat="1" ht="39" customHeight="1" x14ac:dyDescent="0.3">
      <c r="A7" s="292"/>
      <c r="B7" s="293"/>
      <c r="C7" s="297"/>
      <c r="D7" s="297"/>
      <c r="E7" s="298" t="s">
        <v>531</v>
      </c>
      <c r="F7" s="298" t="s">
        <v>532</v>
      </c>
    </row>
    <row r="8" spans="1:14" s="319" customFormat="1" ht="22.2" customHeight="1" x14ac:dyDescent="0.3">
      <c r="B8" s="320" t="s">
        <v>557</v>
      </c>
      <c r="C8" s="338">
        <f>SUM(C10:C18)</f>
        <v>766</v>
      </c>
      <c r="D8" s="338">
        <f>SUM(D10:D18)</f>
        <v>260</v>
      </c>
      <c r="E8" s="335">
        <f>D8/C8*100</f>
        <v>33.942558746736289</v>
      </c>
      <c r="F8" s="334">
        <f>D8-C8</f>
        <v>-506</v>
      </c>
      <c r="H8" s="304"/>
      <c r="I8" s="304"/>
      <c r="J8" s="323"/>
      <c r="L8" s="324"/>
      <c r="N8" s="324"/>
    </row>
    <row r="9" spans="1:14" s="319" customFormat="1" ht="22.2" customHeight="1" x14ac:dyDescent="0.3">
      <c r="B9" s="337" t="s">
        <v>24</v>
      </c>
      <c r="C9" s="336"/>
      <c r="D9" s="301"/>
      <c r="E9" s="335"/>
      <c r="F9" s="334"/>
      <c r="H9" s="304"/>
      <c r="I9" s="304"/>
      <c r="J9" s="323"/>
      <c r="L9" s="324"/>
      <c r="N9" s="324"/>
    </row>
    <row r="10" spans="1:14" s="306" customFormat="1" ht="36" x14ac:dyDescent="0.3">
      <c r="B10" s="326" t="s">
        <v>25</v>
      </c>
      <c r="C10" s="329">
        <v>113</v>
      </c>
      <c r="D10" s="329">
        <v>82</v>
      </c>
      <c r="E10" s="328">
        <f>D10/C10*100</f>
        <v>72.56637168141593</v>
      </c>
      <c r="F10" s="333">
        <f>D10-C10</f>
        <v>-31</v>
      </c>
      <c r="H10" s="304"/>
      <c r="I10" s="332"/>
      <c r="J10" s="323"/>
      <c r="K10" s="312"/>
      <c r="L10" s="324"/>
      <c r="N10" s="324"/>
    </row>
    <row r="11" spans="1:14" s="306" customFormat="1" ht="30.6" customHeight="1" x14ac:dyDescent="0.3">
      <c r="B11" s="326" t="s">
        <v>26</v>
      </c>
      <c r="C11" s="329">
        <v>95</v>
      </c>
      <c r="D11" s="329">
        <v>34</v>
      </c>
      <c r="E11" s="328">
        <f>D11/C11*100</f>
        <v>35.789473684210527</v>
      </c>
      <c r="F11" s="333">
        <f>D11-C11</f>
        <v>-61</v>
      </c>
      <c r="H11" s="304"/>
      <c r="I11" s="332"/>
      <c r="J11" s="323"/>
      <c r="K11" s="312"/>
      <c r="L11" s="324"/>
      <c r="N11" s="324"/>
    </row>
    <row r="12" spans="1:14" s="306" customFormat="1" ht="30.6" customHeight="1" x14ac:dyDescent="0.3">
      <c r="B12" s="326" t="s">
        <v>27</v>
      </c>
      <c r="C12" s="329">
        <v>265</v>
      </c>
      <c r="D12" s="329">
        <v>69</v>
      </c>
      <c r="E12" s="328">
        <f>D12/C12*100</f>
        <v>26.037735849056602</v>
      </c>
      <c r="F12" s="333">
        <f>D12-C12</f>
        <v>-196</v>
      </c>
      <c r="H12" s="304"/>
      <c r="I12" s="332"/>
      <c r="J12" s="323"/>
      <c r="K12" s="312"/>
      <c r="L12" s="324"/>
      <c r="N12" s="324"/>
    </row>
    <row r="13" spans="1:14" s="306" customFormat="1" ht="30.6" customHeight="1" x14ac:dyDescent="0.3">
      <c r="B13" s="326" t="s">
        <v>28</v>
      </c>
      <c r="C13" s="329">
        <v>16</v>
      </c>
      <c r="D13" s="329">
        <v>3</v>
      </c>
      <c r="E13" s="328">
        <f>D13/C13*100</f>
        <v>18.75</v>
      </c>
      <c r="F13" s="333">
        <f>D13-C13</f>
        <v>-13</v>
      </c>
      <c r="H13" s="304"/>
      <c r="I13" s="332"/>
      <c r="J13" s="323"/>
      <c r="K13" s="312"/>
      <c r="L13" s="324"/>
      <c r="N13" s="324"/>
    </row>
    <row r="14" spans="1:14" s="306" customFormat="1" ht="30.6" customHeight="1" x14ac:dyDescent="0.3">
      <c r="B14" s="326" t="s">
        <v>29</v>
      </c>
      <c r="C14" s="329">
        <v>162</v>
      </c>
      <c r="D14" s="329">
        <v>1</v>
      </c>
      <c r="E14" s="328">
        <f>D14/C14*100</f>
        <v>0.61728395061728392</v>
      </c>
      <c r="F14" s="333">
        <f>D14-C14</f>
        <v>-161</v>
      </c>
      <c r="H14" s="304"/>
      <c r="I14" s="332"/>
      <c r="J14" s="323"/>
      <c r="K14" s="312"/>
      <c r="L14" s="324"/>
      <c r="N14" s="324"/>
    </row>
    <row r="15" spans="1:14" s="306" customFormat="1" ht="36" x14ac:dyDescent="0.3">
      <c r="B15" s="326" t="s">
        <v>30</v>
      </c>
      <c r="C15" s="329">
        <v>2</v>
      </c>
      <c r="D15" s="329">
        <v>11</v>
      </c>
      <c r="E15" s="328" t="s">
        <v>558</v>
      </c>
      <c r="F15" s="333">
        <f>D15-C15</f>
        <v>9</v>
      </c>
      <c r="H15" s="304"/>
      <c r="I15" s="332"/>
      <c r="J15" s="323"/>
      <c r="K15" s="312"/>
      <c r="L15" s="324"/>
      <c r="N15" s="324"/>
    </row>
    <row r="16" spans="1:14" s="306" customFormat="1" ht="30.6" customHeight="1" x14ac:dyDescent="0.3">
      <c r="B16" s="326" t="s">
        <v>31</v>
      </c>
      <c r="C16" s="329">
        <v>25</v>
      </c>
      <c r="D16" s="329">
        <v>2</v>
      </c>
      <c r="E16" s="328">
        <f>D16/C16*100</f>
        <v>8</v>
      </c>
      <c r="F16" s="333">
        <f>D16-C16</f>
        <v>-23</v>
      </c>
      <c r="H16" s="304"/>
      <c r="I16" s="332"/>
      <c r="J16" s="323"/>
      <c r="K16" s="312"/>
      <c r="L16" s="324"/>
      <c r="N16" s="324"/>
    </row>
    <row r="17" spans="2:14" s="306" customFormat="1" ht="36" x14ac:dyDescent="0.3">
      <c r="B17" s="326" t="s">
        <v>32</v>
      </c>
      <c r="C17" s="329">
        <v>40</v>
      </c>
      <c r="D17" s="329">
        <v>7</v>
      </c>
      <c r="E17" s="328">
        <f>D17/C17*100</f>
        <v>17.5</v>
      </c>
      <c r="F17" s="333">
        <f>D17-C17</f>
        <v>-33</v>
      </c>
      <c r="H17" s="304"/>
      <c r="I17" s="332"/>
      <c r="J17" s="323"/>
      <c r="K17" s="312"/>
      <c r="L17" s="324"/>
      <c r="N17" s="324"/>
    </row>
    <row r="18" spans="2:14" s="306" customFormat="1" ht="30.6" customHeight="1" x14ac:dyDescent="0.3">
      <c r="B18" s="326" t="s">
        <v>33</v>
      </c>
      <c r="C18" s="329">
        <v>48</v>
      </c>
      <c r="D18" s="329">
        <v>51</v>
      </c>
      <c r="E18" s="328">
        <f>D18/C18*100</f>
        <v>106.25</v>
      </c>
      <c r="F18" s="333">
        <f>D18-C18</f>
        <v>3</v>
      </c>
      <c r="H18" s="304"/>
      <c r="I18" s="332"/>
      <c r="J18" s="323"/>
      <c r="K18" s="312"/>
      <c r="L18" s="324"/>
      <c r="N18" s="324"/>
    </row>
    <row r="19" spans="2:14" s="331" customFormat="1" x14ac:dyDescent="0.35">
      <c r="H19" s="304"/>
      <c r="I19" s="30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3" sqref="D13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16384" width="9.109375" style="39"/>
  </cols>
  <sheetData>
    <row r="1" spans="1:6" x14ac:dyDescent="0.3">
      <c r="A1" s="250" t="s">
        <v>313</v>
      </c>
      <c r="B1" s="250"/>
      <c r="C1" s="250"/>
    </row>
    <row r="2" spans="1:6" ht="62.4" customHeight="1" x14ac:dyDescent="0.3">
      <c r="A2" s="253" t="s">
        <v>277</v>
      </c>
      <c r="B2" s="253"/>
      <c r="C2" s="253"/>
      <c r="D2" s="253"/>
    </row>
    <row r="3" spans="1:6" ht="20.25" customHeight="1" x14ac:dyDescent="0.3">
      <c r="A3" s="94"/>
      <c r="B3" s="253" t="s">
        <v>79</v>
      </c>
      <c r="C3" s="253"/>
      <c r="D3" s="253"/>
    </row>
    <row r="4" spans="1:6" ht="9.75" customHeight="1" x14ac:dyDescent="0.25">
      <c r="A4" s="94"/>
      <c r="B4" s="95"/>
      <c r="C4" s="95"/>
      <c r="D4" s="94"/>
    </row>
    <row r="5" spans="1:6" s="40" customFormat="1" ht="63.75" customHeight="1" x14ac:dyDescent="0.3">
      <c r="A5" s="151"/>
      <c r="B5" s="203" t="s">
        <v>80</v>
      </c>
      <c r="C5" s="202" t="s">
        <v>270</v>
      </c>
      <c r="D5" s="201" t="s">
        <v>271</v>
      </c>
    </row>
    <row r="6" spans="1:6" ht="26.4" x14ac:dyDescent="0.3">
      <c r="A6" s="41">
        <v>1</v>
      </c>
      <c r="B6" s="105" t="s">
        <v>195</v>
      </c>
      <c r="C6" s="189">
        <v>26</v>
      </c>
      <c r="D6" s="196">
        <v>89.65517241379311</v>
      </c>
      <c r="F6" s="50"/>
    </row>
    <row r="7" spans="1:6" ht="26.4" x14ac:dyDescent="0.3">
      <c r="A7" s="41">
        <v>2</v>
      </c>
      <c r="B7" s="105" t="s">
        <v>193</v>
      </c>
      <c r="C7" s="189">
        <v>11</v>
      </c>
      <c r="D7" s="196">
        <v>37.931034482758619</v>
      </c>
      <c r="F7" s="50"/>
    </row>
    <row r="8" spans="1:6" x14ac:dyDescent="0.3">
      <c r="A8" s="41">
        <v>3</v>
      </c>
      <c r="B8" s="105" t="s">
        <v>217</v>
      </c>
      <c r="C8" s="189">
        <v>11</v>
      </c>
      <c r="D8" s="196">
        <v>68.75</v>
      </c>
      <c r="F8" s="50"/>
    </row>
    <row r="9" spans="1:6" s="42" customFormat="1" x14ac:dyDescent="0.3">
      <c r="A9" s="41">
        <v>4</v>
      </c>
      <c r="B9" s="105" t="s">
        <v>196</v>
      </c>
      <c r="C9" s="189">
        <v>8</v>
      </c>
      <c r="D9" s="196">
        <v>80</v>
      </c>
      <c r="F9" s="50"/>
    </row>
    <row r="10" spans="1:6" s="42" customFormat="1" x14ac:dyDescent="0.3">
      <c r="A10" s="41">
        <v>5</v>
      </c>
      <c r="B10" s="105" t="s">
        <v>198</v>
      </c>
      <c r="C10" s="189">
        <v>6</v>
      </c>
      <c r="D10" s="196">
        <v>100</v>
      </c>
      <c r="F10" s="50"/>
    </row>
    <row r="11" spans="1:6" s="42" customFormat="1" x14ac:dyDescent="0.3">
      <c r="A11" s="41">
        <v>6</v>
      </c>
      <c r="B11" s="105" t="s">
        <v>194</v>
      </c>
      <c r="C11" s="189">
        <v>6</v>
      </c>
      <c r="D11" s="196">
        <v>75</v>
      </c>
      <c r="F11" s="50"/>
    </row>
    <row r="12" spans="1:6" s="42" customFormat="1" ht="26.4" x14ac:dyDescent="0.3">
      <c r="A12" s="41">
        <v>7</v>
      </c>
      <c r="B12" s="105" t="s">
        <v>214</v>
      </c>
      <c r="C12" s="189">
        <v>6</v>
      </c>
      <c r="D12" s="196">
        <v>100</v>
      </c>
      <c r="F12" s="50"/>
    </row>
    <row r="13" spans="1:6" s="42" customFormat="1" x14ac:dyDescent="0.3">
      <c r="A13" s="41">
        <v>8</v>
      </c>
      <c r="B13" s="105" t="s">
        <v>199</v>
      </c>
      <c r="C13" s="189">
        <v>5</v>
      </c>
      <c r="D13" s="196">
        <v>100</v>
      </c>
      <c r="F13" s="50"/>
    </row>
    <row r="14" spans="1:6" s="42" customFormat="1" x14ac:dyDescent="0.3">
      <c r="A14" s="41">
        <v>9</v>
      </c>
      <c r="B14" s="105" t="s">
        <v>229</v>
      </c>
      <c r="C14" s="189">
        <v>5</v>
      </c>
      <c r="D14" s="196">
        <v>100</v>
      </c>
      <c r="F14" s="50"/>
    </row>
    <row r="15" spans="1:6" s="42" customFormat="1" x14ac:dyDescent="0.3">
      <c r="A15" s="41">
        <v>10</v>
      </c>
      <c r="B15" s="105" t="s">
        <v>210</v>
      </c>
      <c r="C15" s="189">
        <v>5</v>
      </c>
      <c r="D15" s="196">
        <v>100</v>
      </c>
      <c r="F15" s="50"/>
    </row>
    <row r="16" spans="1:6" s="42" customFormat="1" x14ac:dyDescent="0.3">
      <c r="A16" s="41">
        <v>11</v>
      </c>
      <c r="B16" s="105" t="s">
        <v>242</v>
      </c>
      <c r="C16" s="189">
        <v>4</v>
      </c>
      <c r="D16" s="196">
        <v>57.142857142857139</v>
      </c>
      <c r="F16" s="50"/>
    </row>
    <row r="17" spans="1:6" s="42" customFormat="1" x14ac:dyDescent="0.3">
      <c r="A17" s="41">
        <v>12</v>
      </c>
      <c r="B17" s="105" t="s">
        <v>226</v>
      </c>
      <c r="C17" s="189">
        <v>4</v>
      </c>
      <c r="D17" s="196">
        <v>44.444444444444443</v>
      </c>
      <c r="F17" s="50"/>
    </row>
    <row r="18" spans="1:6" s="42" customFormat="1" x14ac:dyDescent="0.3">
      <c r="A18" s="41">
        <v>13</v>
      </c>
      <c r="B18" s="105" t="s">
        <v>219</v>
      </c>
      <c r="C18" s="189">
        <v>4</v>
      </c>
      <c r="D18" s="196">
        <v>100</v>
      </c>
      <c r="F18" s="50"/>
    </row>
    <row r="19" spans="1:6" s="42" customFormat="1" x14ac:dyDescent="0.3">
      <c r="A19" s="41">
        <v>14</v>
      </c>
      <c r="B19" s="105" t="s">
        <v>368</v>
      </c>
      <c r="C19" s="189">
        <v>4</v>
      </c>
      <c r="D19" s="196">
        <v>80</v>
      </c>
      <c r="F19" s="50"/>
    </row>
    <row r="20" spans="1:6" s="42" customFormat="1" x14ac:dyDescent="0.3">
      <c r="A20" s="41">
        <v>15</v>
      </c>
      <c r="B20" s="105" t="s">
        <v>445</v>
      </c>
      <c r="C20" s="189">
        <v>3</v>
      </c>
      <c r="D20" s="196">
        <v>100</v>
      </c>
      <c r="F20" s="50"/>
    </row>
    <row r="21" spans="1:6" s="42" customFormat="1" ht="26.4" x14ac:dyDescent="0.3">
      <c r="A21" s="41">
        <v>16</v>
      </c>
      <c r="B21" s="105" t="s">
        <v>306</v>
      </c>
      <c r="C21" s="189">
        <v>3</v>
      </c>
      <c r="D21" s="196">
        <v>100</v>
      </c>
      <c r="F21" s="50"/>
    </row>
    <row r="22" spans="1:6" s="42" customFormat="1" ht="26.4" x14ac:dyDescent="0.3">
      <c r="A22" s="41">
        <v>17</v>
      </c>
      <c r="B22" s="105" t="s">
        <v>305</v>
      </c>
      <c r="C22" s="189">
        <v>3</v>
      </c>
      <c r="D22" s="196">
        <v>100</v>
      </c>
      <c r="F22" s="50"/>
    </row>
    <row r="23" spans="1:6" s="42" customFormat="1" ht="26.4" x14ac:dyDescent="0.3">
      <c r="A23" s="41">
        <v>18</v>
      </c>
      <c r="B23" s="105" t="s">
        <v>447</v>
      </c>
      <c r="C23" s="189">
        <v>3</v>
      </c>
      <c r="D23" s="196">
        <v>100</v>
      </c>
      <c r="F23" s="50"/>
    </row>
    <row r="24" spans="1:6" s="42" customFormat="1" ht="26.4" x14ac:dyDescent="0.3">
      <c r="A24" s="41">
        <v>19</v>
      </c>
      <c r="B24" s="105" t="s">
        <v>201</v>
      </c>
      <c r="C24" s="189">
        <v>3</v>
      </c>
      <c r="D24" s="196">
        <v>60</v>
      </c>
      <c r="F24" s="50"/>
    </row>
    <row r="25" spans="1:6" s="42" customFormat="1" ht="26.4" x14ac:dyDescent="0.3">
      <c r="A25" s="41">
        <v>20</v>
      </c>
      <c r="B25" s="105" t="s">
        <v>231</v>
      </c>
      <c r="C25" s="189">
        <v>3</v>
      </c>
      <c r="D25" s="196">
        <v>60</v>
      </c>
      <c r="F25" s="50"/>
    </row>
    <row r="26" spans="1:6" s="42" customFormat="1" x14ac:dyDescent="0.3">
      <c r="A26" s="41">
        <v>21</v>
      </c>
      <c r="B26" s="105" t="s">
        <v>449</v>
      </c>
      <c r="C26" s="189">
        <v>2</v>
      </c>
      <c r="D26" s="196">
        <v>100</v>
      </c>
      <c r="F26" s="50"/>
    </row>
    <row r="27" spans="1:6" s="42" customFormat="1" ht="26.4" x14ac:dyDescent="0.3">
      <c r="A27" s="41">
        <v>22</v>
      </c>
      <c r="B27" s="105" t="s">
        <v>281</v>
      </c>
      <c r="C27" s="189">
        <v>2</v>
      </c>
      <c r="D27" s="196">
        <v>66.666666666666657</v>
      </c>
      <c r="F27" s="50"/>
    </row>
    <row r="28" spans="1:6" s="42" customFormat="1" x14ac:dyDescent="0.3">
      <c r="A28" s="41">
        <v>23</v>
      </c>
      <c r="B28" s="105" t="s">
        <v>232</v>
      </c>
      <c r="C28" s="189">
        <v>2</v>
      </c>
      <c r="D28" s="196">
        <v>100</v>
      </c>
      <c r="F28" s="50"/>
    </row>
    <row r="29" spans="1:6" s="42" customFormat="1" ht="26.4" x14ac:dyDescent="0.3">
      <c r="A29" s="41">
        <v>24</v>
      </c>
      <c r="B29" s="105" t="s">
        <v>230</v>
      </c>
      <c r="C29" s="189">
        <v>2</v>
      </c>
      <c r="D29" s="196">
        <v>66.666666666666657</v>
      </c>
      <c r="F29" s="50"/>
    </row>
    <row r="30" spans="1:6" s="42" customFormat="1" x14ac:dyDescent="0.3">
      <c r="A30" s="41">
        <v>25</v>
      </c>
      <c r="B30" s="105" t="s">
        <v>222</v>
      </c>
      <c r="C30" s="189">
        <v>2</v>
      </c>
      <c r="D30" s="196">
        <v>50</v>
      </c>
      <c r="F30" s="50"/>
    </row>
    <row r="31" spans="1:6" s="42" customFormat="1" ht="26.4" x14ac:dyDescent="0.3">
      <c r="A31" s="41">
        <v>26</v>
      </c>
      <c r="B31" s="105" t="s">
        <v>223</v>
      </c>
      <c r="C31" s="189">
        <v>2</v>
      </c>
      <c r="D31" s="196">
        <v>100</v>
      </c>
      <c r="F31" s="50"/>
    </row>
    <row r="32" spans="1:6" s="42" customFormat="1" x14ac:dyDescent="0.3">
      <c r="A32" s="41">
        <v>27</v>
      </c>
      <c r="B32" s="105" t="s">
        <v>205</v>
      </c>
      <c r="C32" s="189">
        <v>2</v>
      </c>
      <c r="D32" s="196">
        <v>100</v>
      </c>
      <c r="F32" s="50"/>
    </row>
    <row r="33" spans="1:6" s="42" customFormat="1" x14ac:dyDescent="0.3">
      <c r="A33" s="41">
        <v>28</v>
      </c>
      <c r="B33" s="105" t="s">
        <v>451</v>
      </c>
      <c r="C33" s="189">
        <v>2</v>
      </c>
      <c r="D33" s="196">
        <v>100</v>
      </c>
      <c r="F33" s="50"/>
    </row>
    <row r="34" spans="1:6" s="42" customFormat="1" x14ac:dyDescent="0.3">
      <c r="A34" s="41">
        <v>29</v>
      </c>
      <c r="B34" s="105" t="s">
        <v>200</v>
      </c>
      <c r="C34" s="189">
        <v>2</v>
      </c>
      <c r="D34" s="196">
        <v>100</v>
      </c>
      <c r="F34" s="50"/>
    </row>
    <row r="35" spans="1:6" s="42" customFormat="1" x14ac:dyDescent="0.3">
      <c r="A35" s="41">
        <v>30</v>
      </c>
      <c r="B35" s="105" t="s">
        <v>221</v>
      </c>
      <c r="C35" s="189">
        <v>2</v>
      </c>
      <c r="D35" s="196">
        <v>100</v>
      </c>
      <c r="F35" s="50"/>
    </row>
    <row r="36" spans="1:6" s="42" customFormat="1" x14ac:dyDescent="0.3">
      <c r="A36" s="41">
        <v>31</v>
      </c>
      <c r="B36" s="105" t="s">
        <v>452</v>
      </c>
      <c r="C36" s="189">
        <v>2</v>
      </c>
      <c r="D36" s="196">
        <v>100</v>
      </c>
      <c r="F36" s="50"/>
    </row>
    <row r="37" spans="1:6" s="42" customFormat="1" ht="26.4" x14ac:dyDescent="0.3">
      <c r="A37" s="41">
        <v>32</v>
      </c>
      <c r="B37" s="105" t="s">
        <v>448</v>
      </c>
      <c r="C37" s="189">
        <v>1</v>
      </c>
      <c r="D37" s="196">
        <v>50</v>
      </c>
      <c r="F37" s="50"/>
    </row>
    <row r="38" spans="1:6" s="42" customFormat="1" x14ac:dyDescent="0.3">
      <c r="A38" s="41">
        <v>33</v>
      </c>
      <c r="B38" s="105" t="s">
        <v>283</v>
      </c>
      <c r="C38" s="189">
        <v>1</v>
      </c>
      <c r="D38" s="196">
        <v>16.666666666666664</v>
      </c>
      <c r="F38" s="50"/>
    </row>
    <row r="39" spans="1:6" s="42" customFormat="1" x14ac:dyDescent="0.3">
      <c r="A39" s="41">
        <v>34</v>
      </c>
      <c r="B39" s="105" t="s">
        <v>286</v>
      </c>
      <c r="C39" s="189">
        <v>1</v>
      </c>
      <c r="D39" s="196">
        <v>100</v>
      </c>
      <c r="F39" s="50"/>
    </row>
    <row r="40" spans="1:6" s="42" customFormat="1" x14ac:dyDescent="0.3">
      <c r="A40" s="41">
        <v>35</v>
      </c>
      <c r="B40" s="105" t="s">
        <v>453</v>
      </c>
      <c r="C40" s="189">
        <v>1</v>
      </c>
      <c r="D40" s="196">
        <v>100</v>
      </c>
      <c r="F40" s="50"/>
    </row>
    <row r="41" spans="1:6" s="42" customFormat="1" x14ac:dyDescent="0.3">
      <c r="A41" s="41">
        <v>36</v>
      </c>
      <c r="B41" s="105" t="s">
        <v>209</v>
      </c>
      <c r="C41" s="189">
        <v>1</v>
      </c>
      <c r="D41" s="196">
        <v>100</v>
      </c>
      <c r="F41" s="50"/>
    </row>
    <row r="42" spans="1:6" x14ac:dyDescent="0.3">
      <c r="A42" s="41">
        <v>37</v>
      </c>
      <c r="B42" s="105" t="s">
        <v>213</v>
      </c>
      <c r="C42" s="189">
        <v>1</v>
      </c>
      <c r="D42" s="196">
        <v>100</v>
      </c>
      <c r="F42" s="50"/>
    </row>
    <row r="43" spans="1:6" x14ac:dyDescent="0.3">
      <c r="A43" s="41">
        <v>38</v>
      </c>
      <c r="B43" s="105" t="s">
        <v>341</v>
      </c>
      <c r="C43" s="189">
        <v>1</v>
      </c>
      <c r="D43" s="196">
        <v>100</v>
      </c>
      <c r="F43" s="50"/>
    </row>
    <row r="44" spans="1:6" x14ac:dyDescent="0.3">
      <c r="A44" s="41">
        <v>39</v>
      </c>
      <c r="B44" s="105" t="s">
        <v>320</v>
      </c>
      <c r="C44" s="189">
        <v>1</v>
      </c>
      <c r="D44" s="196">
        <v>50</v>
      </c>
      <c r="F44" s="50"/>
    </row>
    <row r="45" spans="1:6" ht="26.4" x14ac:dyDescent="0.3">
      <c r="A45" s="41">
        <v>40</v>
      </c>
      <c r="B45" s="105" t="s">
        <v>457</v>
      </c>
      <c r="C45" s="189">
        <v>1</v>
      </c>
      <c r="D45" s="196">
        <v>100</v>
      </c>
      <c r="F45" s="50"/>
    </row>
    <row r="46" spans="1:6" x14ac:dyDescent="0.3">
      <c r="A46" s="41">
        <v>41</v>
      </c>
      <c r="B46" s="105" t="s">
        <v>458</v>
      </c>
      <c r="C46" s="189">
        <v>1</v>
      </c>
      <c r="D46" s="196">
        <v>100</v>
      </c>
      <c r="F46" s="50"/>
    </row>
    <row r="47" spans="1:6" x14ac:dyDescent="0.3">
      <c r="A47" s="41">
        <v>42</v>
      </c>
      <c r="B47" s="105" t="s">
        <v>204</v>
      </c>
      <c r="C47" s="189">
        <v>1</v>
      </c>
      <c r="D47" s="196">
        <v>100</v>
      </c>
      <c r="F47" s="50"/>
    </row>
    <row r="48" spans="1:6" ht="26.4" x14ac:dyDescent="0.3">
      <c r="A48" s="41">
        <v>43</v>
      </c>
      <c r="B48" s="105" t="s">
        <v>459</v>
      </c>
      <c r="C48" s="189">
        <v>1</v>
      </c>
      <c r="D48" s="196">
        <v>100</v>
      </c>
      <c r="F48" s="50"/>
    </row>
    <row r="49" spans="1:6" ht="26.4" x14ac:dyDescent="0.3">
      <c r="A49" s="41">
        <v>44</v>
      </c>
      <c r="B49" s="105" t="s">
        <v>369</v>
      </c>
      <c r="C49" s="189">
        <v>1</v>
      </c>
      <c r="D49" s="196">
        <v>100</v>
      </c>
      <c r="F49" s="50"/>
    </row>
    <row r="50" spans="1:6" ht="26.4" x14ac:dyDescent="0.3">
      <c r="A50" s="41">
        <v>45</v>
      </c>
      <c r="B50" s="105" t="s">
        <v>363</v>
      </c>
      <c r="C50" s="189">
        <v>1</v>
      </c>
      <c r="D50" s="196">
        <v>100</v>
      </c>
      <c r="F50" s="50"/>
    </row>
    <row r="51" spans="1:6" x14ac:dyDescent="0.3">
      <c r="A51" s="41">
        <v>46</v>
      </c>
      <c r="B51" s="105" t="s">
        <v>227</v>
      </c>
      <c r="C51" s="189">
        <v>1</v>
      </c>
      <c r="D51" s="196">
        <v>25</v>
      </c>
      <c r="F51" s="50"/>
    </row>
    <row r="52" spans="1:6" x14ac:dyDescent="0.3">
      <c r="A52" s="41">
        <v>47</v>
      </c>
      <c r="B52" s="105" t="s">
        <v>207</v>
      </c>
      <c r="C52" s="189">
        <v>1</v>
      </c>
      <c r="D52" s="196">
        <v>16.666666666666664</v>
      </c>
      <c r="F52" s="50"/>
    </row>
    <row r="53" spans="1:6" x14ac:dyDescent="0.3">
      <c r="A53" s="41">
        <v>48</v>
      </c>
      <c r="B53" s="105" t="s">
        <v>212</v>
      </c>
      <c r="C53" s="189">
        <v>1</v>
      </c>
      <c r="D53" s="196">
        <v>100</v>
      </c>
      <c r="F53" s="50"/>
    </row>
    <row r="54" spans="1:6" x14ac:dyDescent="0.3">
      <c r="A54" s="41">
        <v>49</v>
      </c>
      <c r="B54" s="105" t="s">
        <v>243</v>
      </c>
      <c r="C54" s="189">
        <v>1</v>
      </c>
      <c r="D54" s="196">
        <v>14.285714285714285</v>
      </c>
      <c r="F54" s="50"/>
    </row>
    <row r="55" spans="1:6" x14ac:dyDescent="0.3">
      <c r="A55" s="41">
        <v>50</v>
      </c>
      <c r="B55" s="105" t="s">
        <v>353</v>
      </c>
      <c r="C55" s="189">
        <v>1</v>
      </c>
      <c r="D55" s="196">
        <v>100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6" width="9.109375" style="39"/>
    <col min="7" max="7" width="38.109375" style="39" customWidth="1"/>
    <col min="8" max="16384" width="9.109375" style="39"/>
  </cols>
  <sheetData>
    <row r="1" spans="1:6" x14ac:dyDescent="0.3">
      <c r="A1" s="250" t="s">
        <v>313</v>
      </c>
      <c r="B1" s="250"/>
      <c r="C1" s="250"/>
    </row>
    <row r="2" spans="1:6" ht="64.2" customHeight="1" x14ac:dyDescent="0.3">
      <c r="A2" s="253" t="s">
        <v>278</v>
      </c>
      <c r="B2" s="253"/>
      <c r="C2" s="253"/>
      <c r="D2" s="253"/>
    </row>
    <row r="3" spans="1:6" ht="20.25" customHeight="1" x14ac:dyDescent="0.3">
      <c r="A3" s="94"/>
      <c r="B3" s="253" t="s">
        <v>79</v>
      </c>
      <c r="C3" s="253"/>
      <c r="D3" s="253"/>
    </row>
    <row r="4" spans="1:6" ht="15.75" x14ac:dyDescent="0.25">
      <c r="A4" s="94"/>
      <c r="B4" s="95"/>
      <c r="C4" s="95"/>
      <c r="D4" s="94"/>
    </row>
    <row r="5" spans="1:6" s="40" customFormat="1" ht="63.75" customHeight="1" x14ac:dyDescent="0.3">
      <c r="A5" s="151"/>
      <c r="B5" s="203" t="s">
        <v>80</v>
      </c>
      <c r="C5" s="202" t="s">
        <v>276</v>
      </c>
      <c r="D5" s="201" t="s">
        <v>271</v>
      </c>
    </row>
    <row r="6" spans="1:6" ht="26.4" x14ac:dyDescent="0.3">
      <c r="A6" s="41">
        <v>1</v>
      </c>
      <c r="B6" s="105" t="s">
        <v>193</v>
      </c>
      <c r="C6" s="189">
        <v>18</v>
      </c>
      <c r="D6" s="196">
        <v>62.068965517241381</v>
      </c>
      <c r="F6" s="50"/>
    </row>
    <row r="7" spans="1:6" x14ac:dyDescent="0.3">
      <c r="A7" s="41">
        <v>2</v>
      </c>
      <c r="B7" s="105" t="s">
        <v>243</v>
      </c>
      <c r="C7" s="189">
        <v>6</v>
      </c>
      <c r="D7" s="196">
        <v>85.714285714285708</v>
      </c>
      <c r="F7" s="50"/>
    </row>
    <row r="8" spans="1:6" x14ac:dyDescent="0.3">
      <c r="A8" s="41">
        <v>3</v>
      </c>
      <c r="B8" s="105" t="s">
        <v>283</v>
      </c>
      <c r="C8" s="189">
        <v>5</v>
      </c>
      <c r="D8" s="196">
        <v>83.333333333333343</v>
      </c>
      <c r="F8" s="50"/>
    </row>
    <row r="9" spans="1:6" s="42" customFormat="1" x14ac:dyDescent="0.3">
      <c r="A9" s="41">
        <v>4</v>
      </c>
      <c r="B9" s="105" t="s">
        <v>226</v>
      </c>
      <c r="C9" s="189">
        <v>5</v>
      </c>
      <c r="D9" s="196">
        <v>55.555555555555557</v>
      </c>
      <c r="F9" s="50"/>
    </row>
    <row r="10" spans="1:6" s="42" customFormat="1" x14ac:dyDescent="0.3">
      <c r="A10" s="41">
        <v>5</v>
      </c>
      <c r="B10" s="105" t="s">
        <v>207</v>
      </c>
      <c r="C10" s="189">
        <v>5</v>
      </c>
      <c r="D10" s="196">
        <v>83.333333333333343</v>
      </c>
      <c r="F10" s="50"/>
    </row>
    <row r="11" spans="1:6" s="42" customFormat="1" x14ac:dyDescent="0.3">
      <c r="A11" s="41">
        <v>6</v>
      </c>
      <c r="B11" s="105" t="s">
        <v>217</v>
      </c>
      <c r="C11" s="189">
        <v>5</v>
      </c>
      <c r="D11" s="196">
        <v>31.25</v>
      </c>
      <c r="F11" s="50"/>
    </row>
    <row r="12" spans="1:6" s="42" customFormat="1" x14ac:dyDescent="0.3">
      <c r="A12" s="41">
        <v>7</v>
      </c>
      <c r="B12" s="105" t="s">
        <v>242</v>
      </c>
      <c r="C12" s="189">
        <v>3</v>
      </c>
      <c r="D12" s="196">
        <v>42.857142857142854</v>
      </c>
      <c r="F12" s="50"/>
    </row>
    <row r="13" spans="1:6" s="42" customFormat="1" x14ac:dyDescent="0.3">
      <c r="A13" s="41">
        <v>8</v>
      </c>
      <c r="B13" s="105" t="s">
        <v>438</v>
      </c>
      <c r="C13" s="189">
        <v>3</v>
      </c>
      <c r="D13" s="196">
        <v>100</v>
      </c>
      <c r="F13" s="50"/>
    </row>
    <row r="14" spans="1:6" s="42" customFormat="1" x14ac:dyDescent="0.3">
      <c r="A14" s="41">
        <v>9</v>
      </c>
      <c r="B14" s="105" t="s">
        <v>446</v>
      </c>
      <c r="C14" s="189">
        <v>3</v>
      </c>
      <c r="D14" s="196">
        <v>100</v>
      </c>
      <c r="F14" s="50"/>
    </row>
    <row r="15" spans="1:6" s="42" customFormat="1" ht="26.4" x14ac:dyDescent="0.3">
      <c r="A15" s="41">
        <v>10</v>
      </c>
      <c r="B15" s="105" t="s">
        <v>195</v>
      </c>
      <c r="C15" s="189">
        <v>3</v>
      </c>
      <c r="D15" s="196">
        <v>10.344827586206897</v>
      </c>
      <c r="F15" s="50"/>
    </row>
    <row r="16" spans="1:6" s="42" customFormat="1" x14ac:dyDescent="0.3">
      <c r="A16" s="41">
        <v>11</v>
      </c>
      <c r="B16" s="105" t="s">
        <v>227</v>
      </c>
      <c r="C16" s="189">
        <v>3</v>
      </c>
      <c r="D16" s="196">
        <v>75</v>
      </c>
      <c r="F16" s="50"/>
    </row>
    <row r="17" spans="1:6" s="42" customFormat="1" ht="26.4" x14ac:dyDescent="0.3">
      <c r="A17" s="41">
        <v>12</v>
      </c>
      <c r="B17" s="105" t="s">
        <v>439</v>
      </c>
      <c r="C17" s="189">
        <v>2</v>
      </c>
      <c r="D17" s="196">
        <v>100</v>
      </c>
      <c r="F17" s="50"/>
    </row>
    <row r="18" spans="1:6" s="42" customFormat="1" x14ac:dyDescent="0.3">
      <c r="A18" s="41">
        <v>13</v>
      </c>
      <c r="B18" s="105" t="s">
        <v>222</v>
      </c>
      <c r="C18" s="189">
        <v>2</v>
      </c>
      <c r="D18" s="196">
        <v>50</v>
      </c>
      <c r="F18" s="50"/>
    </row>
    <row r="19" spans="1:6" s="42" customFormat="1" x14ac:dyDescent="0.3">
      <c r="A19" s="41">
        <v>14</v>
      </c>
      <c r="B19" s="105" t="s">
        <v>215</v>
      </c>
      <c r="C19" s="189">
        <v>2</v>
      </c>
      <c r="D19" s="196">
        <v>100</v>
      </c>
      <c r="F19" s="50"/>
    </row>
    <row r="20" spans="1:6" s="42" customFormat="1" x14ac:dyDescent="0.3">
      <c r="A20" s="41">
        <v>15</v>
      </c>
      <c r="B20" s="105" t="s">
        <v>194</v>
      </c>
      <c r="C20" s="189">
        <v>2</v>
      </c>
      <c r="D20" s="196">
        <v>25</v>
      </c>
      <c r="F20" s="50"/>
    </row>
    <row r="21" spans="1:6" s="42" customFormat="1" ht="26.4" x14ac:dyDescent="0.3">
      <c r="A21" s="41">
        <v>16</v>
      </c>
      <c r="B21" s="105" t="s">
        <v>201</v>
      </c>
      <c r="C21" s="189">
        <v>2</v>
      </c>
      <c r="D21" s="196">
        <v>40</v>
      </c>
      <c r="F21" s="50"/>
    </row>
    <row r="22" spans="1:6" s="42" customFormat="1" x14ac:dyDescent="0.3">
      <c r="A22" s="41">
        <v>17</v>
      </c>
      <c r="B22" s="105" t="s">
        <v>317</v>
      </c>
      <c r="C22" s="189">
        <v>2</v>
      </c>
      <c r="D22" s="196">
        <v>100</v>
      </c>
      <c r="F22" s="50"/>
    </row>
    <row r="23" spans="1:6" s="42" customFormat="1" x14ac:dyDescent="0.3">
      <c r="A23" s="41">
        <v>18</v>
      </c>
      <c r="B23" s="105" t="s">
        <v>196</v>
      </c>
      <c r="C23" s="189">
        <v>2</v>
      </c>
      <c r="D23" s="196">
        <v>20</v>
      </c>
      <c r="F23" s="50"/>
    </row>
    <row r="24" spans="1:6" s="42" customFormat="1" ht="26.4" x14ac:dyDescent="0.3">
      <c r="A24" s="41">
        <v>19</v>
      </c>
      <c r="B24" s="105" t="s">
        <v>231</v>
      </c>
      <c r="C24" s="189">
        <v>2</v>
      </c>
      <c r="D24" s="196">
        <v>40</v>
      </c>
      <c r="F24" s="50"/>
    </row>
    <row r="25" spans="1:6" s="42" customFormat="1" ht="26.4" x14ac:dyDescent="0.3">
      <c r="A25" s="41">
        <v>20</v>
      </c>
      <c r="B25" s="105" t="s">
        <v>448</v>
      </c>
      <c r="C25" s="189">
        <v>1</v>
      </c>
      <c r="D25" s="196">
        <v>50</v>
      </c>
      <c r="F25" s="50"/>
    </row>
    <row r="26" spans="1:6" s="42" customFormat="1" ht="26.4" x14ac:dyDescent="0.3">
      <c r="A26" s="41">
        <v>21</v>
      </c>
      <c r="B26" s="105" t="s">
        <v>281</v>
      </c>
      <c r="C26" s="189">
        <v>1</v>
      </c>
      <c r="D26" s="196">
        <v>33.333333333333329</v>
      </c>
      <c r="F26" s="50"/>
    </row>
    <row r="27" spans="1:6" s="42" customFormat="1" x14ac:dyDescent="0.3">
      <c r="A27" s="41">
        <v>22</v>
      </c>
      <c r="B27" s="105" t="s">
        <v>454</v>
      </c>
      <c r="C27" s="189">
        <v>1</v>
      </c>
      <c r="D27" s="196">
        <v>100</v>
      </c>
      <c r="F27" s="50"/>
    </row>
    <row r="28" spans="1:6" s="42" customFormat="1" x14ac:dyDescent="0.3">
      <c r="A28" s="41">
        <v>23</v>
      </c>
      <c r="B28" s="105" t="s">
        <v>455</v>
      </c>
      <c r="C28" s="189">
        <v>1</v>
      </c>
      <c r="D28" s="196">
        <v>100</v>
      </c>
      <c r="F28" s="50"/>
    </row>
    <row r="29" spans="1:6" s="42" customFormat="1" x14ac:dyDescent="0.3">
      <c r="A29" s="41">
        <v>24</v>
      </c>
      <c r="B29" s="105" t="s">
        <v>460</v>
      </c>
      <c r="C29" s="189">
        <v>1</v>
      </c>
      <c r="D29" s="196">
        <v>100</v>
      </c>
      <c r="F29" s="50"/>
    </row>
    <row r="30" spans="1:6" s="42" customFormat="1" x14ac:dyDescent="0.3">
      <c r="A30" s="41">
        <v>25</v>
      </c>
      <c r="B30" s="105" t="s">
        <v>240</v>
      </c>
      <c r="C30" s="189">
        <v>1</v>
      </c>
      <c r="D30" s="196">
        <v>100</v>
      </c>
      <c r="F30" s="50"/>
    </row>
    <row r="31" spans="1:6" s="42" customFormat="1" x14ac:dyDescent="0.3">
      <c r="A31" s="41">
        <v>26</v>
      </c>
      <c r="B31" s="105" t="s">
        <v>350</v>
      </c>
      <c r="C31" s="189">
        <v>1</v>
      </c>
      <c r="D31" s="196">
        <v>100</v>
      </c>
      <c r="F31" s="50"/>
    </row>
    <row r="32" spans="1:6" s="42" customFormat="1" ht="26.4" x14ac:dyDescent="0.3">
      <c r="A32" s="41">
        <v>27</v>
      </c>
      <c r="B32" s="105" t="s">
        <v>284</v>
      </c>
      <c r="C32" s="189">
        <v>1</v>
      </c>
      <c r="D32" s="196">
        <v>100</v>
      </c>
      <c r="F32" s="50"/>
    </row>
    <row r="33" spans="1:6" s="42" customFormat="1" x14ac:dyDescent="0.3">
      <c r="A33" s="41">
        <v>28</v>
      </c>
      <c r="B33" s="105" t="s">
        <v>203</v>
      </c>
      <c r="C33" s="189">
        <v>1</v>
      </c>
      <c r="D33" s="196">
        <v>100</v>
      </c>
      <c r="F33" s="50"/>
    </row>
    <row r="34" spans="1:6" s="42" customFormat="1" x14ac:dyDescent="0.3">
      <c r="A34" s="41">
        <v>29</v>
      </c>
      <c r="B34" s="105" t="s">
        <v>320</v>
      </c>
      <c r="C34" s="189">
        <v>1</v>
      </c>
      <c r="D34" s="196">
        <v>50</v>
      </c>
      <c r="F34" s="50"/>
    </row>
    <row r="35" spans="1:6" s="42" customFormat="1" ht="26.4" x14ac:dyDescent="0.3">
      <c r="A35" s="41">
        <v>30</v>
      </c>
      <c r="B35" s="105" t="s">
        <v>241</v>
      </c>
      <c r="C35" s="189">
        <v>1</v>
      </c>
      <c r="D35" s="196">
        <v>100</v>
      </c>
      <c r="F35" s="50"/>
    </row>
    <row r="36" spans="1:6" s="42" customFormat="1" ht="26.4" x14ac:dyDescent="0.3">
      <c r="A36" s="41">
        <v>31</v>
      </c>
      <c r="B36" s="105" t="s">
        <v>230</v>
      </c>
      <c r="C36" s="189">
        <v>1</v>
      </c>
      <c r="D36" s="196">
        <v>33.333333333333329</v>
      </c>
      <c r="F36" s="50"/>
    </row>
    <row r="37" spans="1:6" s="42" customFormat="1" x14ac:dyDescent="0.3">
      <c r="A37" s="41">
        <v>32</v>
      </c>
      <c r="B37" s="105" t="s">
        <v>461</v>
      </c>
      <c r="C37" s="189">
        <v>1</v>
      </c>
      <c r="D37" s="196">
        <v>100</v>
      </c>
      <c r="F37" s="50"/>
    </row>
    <row r="38" spans="1:6" s="42" customFormat="1" x14ac:dyDescent="0.3">
      <c r="A38" s="41">
        <v>33</v>
      </c>
      <c r="B38" s="105" t="s">
        <v>450</v>
      </c>
      <c r="C38" s="189">
        <v>1</v>
      </c>
      <c r="D38" s="196">
        <v>50</v>
      </c>
      <c r="F38" s="50"/>
    </row>
    <row r="39" spans="1:6" s="42" customFormat="1" x14ac:dyDescent="0.3">
      <c r="A39" s="41">
        <v>34</v>
      </c>
      <c r="B39" s="105" t="s">
        <v>282</v>
      </c>
      <c r="C39" s="189">
        <v>1</v>
      </c>
      <c r="D39" s="196">
        <v>100</v>
      </c>
      <c r="F39" s="50"/>
    </row>
    <row r="40" spans="1:6" s="42" customFormat="1" x14ac:dyDescent="0.3">
      <c r="A40" s="41">
        <v>35</v>
      </c>
      <c r="B40" s="105" t="s">
        <v>206</v>
      </c>
      <c r="C40" s="189">
        <v>1</v>
      </c>
      <c r="D40" s="196">
        <v>100</v>
      </c>
      <c r="F40" s="50"/>
    </row>
    <row r="41" spans="1:6" s="42" customFormat="1" x14ac:dyDescent="0.3">
      <c r="A41" s="41">
        <v>36</v>
      </c>
      <c r="B41" s="105" t="s">
        <v>368</v>
      </c>
      <c r="C41" s="189">
        <v>1</v>
      </c>
      <c r="D41" s="196">
        <v>20</v>
      </c>
      <c r="F41" s="50"/>
    </row>
    <row r="42" spans="1:6" x14ac:dyDescent="0.3">
      <c r="C42" s="75"/>
      <c r="D42" s="8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4" sqref="A4:C4"/>
    </sheetView>
  </sheetViews>
  <sheetFormatPr defaultRowHeight="15.6" x14ac:dyDescent="0.3"/>
  <cols>
    <col min="1" max="1" width="4.33203125" style="71" customWidth="1"/>
    <col min="2" max="2" width="61.44140625" style="43" customWidth="1"/>
    <col min="3" max="3" width="24.6640625" style="40" customWidth="1"/>
    <col min="4" max="224" width="8.88671875" style="39"/>
    <col min="225" max="225" width="4.33203125" style="39" customWidth="1"/>
    <col min="226" max="226" width="31.109375" style="39" customWidth="1"/>
    <col min="227" max="229" width="10" style="39" customWidth="1"/>
    <col min="230" max="230" width="10.33203125" style="39" customWidth="1"/>
    <col min="231" max="232" width="10" style="39" customWidth="1"/>
    <col min="233" max="480" width="8.88671875" style="39"/>
    <col min="481" max="481" width="4.33203125" style="39" customWidth="1"/>
    <col min="482" max="482" width="31.109375" style="39" customWidth="1"/>
    <col min="483" max="485" width="10" style="39" customWidth="1"/>
    <col min="486" max="486" width="10.33203125" style="39" customWidth="1"/>
    <col min="487" max="488" width="10" style="39" customWidth="1"/>
    <col min="489" max="736" width="8.88671875" style="39"/>
    <col min="737" max="737" width="4.33203125" style="39" customWidth="1"/>
    <col min="738" max="738" width="31.109375" style="39" customWidth="1"/>
    <col min="739" max="741" width="10" style="39" customWidth="1"/>
    <col min="742" max="742" width="10.33203125" style="39" customWidth="1"/>
    <col min="743" max="744" width="10" style="39" customWidth="1"/>
    <col min="745" max="992" width="8.88671875" style="39"/>
    <col min="993" max="993" width="4.33203125" style="39" customWidth="1"/>
    <col min="994" max="994" width="31.109375" style="39" customWidth="1"/>
    <col min="995" max="997" width="10" style="39" customWidth="1"/>
    <col min="998" max="998" width="10.33203125" style="39" customWidth="1"/>
    <col min="999" max="1000" width="10" style="39" customWidth="1"/>
    <col min="1001" max="1248" width="8.88671875" style="39"/>
    <col min="1249" max="1249" width="4.33203125" style="39" customWidth="1"/>
    <col min="1250" max="1250" width="31.109375" style="39" customWidth="1"/>
    <col min="1251" max="1253" width="10" style="39" customWidth="1"/>
    <col min="1254" max="1254" width="10.33203125" style="39" customWidth="1"/>
    <col min="1255" max="1256" width="10" style="39" customWidth="1"/>
    <col min="1257" max="1504" width="8.88671875" style="39"/>
    <col min="1505" max="1505" width="4.33203125" style="39" customWidth="1"/>
    <col min="1506" max="1506" width="31.109375" style="39" customWidth="1"/>
    <col min="1507" max="1509" width="10" style="39" customWidth="1"/>
    <col min="1510" max="1510" width="10.33203125" style="39" customWidth="1"/>
    <col min="1511" max="1512" width="10" style="39" customWidth="1"/>
    <col min="1513" max="1760" width="8.88671875" style="39"/>
    <col min="1761" max="1761" width="4.33203125" style="39" customWidth="1"/>
    <col min="1762" max="1762" width="31.109375" style="39" customWidth="1"/>
    <col min="1763" max="1765" width="10" style="39" customWidth="1"/>
    <col min="1766" max="1766" width="10.33203125" style="39" customWidth="1"/>
    <col min="1767" max="1768" width="10" style="39" customWidth="1"/>
    <col min="1769" max="2016" width="8.88671875" style="39"/>
    <col min="2017" max="2017" width="4.33203125" style="39" customWidth="1"/>
    <col min="2018" max="2018" width="31.109375" style="39" customWidth="1"/>
    <col min="2019" max="2021" width="10" style="39" customWidth="1"/>
    <col min="2022" max="2022" width="10.33203125" style="39" customWidth="1"/>
    <col min="2023" max="2024" width="10" style="39" customWidth="1"/>
    <col min="2025" max="2272" width="8.88671875" style="39"/>
    <col min="2273" max="2273" width="4.33203125" style="39" customWidth="1"/>
    <col min="2274" max="2274" width="31.109375" style="39" customWidth="1"/>
    <col min="2275" max="2277" width="10" style="39" customWidth="1"/>
    <col min="2278" max="2278" width="10.33203125" style="39" customWidth="1"/>
    <col min="2279" max="2280" width="10" style="39" customWidth="1"/>
    <col min="2281" max="2528" width="8.88671875" style="39"/>
    <col min="2529" max="2529" width="4.33203125" style="39" customWidth="1"/>
    <col min="2530" max="2530" width="31.109375" style="39" customWidth="1"/>
    <col min="2531" max="2533" width="10" style="39" customWidth="1"/>
    <col min="2534" max="2534" width="10.33203125" style="39" customWidth="1"/>
    <col min="2535" max="2536" width="10" style="39" customWidth="1"/>
    <col min="2537" max="2784" width="8.88671875" style="39"/>
    <col min="2785" max="2785" width="4.33203125" style="39" customWidth="1"/>
    <col min="2786" max="2786" width="31.109375" style="39" customWidth="1"/>
    <col min="2787" max="2789" width="10" style="39" customWidth="1"/>
    <col min="2790" max="2790" width="10.33203125" style="39" customWidth="1"/>
    <col min="2791" max="2792" width="10" style="39" customWidth="1"/>
    <col min="2793" max="3040" width="8.88671875" style="39"/>
    <col min="3041" max="3041" width="4.33203125" style="39" customWidth="1"/>
    <col min="3042" max="3042" width="31.109375" style="39" customWidth="1"/>
    <col min="3043" max="3045" width="10" style="39" customWidth="1"/>
    <col min="3046" max="3046" width="10.33203125" style="39" customWidth="1"/>
    <col min="3047" max="3048" width="10" style="39" customWidth="1"/>
    <col min="3049" max="3296" width="8.88671875" style="39"/>
    <col min="3297" max="3297" width="4.33203125" style="39" customWidth="1"/>
    <col min="3298" max="3298" width="31.109375" style="39" customWidth="1"/>
    <col min="3299" max="3301" width="10" style="39" customWidth="1"/>
    <col min="3302" max="3302" width="10.33203125" style="39" customWidth="1"/>
    <col min="3303" max="3304" width="10" style="39" customWidth="1"/>
    <col min="3305" max="3552" width="8.88671875" style="39"/>
    <col min="3553" max="3553" width="4.33203125" style="39" customWidth="1"/>
    <col min="3554" max="3554" width="31.109375" style="39" customWidth="1"/>
    <col min="3555" max="3557" width="10" style="39" customWidth="1"/>
    <col min="3558" max="3558" width="10.33203125" style="39" customWidth="1"/>
    <col min="3559" max="3560" width="10" style="39" customWidth="1"/>
    <col min="3561" max="3808" width="8.88671875" style="39"/>
    <col min="3809" max="3809" width="4.33203125" style="39" customWidth="1"/>
    <col min="3810" max="3810" width="31.109375" style="39" customWidth="1"/>
    <col min="3811" max="3813" width="10" style="39" customWidth="1"/>
    <col min="3814" max="3814" width="10.33203125" style="39" customWidth="1"/>
    <col min="3815" max="3816" width="10" style="39" customWidth="1"/>
    <col min="3817" max="4064" width="8.88671875" style="39"/>
    <col min="4065" max="4065" width="4.33203125" style="39" customWidth="1"/>
    <col min="4066" max="4066" width="31.109375" style="39" customWidth="1"/>
    <col min="4067" max="4069" width="10" style="39" customWidth="1"/>
    <col min="4070" max="4070" width="10.33203125" style="39" customWidth="1"/>
    <col min="4071" max="4072" width="10" style="39" customWidth="1"/>
    <col min="4073" max="4320" width="8.88671875" style="39"/>
    <col min="4321" max="4321" width="4.33203125" style="39" customWidth="1"/>
    <col min="4322" max="4322" width="31.109375" style="39" customWidth="1"/>
    <col min="4323" max="4325" width="10" style="39" customWidth="1"/>
    <col min="4326" max="4326" width="10.33203125" style="39" customWidth="1"/>
    <col min="4327" max="4328" width="10" style="39" customWidth="1"/>
    <col min="4329" max="4576" width="8.88671875" style="39"/>
    <col min="4577" max="4577" width="4.33203125" style="39" customWidth="1"/>
    <col min="4578" max="4578" width="31.109375" style="39" customWidth="1"/>
    <col min="4579" max="4581" width="10" style="39" customWidth="1"/>
    <col min="4582" max="4582" width="10.33203125" style="39" customWidth="1"/>
    <col min="4583" max="4584" width="10" style="39" customWidth="1"/>
    <col min="4585" max="4832" width="8.88671875" style="39"/>
    <col min="4833" max="4833" width="4.33203125" style="39" customWidth="1"/>
    <col min="4834" max="4834" width="31.109375" style="39" customWidth="1"/>
    <col min="4835" max="4837" width="10" style="39" customWidth="1"/>
    <col min="4838" max="4838" width="10.33203125" style="39" customWidth="1"/>
    <col min="4839" max="4840" width="10" style="39" customWidth="1"/>
    <col min="4841" max="5088" width="8.88671875" style="39"/>
    <col min="5089" max="5089" width="4.33203125" style="39" customWidth="1"/>
    <col min="5090" max="5090" width="31.109375" style="39" customWidth="1"/>
    <col min="5091" max="5093" width="10" style="39" customWidth="1"/>
    <col min="5094" max="5094" width="10.33203125" style="39" customWidth="1"/>
    <col min="5095" max="5096" width="10" style="39" customWidth="1"/>
    <col min="5097" max="5344" width="8.88671875" style="39"/>
    <col min="5345" max="5345" width="4.33203125" style="39" customWidth="1"/>
    <col min="5346" max="5346" width="31.109375" style="39" customWidth="1"/>
    <col min="5347" max="5349" width="10" style="39" customWidth="1"/>
    <col min="5350" max="5350" width="10.33203125" style="39" customWidth="1"/>
    <col min="5351" max="5352" width="10" style="39" customWidth="1"/>
    <col min="5353" max="5600" width="8.88671875" style="39"/>
    <col min="5601" max="5601" width="4.33203125" style="39" customWidth="1"/>
    <col min="5602" max="5602" width="31.109375" style="39" customWidth="1"/>
    <col min="5603" max="5605" width="10" style="39" customWidth="1"/>
    <col min="5606" max="5606" width="10.33203125" style="39" customWidth="1"/>
    <col min="5607" max="5608" width="10" style="39" customWidth="1"/>
    <col min="5609" max="5856" width="8.88671875" style="39"/>
    <col min="5857" max="5857" width="4.33203125" style="39" customWidth="1"/>
    <col min="5858" max="5858" width="31.109375" style="39" customWidth="1"/>
    <col min="5859" max="5861" width="10" style="39" customWidth="1"/>
    <col min="5862" max="5862" width="10.33203125" style="39" customWidth="1"/>
    <col min="5863" max="5864" width="10" style="39" customWidth="1"/>
    <col min="5865" max="6112" width="8.88671875" style="39"/>
    <col min="6113" max="6113" width="4.33203125" style="39" customWidth="1"/>
    <col min="6114" max="6114" width="31.109375" style="39" customWidth="1"/>
    <col min="6115" max="6117" width="10" style="39" customWidth="1"/>
    <col min="6118" max="6118" width="10.33203125" style="39" customWidth="1"/>
    <col min="6119" max="6120" width="10" style="39" customWidth="1"/>
    <col min="6121" max="6368" width="8.88671875" style="39"/>
    <col min="6369" max="6369" width="4.33203125" style="39" customWidth="1"/>
    <col min="6370" max="6370" width="31.109375" style="39" customWidth="1"/>
    <col min="6371" max="6373" width="10" style="39" customWidth="1"/>
    <col min="6374" max="6374" width="10.33203125" style="39" customWidth="1"/>
    <col min="6375" max="6376" width="10" style="39" customWidth="1"/>
    <col min="6377" max="6624" width="8.88671875" style="39"/>
    <col min="6625" max="6625" width="4.33203125" style="39" customWidth="1"/>
    <col min="6626" max="6626" width="31.109375" style="39" customWidth="1"/>
    <col min="6627" max="6629" width="10" style="39" customWidth="1"/>
    <col min="6630" max="6630" width="10.33203125" style="39" customWidth="1"/>
    <col min="6631" max="6632" width="10" style="39" customWidth="1"/>
    <col min="6633" max="6880" width="8.88671875" style="39"/>
    <col min="6881" max="6881" width="4.33203125" style="39" customWidth="1"/>
    <col min="6882" max="6882" width="31.109375" style="39" customWidth="1"/>
    <col min="6883" max="6885" width="10" style="39" customWidth="1"/>
    <col min="6886" max="6886" width="10.33203125" style="39" customWidth="1"/>
    <col min="6887" max="6888" width="10" style="39" customWidth="1"/>
    <col min="6889" max="7136" width="8.88671875" style="39"/>
    <col min="7137" max="7137" width="4.33203125" style="39" customWidth="1"/>
    <col min="7138" max="7138" width="31.109375" style="39" customWidth="1"/>
    <col min="7139" max="7141" width="10" style="39" customWidth="1"/>
    <col min="7142" max="7142" width="10.33203125" style="39" customWidth="1"/>
    <col min="7143" max="7144" width="10" style="39" customWidth="1"/>
    <col min="7145" max="7392" width="8.88671875" style="39"/>
    <col min="7393" max="7393" width="4.33203125" style="39" customWidth="1"/>
    <col min="7394" max="7394" width="31.109375" style="39" customWidth="1"/>
    <col min="7395" max="7397" width="10" style="39" customWidth="1"/>
    <col min="7398" max="7398" width="10.33203125" style="39" customWidth="1"/>
    <col min="7399" max="7400" width="10" style="39" customWidth="1"/>
    <col min="7401" max="7648" width="8.88671875" style="39"/>
    <col min="7649" max="7649" width="4.33203125" style="39" customWidth="1"/>
    <col min="7650" max="7650" width="31.109375" style="39" customWidth="1"/>
    <col min="7651" max="7653" width="10" style="39" customWidth="1"/>
    <col min="7654" max="7654" width="10.33203125" style="39" customWidth="1"/>
    <col min="7655" max="7656" width="10" style="39" customWidth="1"/>
    <col min="7657" max="7904" width="8.88671875" style="39"/>
    <col min="7905" max="7905" width="4.33203125" style="39" customWidth="1"/>
    <col min="7906" max="7906" width="31.109375" style="39" customWidth="1"/>
    <col min="7907" max="7909" width="10" style="39" customWidth="1"/>
    <col min="7910" max="7910" width="10.33203125" style="39" customWidth="1"/>
    <col min="7911" max="7912" width="10" style="39" customWidth="1"/>
    <col min="7913" max="8160" width="8.88671875" style="39"/>
    <col min="8161" max="8161" width="4.33203125" style="39" customWidth="1"/>
    <col min="8162" max="8162" width="31.109375" style="39" customWidth="1"/>
    <col min="8163" max="8165" width="10" style="39" customWidth="1"/>
    <col min="8166" max="8166" width="10.33203125" style="39" customWidth="1"/>
    <col min="8167" max="8168" width="10" style="39" customWidth="1"/>
    <col min="8169" max="8416" width="8.88671875" style="39"/>
    <col min="8417" max="8417" width="4.33203125" style="39" customWidth="1"/>
    <col min="8418" max="8418" width="31.109375" style="39" customWidth="1"/>
    <col min="8419" max="8421" width="10" style="39" customWidth="1"/>
    <col min="8422" max="8422" width="10.33203125" style="39" customWidth="1"/>
    <col min="8423" max="8424" width="10" style="39" customWidth="1"/>
    <col min="8425" max="8672" width="8.88671875" style="39"/>
    <col min="8673" max="8673" width="4.33203125" style="39" customWidth="1"/>
    <col min="8674" max="8674" width="31.109375" style="39" customWidth="1"/>
    <col min="8675" max="8677" width="10" style="39" customWidth="1"/>
    <col min="8678" max="8678" width="10.33203125" style="39" customWidth="1"/>
    <col min="8679" max="8680" width="10" style="39" customWidth="1"/>
    <col min="8681" max="8928" width="8.88671875" style="39"/>
    <col min="8929" max="8929" width="4.33203125" style="39" customWidth="1"/>
    <col min="8930" max="8930" width="31.109375" style="39" customWidth="1"/>
    <col min="8931" max="8933" width="10" style="39" customWidth="1"/>
    <col min="8934" max="8934" width="10.33203125" style="39" customWidth="1"/>
    <col min="8935" max="8936" width="10" style="39" customWidth="1"/>
    <col min="8937" max="9184" width="8.88671875" style="39"/>
    <col min="9185" max="9185" width="4.33203125" style="39" customWidth="1"/>
    <col min="9186" max="9186" width="31.109375" style="39" customWidth="1"/>
    <col min="9187" max="9189" width="10" style="39" customWidth="1"/>
    <col min="9190" max="9190" width="10.33203125" style="39" customWidth="1"/>
    <col min="9191" max="9192" width="10" style="39" customWidth="1"/>
    <col min="9193" max="9440" width="8.88671875" style="39"/>
    <col min="9441" max="9441" width="4.33203125" style="39" customWidth="1"/>
    <col min="9442" max="9442" width="31.109375" style="39" customWidth="1"/>
    <col min="9443" max="9445" width="10" style="39" customWidth="1"/>
    <col min="9446" max="9446" width="10.33203125" style="39" customWidth="1"/>
    <col min="9447" max="9448" width="10" style="39" customWidth="1"/>
    <col min="9449" max="9696" width="8.88671875" style="39"/>
    <col min="9697" max="9697" width="4.33203125" style="39" customWidth="1"/>
    <col min="9698" max="9698" width="31.109375" style="39" customWidth="1"/>
    <col min="9699" max="9701" width="10" style="39" customWidth="1"/>
    <col min="9702" max="9702" width="10.33203125" style="39" customWidth="1"/>
    <col min="9703" max="9704" width="10" style="39" customWidth="1"/>
    <col min="9705" max="9952" width="8.88671875" style="39"/>
    <col min="9953" max="9953" width="4.33203125" style="39" customWidth="1"/>
    <col min="9954" max="9954" width="31.109375" style="39" customWidth="1"/>
    <col min="9955" max="9957" width="10" style="39" customWidth="1"/>
    <col min="9958" max="9958" width="10.33203125" style="39" customWidth="1"/>
    <col min="9959" max="9960" width="10" style="39" customWidth="1"/>
    <col min="9961" max="10208" width="8.88671875" style="39"/>
    <col min="10209" max="10209" width="4.33203125" style="39" customWidth="1"/>
    <col min="10210" max="10210" width="31.109375" style="39" customWidth="1"/>
    <col min="10211" max="10213" width="10" style="39" customWidth="1"/>
    <col min="10214" max="10214" width="10.33203125" style="39" customWidth="1"/>
    <col min="10215" max="10216" width="10" style="39" customWidth="1"/>
    <col min="10217" max="10464" width="8.88671875" style="39"/>
    <col min="10465" max="10465" width="4.33203125" style="39" customWidth="1"/>
    <col min="10466" max="10466" width="31.109375" style="39" customWidth="1"/>
    <col min="10467" max="10469" width="10" style="39" customWidth="1"/>
    <col min="10470" max="10470" width="10.33203125" style="39" customWidth="1"/>
    <col min="10471" max="10472" width="10" style="39" customWidth="1"/>
    <col min="10473" max="10720" width="8.88671875" style="39"/>
    <col min="10721" max="10721" width="4.33203125" style="39" customWidth="1"/>
    <col min="10722" max="10722" width="31.109375" style="39" customWidth="1"/>
    <col min="10723" max="10725" width="10" style="39" customWidth="1"/>
    <col min="10726" max="10726" width="10.33203125" style="39" customWidth="1"/>
    <col min="10727" max="10728" width="10" style="39" customWidth="1"/>
    <col min="10729" max="10976" width="8.88671875" style="39"/>
    <col min="10977" max="10977" width="4.33203125" style="39" customWidth="1"/>
    <col min="10978" max="10978" width="31.109375" style="39" customWidth="1"/>
    <col min="10979" max="10981" width="10" style="39" customWidth="1"/>
    <col min="10982" max="10982" width="10.33203125" style="39" customWidth="1"/>
    <col min="10983" max="10984" width="10" style="39" customWidth="1"/>
    <col min="10985" max="11232" width="8.88671875" style="39"/>
    <col min="11233" max="11233" width="4.33203125" style="39" customWidth="1"/>
    <col min="11234" max="11234" width="31.109375" style="39" customWidth="1"/>
    <col min="11235" max="11237" width="10" style="39" customWidth="1"/>
    <col min="11238" max="11238" width="10.33203125" style="39" customWidth="1"/>
    <col min="11239" max="11240" width="10" style="39" customWidth="1"/>
    <col min="11241" max="11488" width="8.88671875" style="39"/>
    <col min="11489" max="11489" width="4.33203125" style="39" customWidth="1"/>
    <col min="11490" max="11490" width="31.109375" style="39" customWidth="1"/>
    <col min="11491" max="11493" width="10" style="39" customWidth="1"/>
    <col min="11494" max="11494" width="10.33203125" style="39" customWidth="1"/>
    <col min="11495" max="11496" width="10" style="39" customWidth="1"/>
    <col min="11497" max="11744" width="8.88671875" style="39"/>
    <col min="11745" max="11745" width="4.33203125" style="39" customWidth="1"/>
    <col min="11746" max="11746" width="31.109375" style="39" customWidth="1"/>
    <col min="11747" max="11749" width="10" style="39" customWidth="1"/>
    <col min="11750" max="11750" width="10.33203125" style="39" customWidth="1"/>
    <col min="11751" max="11752" width="10" style="39" customWidth="1"/>
    <col min="11753" max="12000" width="8.88671875" style="39"/>
    <col min="12001" max="12001" width="4.33203125" style="39" customWidth="1"/>
    <col min="12002" max="12002" width="31.109375" style="39" customWidth="1"/>
    <col min="12003" max="12005" width="10" style="39" customWidth="1"/>
    <col min="12006" max="12006" width="10.33203125" style="39" customWidth="1"/>
    <col min="12007" max="12008" width="10" style="39" customWidth="1"/>
    <col min="12009" max="12256" width="8.88671875" style="39"/>
    <col min="12257" max="12257" width="4.33203125" style="39" customWidth="1"/>
    <col min="12258" max="12258" width="31.109375" style="39" customWidth="1"/>
    <col min="12259" max="12261" width="10" style="39" customWidth="1"/>
    <col min="12262" max="12262" width="10.33203125" style="39" customWidth="1"/>
    <col min="12263" max="12264" width="10" style="39" customWidth="1"/>
    <col min="12265" max="12512" width="8.88671875" style="39"/>
    <col min="12513" max="12513" width="4.33203125" style="39" customWidth="1"/>
    <col min="12514" max="12514" width="31.109375" style="39" customWidth="1"/>
    <col min="12515" max="12517" width="10" style="39" customWidth="1"/>
    <col min="12518" max="12518" width="10.33203125" style="39" customWidth="1"/>
    <col min="12519" max="12520" width="10" style="39" customWidth="1"/>
    <col min="12521" max="12768" width="8.88671875" style="39"/>
    <col min="12769" max="12769" width="4.33203125" style="39" customWidth="1"/>
    <col min="12770" max="12770" width="31.109375" style="39" customWidth="1"/>
    <col min="12771" max="12773" width="10" style="39" customWidth="1"/>
    <col min="12774" max="12774" width="10.33203125" style="39" customWidth="1"/>
    <col min="12775" max="12776" width="10" style="39" customWidth="1"/>
    <col min="12777" max="13024" width="8.88671875" style="39"/>
    <col min="13025" max="13025" width="4.33203125" style="39" customWidth="1"/>
    <col min="13026" max="13026" width="31.109375" style="39" customWidth="1"/>
    <col min="13027" max="13029" width="10" style="39" customWidth="1"/>
    <col min="13030" max="13030" width="10.33203125" style="39" customWidth="1"/>
    <col min="13031" max="13032" width="10" style="39" customWidth="1"/>
    <col min="13033" max="13280" width="8.88671875" style="39"/>
    <col min="13281" max="13281" width="4.33203125" style="39" customWidth="1"/>
    <col min="13282" max="13282" width="31.109375" style="39" customWidth="1"/>
    <col min="13283" max="13285" width="10" style="39" customWidth="1"/>
    <col min="13286" max="13286" width="10.33203125" style="39" customWidth="1"/>
    <col min="13287" max="13288" width="10" style="39" customWidth="1"/>
    <col min="13289" max="13536" width="8.88671875" style="39"/>
    <col min="13537" max="13537" width="4.33203125" style="39" customWidth="1"/>
    <col min="13538" max="13538" width="31.109375" style="39" customWidth="1"/>
    <col min="13539" max="13541" width="10" style="39" customWidth="1"/>
    <col min="13542" max="13542" width="10.33203125" style="39" customWidth="1"/>
    <col min="13543" max="13544" width="10" style="39" customWidth="1"/>
    <col min="13545" max="13792" width="8.88671875" style="39"/>
    <col min="13793" max="13793" width="4.33203125" style="39" customWidth="1"/>
    <col min="13794" max="13794" width="31.109375" style="39" customWidth="1"/>
    <col min="13795" max="13797" width="10" style="39" customWidth="1"/>
    <col min="13798" max="13798" width="10.33203125" style="39" customWidth="1"/>
    <col min="13799" max="13800" width="10" style="39" customWidth="1"/>
    <col min="13801" max="14048" width="8.88671875" style="39"/>
    <col min="14049" max="14049" width="4.33203125" style="39" customWidth="1"/>
    <col min="14050" max="14050" width="31.109375" style="39" customWidth="1"/>
    <col min="14051" max="14053" width="10" style="39" customWidth="1"/>
    <col min="14054" max="14054" width="10.33203125" style="39" customWidth="1"/>
    <col min="14055" max="14056" width="10" style="39" customWidth="1"/>
    <col min="14057" max="14304" width="8.88671875" style="39"/>
    <col min="14305" max="14305" width="4.33203125" style="39" customWidth="1"/>
    <col min="14306" max="14306" width="31.109375" style="39" customWidth="1"/>
    <col min="14307" max="14309" width="10" style="39" customWidth="1"/>
    <col min="14310" max="14310" width="10.33203125" style="39" customWidth="1"/>
    <col min="14311" max="14312" width="10" style="39" customWidth="1"/>
    <col min="14313" max="14560" width="8.88671875" style="39"/>
    <col min="14561" max="14561" width="4.33203125" style="39" customWidth="1"/>
    <col min="14562" max="14562" width="31.109375" style="39" customWidth="1"/>
    <col min="14563" max="14565" width="10" style="39" customWidth="1"/>
    <col min="14566" max="14566" width="10.33203125" style="39" customWidth="1"/>
    <col min="14567" max="14568" width="10" style="39" customWidth="1"/>
    <col min="14569" max="14816" width="8.88671875" style="39"/>
    <col min="14817" max="14817" width="4.33203125" style="39" customWidth="1"/>
    <col min="14818" max="14818" width="31.109375" style="39" customWidth="1"/>
    <col min="14819" max="14821" width="10" style="39" customWidth="1"/>
    <col min="14822" max="14822" width="10.33203125" style="39" customWidth="1"/>
    <col min="14823" max="14824" width="10" style="39" customWidth="1"/>
    <col min="14825" max="15072" width="8.88671875" style="39"/>
    <col min="15073" max="15073" width="4.33203125" style="39" customWidth="1"/>
    <col min="15074" max="15074" width="31.109375" style="39" customWidth="1"/>
    <col min="15075" max="15077" width="10" style="39" customWidth="1"/>
    <col min="15078" max="15078" width="10.33203125" style="39" customWidth="1"/>
    <col min="15079" max="15080" width="10" style="39" customWidth="1"/>
    <col min="15081" max="15328" width="8.88671875" style="39"/>
    <col min="15329" max="15329" width="4.33203125" style="39" customWidth="1"/>
    <col min="15330" max="15330" width="31.109375" style="39" customWidth="1"/>
    <col min="15331" max="15333" width="10" style="39" customWidth="1"/>
    <col min="15334" max="15334" width="10.33203125" style="39" customWidth="1"/>
    <col min="15335" max="15336" width="10" style="39" customWidth="1"/>
    <col min="15337" max="15584" width="8.88671875" style="39"/>
    <col min="15585" max="15585" width="4.33203125" style="39" customWidth="1"/>
    <col min="15586" max="15586" width="31.109375" style="39" customWidth="1"/>
    <col min="15587" max="15589" width="10" style="39" customWidth="1"/>
    <col min="15590" max="15590" width="10.33203125" style="39" customWidth="1"/>
    <col min="15591" max="15592" width="10" style="39" customWidth="1"/>
    <col min="15593" max="15840" width="8.88671875" style="39"/>
    <col min="15841" max="15841" width="4.33203125" style="39" customWidth="1"/>
    <col min="15842" max="15842" width="31.109375" style="39" customWidth="1"/>
    <col min="15843" max="15845" width="10" style="39" customWidth="1"/>
    <col min="15846" max="15846" width="10.33203125" style="39" customWidth="1"/>
    <col min="15847" max="15848" width="10" style="39" customWidth="1"/>
    <col min="15849" max="16096" width="8.88671875" style="39"/>
    <col min="16097" max="16097" width="4.33203125" style="39" customWidth="1"/>
    <col min="16098" max="16098" width="31.109375" style="39" customWidth="1"/>
    <col min="16099" max="16101" width="10" style="39" customWidth="1"/>
    <col min="16102" max="16102" width="10.33203125" style="39" customWidth="1"/>
    <col min="16103" max="16104" width="10" style="39" customWidth="1"/>
    <col min="16105" max="16371" width="8.88671875" style="39"/>
    <col min="16372" max="16384" width="9.109375" style="39" customWidth="1"/>
  </cols>
  <sheetData>
    <row r="1" spans="1:3" x14ac:dyDescent="0.3">
      <c r="A1" s="283" t="s">
        <v>313</v>
      </c>
      <c r="B1" s="283"/>
      <c r="C1" s="283"/>
    </row>
    <row r="2" spans="1:3" s="45" customFormat="1" ht="20.399999999999999" x14ac:dyDescent="0.35">
      <c r="A2" s="253" t="s">
        <v>184</v>
      </c>
      <c r="B2" s="253"/>
      <c r="C2" s="253"/>
    </row>
    <row r="3" spans="1:3" s="45" customFormat="1" ht="20.399999999999999" x14ac:dyDescent="0.35">
      <c r="A3" s="253" t="s">
        <v>497</v>
      </c>
      <c r="B3" s="253"/>
      <c r="C3" s="253"/>
    </row>
    <row r="4" spans="1:3" s="70" customFormat="1" ht="20.399999999999999" x14ac:dyDescent="0.35">
      <c r="A4" s="253" t="s">
        <v>79</v>
      </c>
      <c r="B4" s="253"/>
      <c r="C4" s="253"/>
    </row>
    <row r="5" spans="1:3" s="47" customFormat="1" ht="8.4" customHeight="1" x14ac:dyDescent="0.2">
      <c r="A5" s="232"/>
      <c r="B5" s="233"/>
      <c r="C5" s="234"/>
    </row>
    <row r="6" spans="1:3" ht="13.2" customHeight="1" x14ac:dyDescent="0.3">
      <c r="A6" s="251" t="s">
        <v>85</v>
      </c>
      <c r="B6" s="260" t="s">
        <v>80</v>
      </c>
      <c r="C6" s="256" t="s">
        <v>185</v>
      </c>
    </row>
    <row r="7" spans="1:3" ht="13.2" customHeight="1" x14ac:dyDescent="0.3">
      <c r="A7" s="251"/>
      <c r="B7" s="260"/>
      <c r="C7" s="256"/>
    </row>
    <row r="8" spans="1:3" ht="27" customHeight="1" x14ac:dyDescent="0.3">
      <c r="A8" s="251"/>
      <c r="B8" s="260"/>
      <c r="C8" s="256"/>
    </row>
    <row r="9" spans="1:3" x14ac:dyDescent="0.3">
      <c r="A9" s="65" t="s">
        <v>1</v>
      </c>
      <c r="B9" s="64" t="s">
        <v>186</v>
      </c>
      <c r="C9" s="195">
        <v>1</v>
      </c>
    </row>
    <row r="10" spans="1:3" s="42" customFormat="1" ht="34.5" customHeight="1" x14ac:dyDescent="0.3">
      <c r="A10" s="65">
        <v>1</v>
      </c>
      <c r="B10" s="100" t="s">
        <v>88</v>
      </c>
      <c r="C10" s="144">
        <v>19</v>
      </c>
    </row>
    <row r="11" spans="1:3" s="42" customFormat="1" ht="24" customHeight="1" x14ac:dyDescent="0.3">
      <c r="A11" s="65">
        <v>2</v>
      </c>
      <c r="B11" s="100" t="s">
        <v>95</v>
      </c>
      <c r="C11" s="144">
        <v>10</v>
      </c>
    </row>
    <row r="12" spans="1:3" s="42" customFormat="1" ht="24" customHeight="1" x14ac:dyDescent="0.3">
      <c r="A12" s="65">
        <v>3</v>
      </c>
      <c r="B12" s="100" t="s">
        <v>93</v>
      </c>
      <c r="C12" s="144">
        <v>8</v>
      </c>
    </row>
    <row r="13" spans="1:3" s="42" customFormat="1" ht="26.25" customHeight="1" x14ac:dyDescent="0.3">
      <c r="A13" s="65">
        <v>4</v>
      </c>
      <c r="B13" s="100" t="s">
        <v>86</v>
      </c>
      <c r="C13" s="144">
        <v>8</v>
      </c>
    </row>
    <row r="14" spans="1:3" s="42" customFormat="1" ht="42" customHeight="1" x14ac:dyDescent="0.3">
      <c r="A14" s="65">
        <v>5</v>
      </c>
      <c r="B14" s="105" t="s">
        <v>288</v>
      </c>
      <c r="C14" s="144">
        <v>7</v>
      </c>
    </row>
    <row r="15" spans="1:3" s="42" customFormat="1" ht="24" customHeight="1" x14ac:dyDescent="0.3">
      <c r="A15" s="65">
        <v>6</v>
      </c>
      <c r="B15" s="105" t="s">
        <v>87</v>
      </c>
      <c r="C15" s="144">
        <v>7</v>
      </c>
    </row>
    <row r="16" spans="1:3" s="42" customFormat="1" ht="24" customHeight="1" x14ac:dyDescent="0.3">
      <c r="A16" s="65">
        <v>7</v>
      </c>
      <c r="B16" s="105" t="s">
        <v>89</v>
      </c>
      <c r="C16" s="144">
        <v>6</v>
      </c>
    </row>
    <row r="17" spans="1:3" s="42" customFormat="1" ht="24" customHeight="1" x14ac:dyDescent="0.3">
      <c r="A17" s="65">
        <v>8</v>
      </c>
      <c r="B17" s="105" t="s">
        <v>100</v>
      </c>
      <c r="C17" s="144">
        <v>6</v>
      </c>
    </row>
    <row r="18" spans="1:3" s="42" customFormat="1" ht="24" customHeight="1" x14ac:dyDescent="0.3">
      <c r="A18" s="65">
        <v>9</v>
      </c>
      <c r="B18" s="105" t="s">
        <v>90</v>
      </c>
      <c r="C18" s="144">
        <v>5</v>
      </c>
    </row>
    <row r="19" spans="1:3" s="42" customFormat="1" ht="24" customHeight="1" x14ac:dyDescent="0.3">
      <c r="A19" s="65">
        <v>10</v>
      </c>
      <c r="B19" s="105" t="s">
        <v>252</v>
      </c>
      <c r="C19" s="144">
        <v>5</v>
      </c>
    </row>
    <row r="20" spans="1:3" s="42" customFormat="1" ht="27" customHeight="1" x14ac:dyDescent="0.3">
      <c r="A20" s="65">
        <v>11</v>
      </c>
      <c r="B20" s="105" t="s">
        <v>94</v>
      </c>
      <c r="C20" s="144">
        <v>5</v>
      </c>
    </row>
    <row r="21" spans="1:3" s="42" customFormat="1" ht="30.75" customHeight="1" x14ac:dyDescent="0.3">
      <c r="A21" s="65">
        <v>12</v>
      </c>
      <c r="B21" s="105" t="s">
        <v>287</v>
      </c>
      <c r="C21" s="144">
        <v>5</v>
      </c>
    </row>
    <row r="22" spans="1:3" s="42" customFormat="1" ht="22.5" customHeight="1" x14ac:dyDescent="0.3">
      <c r="A22" s="65">
        <v>13</v>
      </c>
      <c r="B22" s="105" t="s">
        <v>91</v>
      </c>
      <c r="C22" s="144">
        <v>5</v>
      </c>
    </row>
    <row r="23" spans="1:3" s="42" customFormat="1" ht="24" customHeight="1" x14ac:dyDescent="0.3">
      <c r="A23" s="65">
        <v>14</v>
      </c>
      <c r="B23" s="105" t="s">
        <v>101</v>
      </c>
      <c r="C23" s="144">
        <v>4</v>
      </c>
    </row>
    <row r="24" spans="1:3" s="42" customFormat="1" x14ac:dyDescent="0.3">
      <c r="A24" s="65">
        <v>15</v>
      </c>
      <c r="B24" s="105" t="s">
        <v>142</v>
      </c>
      <c r="C24" s="144">
        <v>4</v>
      </c>
    </row>
    <row r="25" spans="1:3" s="42" customFormat="1" ht="24" customHeight="1" x14ac:dyDescent="0.3">
      <c r="A25" s="65">
        <v>16</v>
      </c>
      <c r="B25" s="105" t="s">
        <v>102</v>
      </c>
      <c r="C25" s="144">
        <v>4</v>
      </c>
    </row>
    <row r="26" spans="1:3" s="42" customFormat="1" ht="18.75" customHeight="1" x14ac:dyDescent="0.3">
      <c r="A26" s="65">
        <v>17</v>
      </c>
      <c r="B26" s="105" t="s">
        <v>98</v>
      </c>
      <c r="C26" s="144">
        <v>4</v>
      </c>
    </row>
    <row r="27" spans="1:3" s="42" customFormat="1" ht="24" customHeight="1" x14ac:dyDescent="0.3">
      <c r="A27" s="65">
        <v>18</v>
      </c>
      <c r="B27" s="105" t="s">
        <v>272</v>
      </c>
      <c r="C27" s="144">
        <v>3</v>
      </c>
    </row>
    <row r="28" spans="1:3" s="42" customFormat="1" ht="24" customHeight="1" x14ac:dyDescent="0.3">
      <c r="A28" s="65">
        <v>19</v>
      </c>
      <c r="B28" s="105" t="s">
        <v>105</v>
      </c>
      <c r="C28" s="144">
        <v>3</v>
      </c>
    </row>
    <row r="29" spans="1:3" s="42" customFormat="1" ht="24" customHeight="1" x14ac:dyDescent="0.3">
      <c r="A29" s="65">
        <v>20</v>
      </c>
      <c r="B29" s="105" t="s">
        <v>295</v>
      </c>
      <c r="C29" s="144">
        <v>3</v>
      </c>
    </row>
    <row r="30" spans="1:3" s="42" customFormat="1" ht="21.75" customHeight="1" x14ac:dyDescent="0.3">
      <c r="A30" s="65">
        <v>21</v>
      </c>
      <c r="B30" s="105" t="s">
        <v>145</v>
      </c>
      <c r="C30" s="144">
        <v>3</v>
      </c>
    </row>
    <row r="31" spans="1:3" s="42" customFormat="1" ht="24" customHeight="1" x14ac:dyDescent="0.3">
      <c r="A31" s="65">
        <v>22</v>
      </c>
      <c r="B31" s="105" t="s">
        <v>291</v>
      </c>
      <c r="C31" s="144">
        <v>3</v>
      </c>
    </row>
    <row r="32" spans="1:3" s="42" customFormat="1" ht="27" customHeight="1" x14ac:dyDescent="0.3">
      <c r="A32" s="65">
        <v>23</v>
      </c>
      <c r="B32" s="105" t="s">
        <v>121</v>
      </c>
      <c r="C32" s="144">
        <v>3</v>
      </c>
    </row>
    <row r="33" spans="1:3" s="42" customFormat="1" ht="23.25" customHeight="1" x14ac:dyDescent="0.3">
      <c r="A33" s="65">
        <v>24</v>
      </c>
      <c r="B33" s="105" t="s">
        <v>96</v>
      </c>
      <c r="C33" s="144">
        <v>3</v>
      </c>
    </row>
    <row r="34" spans="1:3" s="42" customFormat="1" ht="23.25" customHeight="1" x14ac:dyDescent="0.3">
      <c r="A34" s="65">
        <v>25</v>
      </c>
      <c r="B34" s="105" t="s">
        <v>115</v>
      </c>
      <c r="C34" s="144">
        <v>3</v>
      </c>
    </row>
    <row r="35" spans="1:3" s="42" customFormat="1" ht="24" customHeight="1" x14ac:dyDescent="0.3">
      <c r="A35" s="65">
        <v>26</v>
      </c>
      <c r="B35" s="105" t="s">
        <v>92</v>
      </c>
      <c r="C35" s="144">
        <v>3</v>
      </c>
    </row>
    <row r="36" spans="1:3" s="42" customFormat="1" x14ac:dyDescent="0.3">
      <c r="A36" s="65">
        <v>27</v>
      </c>
      <c r="B36" s="105" t="s">
        <v>113</v>
      </c>
      <c r="C36" s="144">
        <v>3</v>
      </c>
    </row>
    <row r="37" spans="1:3" s="42" customFormat="1" ht="22.5" customHeight="1" x14ac:dyDescent="0.3">
      <c r="A37" s="65">
        <v>28</v>
      </c>
      <c r="B37" s="105" t="s">
        <v>119</v>
      </c>
      <c r="C37" s="144">
        <v>3</v>
      </c>
    </row>
    <row r="38" spans="1:3" s="42" customFormat="1" ht="27.75" customHeight="1" x14ac:dyDescent="0.3">
      <c r="A38" s="65">
        <v>29</v>
      </c>
      <c r="B38" s="105" t="s">
        <v>103</v>
      </c>
      <c r="C38" s="144">
        <v>3</v>
      </c>
    </row>
    <row r="39" spans="1:3" s="42" customFormat="1" ht="31.5" customHeight="1" x14ac:dyDescent="0.3">
      <c r="A39" s="65">
        <v>30</v>
      </c>
      <c r="B39" s="105" t="s">
        <v>167</v>
      </c>
      <c r="C39" s="144">
        <v>2</v>
      </c>
    </row>
    <row r="40" spans="1:3" s="42" customFormat="1" ht="24.75" customHeight="1" x14ac:dyDescent="0.3">
      <c r="A40" s="65">
        <v>31</v>
      </c>
      <c r="B40" s="105" t="s">
        <v>463</v>
      </c>
      <c r="C40" s="144">
        <v>2</v>
      </c>
    </row>
    <row r="41" spans="1:3" s="42" customFormat="1" ht="24" customHeight="1" x14ac:dyDescent="0.3">
      <c r="A41" s="65">
        <v>32</v>
      </c>
      <c r="B41" s="105" t="s">
        <v>126</v>
      </c>
      <c r="C41" s="144">
        <v>2</v>
      </c>
    </row>
    <row r="42" spans="1:3" s="42" customFormat="1" ht="22.95" customHeight="1" x14ac:dyDescent="0.3">
      <c r="A42" s="65">
        <v>33</v>
      </c>
      <c r="B42" s="105" t="s">
        <v>265</v>
      </c>
      <c r="C42" s="144">
        <v>2</v>
      </c>
    </row>
    <row r="43" spans="1:3" s="42" customFormat="1" ht="23.25" customHeight="1" x14ac:dyDescent="0.3">
      <c r="A43" s="65">
        <v>34</v>
      </c>
      <c r="B43" s="105" t="s">
        <v>128</v>
      </c>
      <c r="C43" s="144">
        <v>2</v>
      </c>
    </row>
    <row r="44" spans="1:3" s="42" customFormat="1" ht="22.95" customHeight="1" x14ac:dyDescent="0.3">
      <c r="A44" s="65">
        <v>35</v>
      </c>
      <c r="B44" s="105" t="s">
        <v>273</v>
      </c>
      <c r="C44" s="144">
        <v>2</v>
      </c>
    </row>
    <row r="45" spans="1:3" s="42" customFormat="1" ht="22.95" customHeight="1" x14ac:dyDescent="0.3">
      <c r="A45" s="65">
        <v>36</v>
      </c>
      <c r="B45" s="105" t="s">
        <v>338</v>
      </c>
      <c r="C45" s="144">
        <v>2</v>
      </c>
    </row>
    <row r="46" spans="1:3" s="42" customFormat="1" ht="22.95" customHeight="1" x14ac:dyDescent="0.3">
      <c r="A46" s="65">
        <v>37</v>
      </c>
      <c r="B46" s="105" t="s">
        <v>495</v>
      </c>
      <c r="C46" s="144">
        <v>2</v>
      </c>
    </row>
    <row r="47" spans="1:3" s="42" customFormat="1" ht="28.5" customHeight="1" x14ac:dyDescent="0.3">
      <c r="A47" s="65">
        <v>38</v>
      </c>
      <c r="B47" s="105" t="s">
        <v>120</v>
      </c>
      <c r="C47" s="144">
        <v>2</v>
      </c>
    </row>
    <row r="48" spans="1:3" s="42" customFormat="1" ht="22.95" customHeight="1" x14ac:dyDescent="0.3">
      <c r="A48" s="65">
        <v>39</v>
      </c>
      <c r="B48" s="105" t="s">
        <v>250</v>
      </c>
      <c r="C48" s="144">
        <v>2</v>
      </c>
    </row>
    <row r="49" spans="1:3" s="42" customFormat="1" ht="22.95" customHeight="1" x14ac:dyDescent="0.3">
      <c r="A49" s="65">
        <v>40</v>
      </c>
      <c r="B49" s="105" t="s">
        <v>289</v>
      </c>
      <c r="C49" s="144">
        <v>2</v>
      </c>
    </row>
    <row r="50" spans="1:3" s="42" customFormat="1" x14ac:dyDescent="0.3">
      <c r="A50" s="65">
        <v>41</v>
      </c>
      <c r="B50" s="105" t="s">
        <v>357</v>
      </c>
      <c r="C50" s="144">
        <v>2</v>
      </c>
    </row>
    <row r="51" spans="1:3" s="42" customFormat="1" ht="20.25" customHeight="1" x14ac:dyDescent="0.3">
      <c r="A51" s="65">
        <v>42</v>
      </c>
      <c r="B51" s="105" t="s">
        <v>111</v>
      </c>
      <c r="C51" s="144">
        <v>2</v>
      </c>
    </row>
    <row r="52" spans="1:3" s="42" customFormat="1" x14ac:dyDescent="0.3">
      <c r="A52" s="65">
        <v>43</v>
      </c>
      <c r="B52" s="105" t="s">
        <v>324</v>
      </c>
      <c r="C52" s="144">
        <v>2</v>
      </c>
    </row>
    <row r="53" spans="1:3" s="42" customFormat="1" x14ac:dyDescent="0.3">
      <c r="A53" s="65">
        <v>44</v>
      </c>
      <c r="B53" s="105" t="s">
        <v>135</v>
      </c>
      <c r="C53" s="144">
        <v>2</v>
      </c>
    </row>
    <row r="54" spans="1:3" s="42" customFormat="1" ht="22.95" customHeight="1" x14ac:dyDescent="0.3">
      <c r="A54" s="65">
        <v>45</v>
      </c>
      <c r="B54" s="105" t="s">
        <v>140</v>
      </c>
      <c r="C54" s="144">
        <v>2</v>
      </c>
    </row>
    <row r="55" spans="1:3" s="42" customFormat="1" ht="22.95" customHeight="1" x14ac:dyDescent="0.3">
      <c r="A55" s="65">
        <v>46</v>
      </c>
      <c r="B55" s="105" t="s">
        <v>112</v>
      </c>
      <c r="C55" s="144">
        <v>2</v>
      </c>
    </row>
    <row r="56" spans="1:3" s="42" customFormat="1" ht="22.95" customHeight="1" x14ac:dyDescent="0.3">
      <c r="A56" s="65">
        <v>47</v>
      </c>
      <c r="B56" s="105" t="s">
        <v>188</v>
      </c>
      <c r="C56" s="144">
        <v>2</v>
      </c>
    </row>
    <row r="57" spans="1:3" s="42" customFormat="1" ht="22.95" customHeight="1" x14ac:dyDescent="0.3">
      <c r="A57" s="65">
        <v>48</v>
      </c>
      <c r="B57" s="105" t="s">
        <v>117</v>
      </c>
      <c r="C57" s="144">
        <v>2</v>
      </c>
    </row>
    <row r="58" spans="1:3" s="42" customFormat="1" ht="25.5" customHeight="1" x14ac:dyDescent="0.3">
      <c r="A58" s="65">
        <v>49</v>
      </c>
      <c r="B58" s="105" t="s">
        <v>351</v>
      </c>
      <c r="C58" s="144">
        <v>2</v>
      </c>
    </row>
    <row r="59" spans="1:3" s="42" customFormat="1" ht="24" customHeight="1" x14ac:dyDescent="0.3">
      <c r="A59" s="65">
        <v>50</v>
      </c>
      <c r="B59" s="105" t="s">
        <v>496</v>
      </c>
      <c r="C59" s="144">
        <v>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="90" zoomScaleNormal="90" zoomScaleSheetLayoutView="90" workbookViewId="0">
      <selection activeCell="A2" sqref="A2:C8"/>
    </sheetView>
  </sheetViews>
  <sheetFormatPr defaultColWidth="8.88671875" defaultRowHeight="15.6" x14ac:dyDescent="0.3"/>
  <cols>
    <col min="1" max="1" width="4.33203125" style="71" customWidth="1"/>
    <col min="2" max="2" width="61.44140625" style="74" customWidth="1"/>
    <col min="3" max="3" width="24.6640625" style="39" customWidth="1"/>
    <col min="4" max="217" width="8.88671875" style="39"/>
    <col min="218" max="218" width="4.33203125" style="39" customWidth="1"/>
    <col min="219" max="219" width="28.44140625" style="39" customWidth="1"/>
    <col min="220" max="222" width="10" style="39" customWidth="1"/>
    <col min="223" max="223" width="11.44140625" style="39" customWidth="1"/>
    <col min="224" max="225" width="11" style="39" customWidth="1"/>
    <col min="226" max="473" width="8.88671875" style="39"/>
    <col min="474" max="474" width="4.33203125" style="39" customWidth="1"/>
    <col min="475" max="475" width="28.44140625" style="39" customWidth="1"/>
    <col min="476" max="478" width="10" style="39" customWidth="1"/>
    <col min="479" max="479" width="11.44140625" style="39" customWidth="1"/>
    <col min="480" max="481" width="11" style="39" customWidth="1"/>
    <col min="482" max="729" width="8.88671875" style="39"/>
    <col min="730" max="730" width="4.33203125" style="39" customWidth="1"/>
    <col min="731" max="731" width="28.44140625" style="39" customWidth="1"/>
    <col min="732" max="734" width="10" style="39" customWidth="1"/>
    <col min="735" max="735" width="11.44140625" style="39" customWidth="1"/>
    <col min="736" max="737" width="11" style="39" customWidth="1"/>
    <col min="738" max="985" width="8.88671875" style="39"/>
    <col min="986" max="986" width="4.33203125" style="39" customWidth="1"/>
    <col min="987" max="987" width="28.44140625" style="39" customWidth="1"/>
    <col min="988" max="990" width="10" style="39" customWidth="1"/>
    <col min="991" max="991" width="11.44140625" style="39" customWidth="1"/>
    <col min="992" max="993" width="11" style="39" customWidth="1"/>
    <col min="994" max="1241" width="8.88671875" style="39"/>
    <col min="1242" max="1242" width="4.33203125" style="39" customWidth="1"/>
    <col min="1243" max="1243" width="28.44140625" style="39" customWidth="1"/>
    <col min="1244" max="1246" width="10" style="39" customWidth="1"/>
    <col min="1247" max="1247" width="11.44140625" style="39" customWidth="1"/>
    <col min="1248" max="1249" width="11" style="39" customWidth="1"/>
    <col min="1250" max="1497" width="8.88671875" style="39"/>
    <col min="1498" max="1498" width="4.33203125" style="39" customWidth="1"/>
    <col min="1499" max="1499" width="28.44140625" style="39" customWidth="1"/>
    <col min="1500" max="1502" width="10" style="39" customWidth="1"/>
    <col min="1503" max="1503" width="11.44140625" style="39" customWidth="1"/>
    <col min="1504" max="1505" width="11" style="39" customWidth="1"/>
    <col min="1506" max="1753" width="8.88671875" style="39"/>
    <col min="1754" max="1754" width="4.33203125" style="39" customWidth="1"/>
    <col min="1755" max="1755" width="28.44140625" style="39" customWidth="1"/>
    <col min="1756" max="1758" width="10" style="39" customWidth="1"/>
    <col min="1759" max="1759" width="11.44140625" style="39" customWidth="1"/>
    <col min="1760" max="1761" width="11" style="39" customWidth="1"/>
    <col min="1762" max="2009" width="8.88671875" style="39"/>
    <col min="2010" max="2010" width="4.33203125" style="39" customWidth="1"/>
    <col min="2011" max="2011" width="28.44140625" style="39" customWidth="1"/>
    <col min="2012" max="2014" width="10" style="39" customWidth="1"/>
    <col min="2015" max="2015" width="11.44140625" style="39" customWidth="1"/>
    <col min="2016" max="2017" width="11" style="39" customWidth="1"/>
    <col min="2018" max="2265" width="8.88671875" style="39"/>
    <col min="2266" max="2266" width="4.33203125" style="39" customWidth="1"/>
    <col min="2267" max="2267" width="28.44140625" style="39" customWidth="1"/>
    <col min="2268" max="2270" width="10" style="39" customWidth="1"/>
    <col min="2271" max="2271" width="11.44140625" style="39" customWidth="1"/>
    <col min="2272" max="2273" width="11" style="39" customWidth="1"/>
    <col min="2274" max="2521" width="8.88671875" style="39"/>
    <col min="2522" max="2522" width="4.33203125" style="39" customWidth="1"/>
    <col min="2523" max="2523" width="28.44140625" style="39" customWidth="1"/>
    <col min="2524" max="2526" width="10" style="39" customWidth="1"/>
    <col min="2527" max="2527" width="11.44140625" style="39" customWidth="1"/>
    <col min="2528" max="2529" width="11" style="39" customWidth="1"/>
    <col min="2530" max="2777" width="8.88671875" style="39"/>
    <col min="2778" max="2778" width="4.33203125" style="39" customWidth="1"/>
    <col min="2779" max="2779" width="28.44140625" style="39" customWidth="1"/>
    <col min="2780" max="2782" width="10" style="39" customWidth="1"/>
    <col min="2783" max="2783" width="11.44140625" style="39" customWidth="1"/>
    <col min="2784" max="2785" width="11" style="39" customWidth="1"/>
    <col min="2786" max="3033" width="8.88671875" style="39"/>
    <col min="3034" max="3034" width="4.33203125" style="39" customWidth="1"/>
    <col min="3035" max="3035" width="28.44140625" style="39" customWidth="1"/>
    <col min="3036" max="3038" width="10" style="39" customWidth="1"/>
    <col min="3039" max="3039" width="11.44140625" style="39" customWidth="1"/>
    <col min="3040" max="3041" width="11" style="39" customWidth="1"/>
    <col min="3042" max="3289" width="8.88671875" style="39"/>
    <col min="3290" max="3290" width="4.33203125" style="39" customWidth="1"/>
    <col min="3291" max="3291" width="28.44140625" style="39" customWidth="1"/>
    <col min="3292" max="3294" width="10" style="39" customWidth="1"/>
    <col min="3295" max="3295" width="11.44140625" style="39" customWidth="1"/>
    <col min="3296" max="3297" width="11" style="39" customWidth="1"/>
    <col min="3298" max="3545" width="8.88671875" style="39"/>
    <col min="3546" max="3546" width="4.33203125" style="39" customWidth="1"/>
    <col min="3547" max="3547" width="28.44140625" style="39" customWidth="1"/>
    <col min="3548" max="3550" width="10" style="39" customWidth="1"/>
    <col min="3551" max="3551" width="11.44140625" style="39" customWidth="1"/>
    <col min="3552" max="3553" width="11" style="39" customWidth="1"/>
    <col min="3554" max="3801" width="8.88671875" style="39"/>
    <col min="3802" max="3802" width="4.33203125" style="39" customWidth="1"/>
    <col min="3803" max="3803" width="28.44140625" style="39" customWidth="1"/>
    <col min="3804" max="3806" width="10" style="39" customWidth="1"/>
    <col min="3807" max="3807" width="11.44140625" style="39" customWidth="1"/>
    <col min="3808" max="3809" width="11" style="39" customWidth="1"/>
    <col min="3810" max="4057" width="8.88671875" style="39"/>
    <col min="4058" max="4058" width="4.33203125" style="39" customWidth="1"/>
    <col min="4059" max="4059" width="28.44140625" style="39" customWidth="1"/>
    <col min="4060" max="4062" width="10" style="39" customWidth="1"/>
    <col min="4063" max="4063" width="11.44140625" style="39" customWidth="1"/>
    <col min="4064" max="4065" width="11" style="39" customWidth="1"/>
    <col min="4066" max="4313" width="8.88671875" style="39"/>
    <col min="4314" max="4314" width="4.33203125" style="39" customWidth="1"/>
    <col min="4315" max="4315" width="28.44140625" style="39" customWidth="1"/>
    <col min="4316" max="4318" width="10" style="39" customWidth="1"/>
    <col min="4319" max="4319" width="11.44140625" style="39" customWidth="1"/>
    <col min="4320" max="4321" width="11" style="39" customWidth="1"/>
    <col min="4322" max="4569" width="8.88671875" style="39"/>
    <col min="4570" max="4570" width="4.33203125" style="39" customWidth="1"/>
    <col min="4571" max="4571" width="28.44140625" style="39" customWidth="1"/>
    <col min="4572" max="4574" width="10" style="39" customWidth="1"/>
    <col min="4575" max="4575" width="11.44140625" style="39" customWidth="1"/>
    <col min="4576" max="4577" width="11" style="39" customWidth="1"/>
    <col min="4578" max="4825" width="8.88671875" style="39"/>
    <col min="4826" max="4826" width="4.33203125" style="39" customWidth="1"/>
    <col min="4827" max="4827" width="28.44140625" style="39" customWidth="1"/>
    <col min="4828" max="4830" width="10" style="39" customWidth="1"/>
    <col min="4831" max="4831" width="11.44140625" style="39" customWidth="1"/>
    <col min="4832" max="4833" width="11" style="39" customWidth="1"/>
    <col min="4834" max="5081" width="8.88671875" style="39"/>
    <col min="5082" max="5082" width="4.33203125" style="39" customWidth="1"/>
    <col min="5083" max="5083" width="28.44140625" style="39" customWidth="1"/>
    <col min="5084" max="5086" width="10" style="39" customWidth="1"/>
    <col min="5087" max="5087" width="11.44140625" style="39" customWidth="1"/>
    <col min="5088" max="5089" width="11" style="39" customWidth="1"/>
    <col min="5090" max="5337" width="8.88671875" style="39"/>
    <col min="5338" max="5338" width="4.33203125" style="39" customWidth="1"/>
    <col min="5339" max="5339" width="28.44140625" style="39" customWidth="1"/>
    <col min="5340" max="5342" width="10" style="39" customWidth="1"/>
    <col min="5343" max="5343" width="11.44140625" style="39" customWidth="1"/>
    <col min="5344" max="5345" width="11" style="39" customWidth="1"/>
    <col min="5346" max="5593" width="8.88671875" style="39"/>
    <col min="5594" max="5594" width="4.33203125" style="39" customWidth="1"/>
    <col min="5595" max="5595" width="28.44140625" style="39" customWidth="1"/>
    <col min="5596" max="5598" width="10" style="39" customWidth="1"/>
    <col min="5599" max="5599" width="11.44140625" style="39" customWidth="1"/>
    <col min="5600" max="5601" width="11" style="39" customWidth="1"/>
    <col min="5602" max="5849" width="8.88671875" style="39"/>
    <col min="5850" max="5850" width="4.33203125" style="39" customWidth="1"/>
    <col min="5851" max="5851" width="28.44140625" style="39" customWidth="1"/>
    <col min="5852" max="5854" width="10" style="39" customWidth="1"/>
    <col min="5855" max="5855" width="11.44140625" style="39" customWidth="1"/>
    <col min="5856" max="5857" width="11" style="39" customWidth="1"/>
    <col min="5858" max="6105" width="8.88671875" style="39"/>
    <col min="6106" max="6106" width="4.33203125" style="39" customWidth="1"/>
    <col min="6107" max="6107" width="28.44140625" style="39" customWidth="1"/>
    <col min="6108" max="6110" width="10" style="39" customWidth="1"/>
    <col min="6111" max="6111" width="11.44140625" style="39" customWidth="1"/>
    <col min="6112" max="6113" width="11" style="39" customWidth="1"/>
    <col min="6114" max="6361" width="8.88671875" style="39"/>
    <col min="6362" max="6362" width="4.33203125" style="39" customWidth="1"/>
    <col min="6363" max="6363" width="28.44140625" style="39" customWidth="1"/>
    <col min="6364" max="6366" width="10" style="39" customWidth="1"/>
    <col min="6367" max="6367" width="11.44140625" style="39" customWidth="1"/>
    <col min="6368" max="6369" width="11" style="39" customWidth="1"/>
    <col min="6370" max="6617" width="8.88671875" style="39"/>
    <col min="6618" max="6618" width="4.33203125" style="39" customWidth="1"/>
    <col min="6619" max="6619" width="28.44140625" style="39" customWidth="1"/>
    <col min="6620" max="6622" width="10" style="39" customWidth="1"/>
    <col min="6623" max="6623" width="11.44140625" style="39" customWidth="1"/>
    <col min="6624" max="6625" width="11" style="39" customWidth="1"/>
    <col min="6626" max="6873" width="8.88671875" style="39"/>
    <col min="6874" max="6874" width="4.33203125" style="39" customWidth="1"/>
    <col min="6875" max="6875" width="28.44140625" style="39" customWidth="1"/>
    <col min="6876" max="6878" width="10" style="39" customWidth="1"/>
    <col min="6879" max="6879" width="11.44140625" style="39" customWidth="1"/>
    <col min="6880" max="6881" width="11" style="39" customWidth="1"/>
    <col min="6882" max="7129" width="8.88671875" style="39"/>
    <col min="7130" max="7130" width="4.33203125" style="39" customWidth="1"/>
    <col min="7131" max="7131" width="28.44140625" style="39" customWidth="1"/>
    <col min="7132" max="7134" width="10" style="39" customWidth="1"/>
    <col min="7135" max="7135" width="11.44140625" style="39" customWidth="1"/>
    <col min="7136" max="7137" width="11" style="39" customWidth="1"/>
    <col min="7138" max="7385" width="8.88671875" style="39"/>
    <col min="7386" max="7386" width="4.33203125" style="39" customWidth="1"/>
    <col min="7387" max="7387" width="28.44140625" style="39" customWidth="1"/>
    <col min="7388" max="7390" width="10" style="39" customWidth="1"/>
    <col min="7391" max="7391" width="11.44140625" style="39" customWidth="1"/>
    <col min="7392" max="7393" width="11" style="39" customWidth="1"/>
    <col min="7394" max="7641" width="8.88671875" style="39"/>
    <col min="7642" max="7642" width="4.33203125" style="39" customWidth="1"/>
    <col min="7643" max="7643" width="28.44140625" style="39" customWidth="1"/>
    <col min="7644" max="7646" width="10" style="39" customWidth="1"/>
    <col min="7647" max="7647" width="11.44140625" style="39" customWidth="1"/>
    <col min="7648" max="7649" width="11" style="39" customWidth="1"/>
    <col min="7650" max="7897" width="8.88671875" style="39"/>
    <col min="7898" max="7898" width="4.33203125" style="39" customWidth="1"/>
    <col min="7899" max="7899" width="28.44140625" style="39" customWidth="1"/>
    <col min="7900" max="7902" width="10" style="39" customWidth="1"/>
    <col min="7903" max="7903" width="11.44140625" style="39" customWidth="1"/>
    <col min="7904" max="7905" width="11" style="39" customWidth="1"/>
    <col min="7906" max="8153" width="8.88671875" style="39"/>
    <col min="8154" max="8154" width="4.33203125" style="39" customWidth="1"/>
    <col min="8155" max="8155" width="28.44140625" style="39" customWidth="1"/>
    <col min="8156" max="8158" width="10" style="39" customWidth="1"/>
    <col min="8159" max="8159" width="11.44140625" style="39" customWidth="1"/>
    <col min="8160" max="8161" width="11" style="39" customWidth="1"/>
    <col min="8162" max="8409" width="8.88671875" style="39"/>
    <col min="8410" max="8410" width="4.33203125" style="39" customWidth="1"/>
    <col min="8411" max="8411" width="28.44140625" style="39" customWidth="1"/>
    <col min="8412" max="8414" width="10" style="39" customWidth="1"/>
    <col min="8415" max="8415" width="11.44140625" style="39" customWidth="1"/>
    <col min="8416" max="8417" width="11" style="39" customWidth="1"/>
    <col min="8418" max="8665" width="8.88671875" style="39"/>
    <col min="8666" max="8666" width="4.33203125" style="39" customWidth="1"/>
    <col min="8667" max="8667" width="28.44140625" style="39" customWidth="1"/>
    <col min="8668" max="8670" width="10" style="39" customWidth="1"/>
    <col min="8671" max="8671" width="11.44140625" style="39" customWidth="1"/>
    <col min="8672" max="8673" width="11" style="39" customWidth="1"/>
    <col min="8674" max="8921" width="8.88671875" style="39"/>
    <col min="8922" max="8922" width="4.33203125" style="39" customWidth="1"/>
    <col min="8923" max="8923" width="28.44140625" style="39" customWidth="1"/>
    <col min="8924" max="8926" width="10" style="39" customWidth="1"/>
    <col min="8927" max="8927" width="11.44140625" style="39" customWidth="1"/>
    <col min="8928" max="8929" width="11" style="39" customWidth="1"/>
    <col min="8930" max="9177" width="8.88671875" style="39"/>
    <col min="9178" max="9178" width="4.33203125" style="39" customWidth="1"/>
    <col min="9179" max="9179" width="28.44140625" style="39" customWidth="1"/>
    <col min="9180" max="9182" width="10" style="39" customWidth="1"/>
    <col min="9183" max="9183" width="11.44140625" style="39" customWidth="1"/>
    <col min="9184" max="9185" width="11" style="39" customWidth="1"/>
    <col min="9186" max="9433" width="8.88671875" style="39"/>
    <col min="9434" max="9434" width="4.33203125" style="39" customWidth="1"/>
    <col min="9435" max="9435" width="28.44140625" style="39" customWidth="1"/>
    <col min="9436" max="9438" width="10" style="39" customWidth="1"/>
    <col min="9439" max="9439" width="11.44140625" style="39" customWidth="1"/>
    <col min="9440" max="9441" width="11" style="39" customWidth="1"/>
    <col min="9442" max="9689" width="8.88671875" style="39"/>
    <col min="9690" max="9690" width="4.33203125" style="39" customWidth="1"/>
    <col min="9691" max="9691" width="28.44140625" style="39" customWidth="1"/>
    <col min="9692" max="9694" width="10" style="39" customWidth="1"/>
    <col min="9695" max="9695" width="11.44140625" style="39" customWidth="1"/>
    <col min="9696" max="9697" width="11" style="39" customWidth="1"/>
    <col min="9698" max="9945" width="8.88671875" style="39"/>
    <col min="9946" max="9946" width="4.33203125" style="39" customWidth="1"/>
    <col min="9947" max="9947" width="28.44140625" style="39" customWidth="1"/>
    <col min="9948" max="9950" width="10" style="39" customWidth="1"/>
    <col min="9951" max="9951" width="11.44140625" style="39" customWidth="1"/>
    <col min="9952" max="9953" width="11" style="39" customWidth="1"/>
    <col min="9954" max="10201" width="8.88671875" style="39"/>
    <col min="10202" max="10202" width="4.33203125" style="39" customWidth="1"/>
    <col min="10203" max="10203" width="28.44140625" style="39" customWidth="1"/>
    <col min="10204" max="10206" width="10" style="39" customWidth="1"/>
    <col min="10207" max="10207" width="11.44140625" style="39" customWidth="1"/>
    <col min="10208" max="10209" width="11" style="39" customWidth="1"/>
    <col min="10210" max="10457" width="8.88671875" style="39"/>
    <col min="10458" max="10458" width="4.33203125" style="39" customWidth="1"/>
    <col min="10459" max="10459" width="28.44140625" style="39" customWidth="1"/>
    <col min="10460" max="10462" width="10" style="39" customWidth="1"/>
    <col min="10463" max="10463" width="11.44140625" style="39" customWidth="1"/>
    <col min="10464" max="10465" width="11" style="39" customWidth="1"/>
    <col min="10466" max="10713" width="8.88671875" style="39"/>
    <col min="10714" max="10714" width="4.33203125" style="39" customWidth="1"/>
    <col min="10715" max="10715" width="28.44140625" style="39" customWidth="1"/>
    <col min="10716" max="10718" width="10" style="39" customWidth="1"/>
    <col min="10719" max="10719" width="11.44140625" style="39" customWidth="1"/>
    <col min="10720" max="10721" width="11" style="39" customWidth="1"/>
    <col min="10722" max="10969" width="8.88671875" style="39"/>
    <col min="10970" max="10970" width="4.33203125" style="39" customWidth="1"/>
    <col min="10971" max="10971" width="28.44140625" style="39" customWidth="1"/>
    <col min="10972" max="10974" width="10" style="39" customWidth="1"/>
    <col min="10975" max="10975" width="11.44140625" style="39" customWidth="1"/>
    <col min="10976" max="10977" width="11" style="39" customWidth="1"/>
    <col min="10978" max="11225" width="8.88671875" style="39"/>
    <col min="11226" max="11226" width="4.33203125" style="39" customWidth="1"/>
    <col min="11227" max="11227" width="28.44140625" style="39" customWidth="1"/>
    <col min="11228" max="11230" width="10" style="39" customWidth="1"/>
    <col min="11231" max="11231" width="11.44140625" style="39" customWidth="1"/>
    <col min="11232" max="11233" width="11" style="39" customWidth="1"/>
    <col min="11234" max="11481" width="8.88671875" style="39"/>
    <col min="11482" max="11482" width="4.33203125" style="39" customWidth="1"/>
    <col min="11483" max="11483" width="28.44140625" style="39" customWidth="1"/>
    <col min="11484" max="11486" width="10" style="39" customWidth="1"/>
    <col min="11487" max="11487" width="11.44140625" style="39" customWidth="1"/>
    <col min="11488" max="11489" width="11" style="39" customWidth="1"/>
    <col min="11490" max="11737" width="8.88671875" style="39"/>
    <col min="11738" max="11738" width="4.33203125" style="39" customWidth="1"/>
    <col min="11739" max="11739" width="28.44140625" style="39" customWidth="1"/>
    <col min="11740" max="11742" width="10" style="39" customWidth="1"/>
    <col min="11743" max="11743" width="11.44140625" style="39" customWidth="1"/>
    <col min="11744" max="11745" width="11" style="39" customWidth="1"/>
    <col min="11746" max="11993" width="8.88671875" style="39"/>
    <col min="11994" max="11994" width="4.33203125" style="39" customWidth="1"/>
    <col min="11995" max="11995" width="28.44140625" style="39" customWidth="1"/>
    <col min="11996" max="11998" width="10" style="39" customWidth="1"/>
    <col min="11999" max="11999" width="11.44140625" style="39" customWidth="1"/>
    <col min="12000" max="12001" width="11" style="39" customWidth="1"/>
    <col min="12002" max="12249" width="8.88671875" style="39"/>
    <col min="12250" max="12250" width="4.33203125" style="39" customWidth="1"/>
    <col min="12251" max="12251" width="28.44140625" style="39" customWidth="1"/>
    <col min="12252" max="12254" width="10" style="39" customWidth="1"/>
    <col min="12255" max="12255" width="11.44140625" style="39" customWidth="1"/>
    <col min="12256" max="12257" width="11" style="39" customWidth="1"/>
    <col min="12258" max="12505" width="8.88671875" style="39"/>
    <col min="12506" max="12506" width="4.33203125" style="39" customWidth="1"/>
    <col min="12507" max="12507" width="28.44140625" style="39" customWidth="1"/>
    <col min="12508" max="12510" width="10" style="39" customWidth="1"/>
    <col min="12511" max="12511" width="11.44140625" style="39" customWidth="1"/>
    <col min="12512" max="12513" width="11" style="39" customWidth="1"/>
    <col min="12514" max="12761" width="8.88671875" style="39"/>
    <col min="12762" max="12762" width="4.33203125" style="39" customWidth="1"/>
    <col min="12763" max="12763" width="28.44140625" style="39" customWidth="1"/>
    <col min="12764" max="12766" width="10" style="39" customWidth="1"/>
    <col min="12767" max="12767" width="11.44140625" style="39" customWidth="1"/>
    <col min="12768" max="12769" width="11" style="39" customWidth="1"/>
    <col min="12770" max="13017" width="8.88671875" style="39"/>
    <col min="13018" max="13018" width="4.33203125" style="39" customWidth="1"/>
    <col min="13019" max="13019" width="28.44140625" style="39" customWidth="1"/>
    <col min="13020" max="13022" width="10" style="39" customWidth="1"/>
    <col min="13023" max="13023" width="11.44140625" style="39" customWidth="1"/>
    <col min="13024" max="13025" width="11" style="39" customWidth="1"/>
    <col min="13026" max="13273" width="8.88671875" style="39"/>
    <col min="13274" max="13274" width="4.33203125" style="39" customWidth="1"/>
    <col min="13275" max="13275" width="28.44140625" style="39" customWidth="1"/>
    <col min="13276" max="13278" width="10" style="39" customWidth="1"/>
    <col min="13279" max="13279" width="11.44140625" style="39" customWidth="1"/>
    <col min="13280" max="13281" width="11" style="39" customWidth="1"/>
    <col min="13282" max="13529" width="8.88671875" style="39"/>
    <col min="13530" max="13530" width="4.33203125" style="39" customWidth="1"/>
    <col min="13531" max="13531" width="28.44140625" style="39" customWidth="1"/>
    <col min="13532" max="13534" width="10" style="39" customWidth="1"/>
    <col min="13535" max="13535" width="11.44140625" style="39" customWidth="1"/>
    <col min="13536" max="13537" width="11" style="39" customWidth="1"/>
    <col min="13538" max="13785" width="8.88671875" style="39"/>
    <col min="13786" max="13786" width="4.33203125" style="39" customWidth="1"/>
    <col min="13787" max="13787" width="28.44140625" style="39" customWidth="1"/>
    <col min="13788" max="13790" width="10" style="39" customWidth="1"/>
    <col min="13791" max="13791" width="11.44140625" style="39" customWidth="1"/>
    <col min="13792" max="13793" width="11" style="39" customWidth="1"/>
    <col min="13794" max="14041" width="8.88671875" style="39"/>
    <col min="14042" max="14042" width="4.33203125" style="39" customWidth="1"/>
    <col min="14043" max="14043" width="28.44140625" style="39" customWidth="1"/>
    <col min="14044" max="14046" width="10" style="39" customWidth="1"/>
    <col min="14047" max="14047" width="11.44140625" style="39" customWidth="1"/>
    <col min="14048" max="14049" width="11" style="39" customWidth="1"/>
    <col min="14050" max="14297" width="8.88671875" style="39"/>
    <col min="14298" max="14298" width="4.33203125" style="39" customWidth="1"/>
    <col min="14299" max="14299" width="28.44140625" style="39" customWidth="1"/>
    <col min="14300" max="14302" width="10" style="39" customWidth="1"/>
    <col min="14303" max="14303" width="11.44140625" style="39" customWidth="1"/>
    <col min="14304" max="14305" width="11" style="39" customWidth="1"/>
    <col min="14306" max="14553" width="8.88671875" style="39"/>
    <col min="14554" max="14554" width="4.33203125" style="39" customWidth="1"/>
    <col min="14555" max="14555" width="28.44140625" style="39" customWidth="1"/>
    <col min="14556" max="14558" width="10" style="39" customWidth="1"/>
    <col min="14559" max="14559" width="11.44140625" style="39" customWidth="1"/>
    <col min="14560" max="14561" width="11" style="39" customWidth="1"/>
    <col min="14562" max="14809" width="8.88671875" style="39"/>
    <col min="14810" max="14810" width="4.33203125" style="39" customWidth="1"/>
    <col min="14811" max="14811" width="28.44140625" style="39" customWidth="1"/>
    <col min="14812" max="14814" width="10" style="39" customWidth="1"/>
    <col min="14815" max="14815" width="11.44140625" style="39" customWidth="1"/>
    <col min="14816" max="14817" width="11" style="39" customWidth="1"/>
    <col min="14818" max="15065" width="8.88671875" style="39"/>
    <col min="15066" max="15066" width="4.33203125" style="39" customWidth="1"/>
    <col min="15067" max="15067" width="28.44140625" style="39" customWidth="1"/>
    <col min="15068" max="15070" width="10" style="39" customWidth="1"/>
    <col min="15071" max="15071" width="11.44140625" style="39" customWidth="1"/>
    <col min="15072" max="15073" width="11" style="39" customWidth="1"/>
    <col min="15074" max="15321" width="8.88671875" style="39"/>
    <col min="15322" max="15322" width="4.33203125" style="39" customWidth="1"/>
    <col min="15323" max="15323" width="28.44140625" style="39" customWidth="1"/>
    <col min="15324" max="15326" width="10" style="39" customWidth="1"/>
    <col min="15327" max="15327" width="11.44140625" style="39" customWidth="1"/>
    <col min="15328" max="15329" width="11" style="39" customWidth="1"/>
    <col min="15330" max="15577" width="8.88671875" style="39"/>
    <col min="15578" max="15578" width="4.33203125" style="39" customWidth="1"/>
    <col min="15579" max="15579" width="28.44140625" style="39" customWidth="1"/>
    <col min="15580" max="15582" width="10" style="39" customWidth="1"/>
    <col min="15583" max="15583" width="11.44140625" style="39" customWidth="1"/>
    <col min="15584" max="15585" width="11" style="39" customWidth="1"/>
    <col min="15586" max="15833" width="8.88671875" style="39"/>
    <col min="15834" max="15834" width="4.33203125" style="39" customWidth="1"/>
    <col min="15835" max="15835" width="28.44140625" style="39" customWidth="1"/>
    <col min="15836" max="15838" width="10" style="39" customWidth="1"/>
    <col min="15839" max="15839" width="11.44140625" style="39" customWidth="1"/>
    <col min="15840" max="15841" width="11" style="39" customWidth="1"/>
    <col min="15842" max="16089" width="8.88671875" style="39"/>
    <col min="16090" max="16090" width="4.33203125" style="39" customWidth="1"/>
    <col min="16091" max="16091" width="28.44140625" style="39" customWidth="1"/>
    <col min="16092" max="16094" width="10" style="39" customWidth="1"/>
    <col min="16095" max="16095" width="11.44140625" style="39" customWidth="1"/>
    <col min="16096" max="16097" width="11" style="39" customWidth="1"/>
    <col min="16098" max="16384" width="8.88671875" style="39"/>
  </cols>
  <sheetData>
    <row r="1" spans="1:7" x14ac:dyDescent="0.3">
      <c r="A1" s="250" t="s">
        <v>313</v>
      </c>
      <c r="B1" s="250"/>
      <c r="C1" s="250"/>
    </row>
    <row r="2" spans="1:7" s="45" customFormat="1" ht="20.399999999999999" x14ac:dyDescent="0.35">
      <c r="A2" s="253" t="s">
        <v>184</v>
      </c>
      <c r="B2" s="253"/>
      <c r="C2" s="253"/>
      <c r="D2" s="72"/>
      <c r="E2" s="72"/>
      <c r="F2" s="72"/>
      <c r="G2" s="72"/>
    </row>
    <row r="3" spans="1:7" s="45" customFormat="1" ht="20.399999999999999" x14ac:dyDescent="0.35">
      <c r="A3" s="253" t="s">
        <v>497</v>
      </c>
      <c r="B3" s="253"/>
      <c r="C3" s="253"/>
      <c r="D3" s="72"/>
      <c r="E3" s="72"/>
      <c r="F3" s="72"/>
      <c r="G3" s="72"/>
    </row>
    <row r="4" spans="1:7" s="45" customFormat="1" ht="20.399999999999999" x14ac:dyDescent="0.35">
      <c r="A4" s="253" t="s">
        <v>124</v>
      </c>
      <c r="B4" s="253"/>
      <c r="C4" s="253"/>
    </row>
    <row r="5" spans="1:7" s="47" customFormat="1" ht="12.75" x14ac:dyDescent="0.2">
      <c r="A5" s="232"/>
      <c r="B5" s="235"/>
      <c r="C5" s="225"/>
    </row>
    <row r="6" spans="1:7" ht="13.2" customHeight="1" x14ac:dyDescent="0.3">
      <c r="A6" s="251" t="s">
        <v>85</v>
      </c>
      <c r="B6" s="251" t="s">
        <v>80</v>
      </c>
      <c r="C6" s="256" t="s">
        <v>185</v>
      </c>
    </row>
    <row r="7" spans="1:7" ht="22.95" customHeight="1" x14ac:dyDescent="0.3">
      <c r="A7" s="251"/>
      <c r="B7" s="251"/>
      <c r="C7" s="256"/>
    </row>
    <row r="8" spans="1:7" ht="13.95" customHeight="1" x14ac:dyDescent="0.3">
      <c r="A8" s="251"/>
      <c r="B8" s="251"/>
      <c r="C8" s="256"/>
    </row>
    <row r="9" spans="1:7" x14ac:dyDescent="0.3">
      <c r="A9" s="130" t="s">
        <v>1</v>
      </c>
      <c r="B9" s="130" t="s">
        <v>186</v>
      </c>
      <c r="C9" s="130">
        <v>1</v>
      </c>
    </row>
    <row r="10" spans="1:7" s="45" customFormat="1" ht="34.950000000000003" customHeight="1" x14ac:dyDescent="0.35">
      <c r="A10" s="259" t="s">
        <v>125</v>
      </c>
      <c r="B10" s="259"/>
      <c r="C10" s="259"/>
    </row>
    <row r="11" spans="1:7" ht="18" customHeight="1" x14ac:dyDescent="0.3">
      <c r="A11" s="65">
        <v>1</v>
      </c>
      <c r="B11" s="105" t="s">
        <v>167</v>
      </c>
      <c r="C11" s="144">
        <v>2</v>
      </c>
    </row>
    <row r="12" spans="1:7" ht="18" customHeight="1" x14ac:dyDescent="0.3">
      <c r="A12" s="65">
        <v>2</v>
      </c>
      <c r="B12" s="105" t="s">
        <v>463</v>
      </c>
      <c r="C12" s="144">
        <v>2</v>
      </c>
    </row>
    <row r="13" spans="1:7" ht="21.75" customHeight="1" x14ac:dyDescent="0.3">
      <c r="A13" s="65">
        <v>3</v>
      </c>
      <c r="B13" s="105" t="s">
        <v>126</v>
      </c>
      <c r="C13" s="144">
        <v>2</v>
      </c>
    </row>
    <row r="14" spans="1:7" ht="18" customHeight="1" x14ac:dyDescent="0.3">
      <c r="A14" s="65">
        <v>4</v>
      </c>
      <c r="B14" s="105" t="s">
        <v>265</v>
      </c>
      <c r="C14" s="144">
        <v>2</v>
      </c>
    </row>
    <row r="15" spans="1:7" ht="18" customHeight="1" x14ac:dyDescent="0.3">
      <c r="A15" s="65">
        <v>5</v>
      </c>
      <c r="B15" s="105" t="s">
        <v>128</v>
      </c>
      <c r="C15" s="144">
        <v>2</v>
      </c>
    </row>
    <row r="16" spans="1:7" ht="16.5" customHeight="1" x14ac:dyDescent="0.3">
      <c r="A16" s="65">
        <v>6</v>
      </c>
      <c r="B16" s="105" t="s">
        <v>130</v>
      </c>
      <c r="C16" s="144">
        <v>1</v>
      </c>
    </row>
    <row r="17" spans="1:3" ht="31.5" customHeight="1" x14ac:dyDescent="0.3">
      <c r="A17" s="65">
        <v>7</v>
      </c>
      <c r="B17" s="105" t="s">
        <v>498</v>
      </c>
      <c r="C17" s="144">
        <v>1</v>
      </c>
    </row>
    <row r="18" spans="1:3" ht="18" customHeight="1" x14ac:dyDescent="0.3">
      <c r="A18" s="65">
        <v>8</v>
      </c>
      <c r="B18" s="105" t="s">
        <v>499</v>
      </c>
      <c r="C18" s="144">
        <v>1</v>
      </c>
    </row>
    <row r="19" spans="1:3" ht="18" customHeight="1" x14ac:dyDescent="0.3">
      <c r="A19" s="65">
        <v>9</v>
      </c>
      <c r="B19" s="105" t="s">
        <v>169</v>
      </c>
      <c r="C19" s="144">
        <v>1</v>
      </c>
    </row>
    <row r="20" spans="1:3" ht="27.75" customHeight="1" x14ac:dyDescent="0.3">
      <c r="A20" s="65">
        <v>10</v>
      </c>
      <c r="B20" s="105" t="s">
        <v>500</v>
      </c>
      <c r="C20" s="144">
        <v>1</v>
      </c>
    </row>
    <row r="21" spans="1:3" s="45" customFormat="1" ht="34.950000000000003" customHeight="1" x14ac:dyDescent="0.35">
      <c r="A21" s="259" t="s">
        <v>26</v>
      </c>
      <c r="B21" s="259"/>
      <c r="C21" s="259"/>
    </row>
    <row r="22" spans="1:3" ht="18" customHeight="1" x14ac:dyDescent="0.3">
      <c r="A22" s="65">
        <v>1</v>
      </c>
      <c r="B22" s="100" t="s">
        <v>272</v>
      </c>
      <c r="C22" s="144">
        <v>3</v>
      </c>
    </row>
    <row r="23" spans="1:3" ht="18" customHeight="1" x14ac:dyDescent="0.3">
      <c r="A23" s="65">
        <v>2</v>
      </c>
      <c r="B23" s="100" t="s">
        <v>273</v>
      </c>
      <c r="C23" s="144">
        <v>2</v>
      </c>
    </row>
    <row r="24" spans="1:3" ht="18" customHeight="1" x14ac:dyDescent="0.3">
      <c r="A24" s="65">
        <v>3</v>
      </c>
      <c r="B24" s="100" t="s">
        <v>338</v>
      </c>
      <c r="C24" s="144">
        <v>2</v>
      </c>
    </row>
    <row r="25" spans="1:3" ht="21.75" customHeight="1" x14ac:dyDescent="0.3">
      <c r="A25" s="65">
        <v>4</v>
      </c>
      <c r="B25" s="100" t="s">
        <v>495</v>
      </c>
      <c r="C25" s="144">
        <v>2</v>
      </c>
    </row>
    <row r="26" spans="1:3" ht="18" customHeight="1" x14ac:dyDescent="0.3">
      <c r="A26" s="65">
        <v>5</v>
      </c>
      <c r="B26" s="100" t="s">
        <v>120</v>
      </c>
      <c r="C26" s="144">
        <v>2</v>
      </c>
    </row>
    <row r="27" spans="1:3" ht="18" customHeight="1" x14ac:dyDescent="0.3">
      <c r="A27" s="65">
        <v>6</v>
      </c>
      <c r="B27" s="100" t="s">
        <v>132</v>
      </c>
      <c r="C27" s="144">
        <v>1</v>
      </c>
    </row>
    <row r="28" spans="1:3" ht="18" customHeight="1" x14ac:dyDescent="0.3">
      <c r="A28" s="65">
        <v>7</v>
      </c>
      <c r="B28" s="100" t="s">
        <v>501</v>
      </c>
      <c r="C28" s="144">
        <v>1</v>
      </c>
    </row>
    <row r="29" spans="1:3" ht="18" customHeight="1" x14ac:dyDescent="0.3">
      <c r="A29" s="65">
        <v>8</v>
      </c>
      <c r="B29" s="100" t="s">
        <v>321</v>
      </c>
      <c r="C29" s="144">
        <v>1</v>
      </c>
    </row>
    <row r="30" spans="1:3" ht="18" customHeight="1" x14ac:dyDescent="0.3">
      <c r="A30" s="65">
        <v>9</v>
      </c>
      <c r="B30" s="100" t="s">
        <v>502</v>
      </c>
      <c r="C30" s="144">
        <v>1</v>
      </c>
    </row>
    <row r="31" spans="1:3" ht="18" customHeight="1" x14ac:dyDescent="0.3">
      <c r="A31" s="65">
        <v>10</v>
      </c>
      <c r="B31" s="100" t="s">
        <v>503</v>
      </c>
      <c r="C31" s="144">
        <v>1</v>
      </c>
    </row>
    <row r="32" spans="1:3" ht="18" customHeight="1" x14ac:dyDescent="0.3">
      <c r="A32" s="65">
        <v>11</v>
      </c>
      <c r="B32" s="100" t="s">
        <v>275</v>
      </c>
      <c r="C32" s="144">
        <v>1</v>
      </c>
    </row>
    <row r="33" spans="1:3" ht="18" customHeight="1" x14ac:dyDescent="0.3">
      <c r="A33" s="65">
        <v>12</v>
      </c>
      <c r="B33" s="100" t="s">
        <v>504</v>
      </c>
      <c r="C33" s="144">
        <v>1</v>
      </c>
    </row>
    <row r="34" spans="1:3" ht="30.75" customHeight="1" x14ac:dyDescent="0.3">
      <c r="A34" s="65">
        <v>13</v>
      </c>
      <c r="B34" s="100" t="s">
        <v>172</v>
      </c>
      <c r="C34" s="144">
        <v>1</v>
      </c>
    </row>
    <row r="35" spans="1:3" ht="18" customHeight="1" x14ac:dyDescent="0.3">
      <c r="A35" s="65">
        <v>14</v>
      </c>
      <c r="B35" s="100" t="s">
        <v>505</v>
      </c>
      <c r="C35" s="144">
        <v>1</v>
      </c>
    </row>
    <row r="36" spans="1:3" ht="18" customHeight="1" x14ac:dyDescent="0.3">
      <c r="A36" s="65">
        <v>15</v>
      </c>
      <c r="B36" s="100" t="s">
        <v>506</v>
      </c>
      <c r="C36" s="144">
        <v>1</v>
      </c>
    </row>
    <row r="37" spans="1:3" s="45" customFormat="1" ht="34.950000000000003" customHeight="1" x14ac:dyDescent="0.35">
      <c r="A37" s="259" t="s">
        <v>27</v>
      </c>
      <c r="B37" s="259"/>
      <c r="C37" s="259"/>
    </row>
    <row r="38" spans="1:3" ht="18.600000000000001" customHeight="1" x14ac:dyDescent="0.3">
      <c r="A38" s="65">
        <v>1</v>
      </c>
      <c r="B38" s="100" t="s">
        <v>93</v>
      </c>
      <c r="C38" s="144">
        <v>8</v>
      </c>
    </row>
    <row r="39" spans="1:3" ht="18.600000000000001" customHeight="1" x14ac:dyDescent="0.3">
      <c r="A39" s="65">
        <v>2</v>
      </c>
      <c r="B39" s="100" t="s">
        <v>101</v>
      </c>
      <c r="C39" s="144">
        <v>4</v>
      </c>
    </row>
    <row r="40" spans="1:3" ht="18.600000000000001" customHeight="1" x14ac:dyDescent="0.3">
      <c r="A40" s="65">
        <v>3</v>
      </c>
      <c r="B40" s="100" t="s">
        <v>250</v>
      </c>
      <c r="C40" s="144">
        <v>2</v>
      </c>
    </row>
    <row r="41" spans="1:3" ht="18.600000000000001" customHeight="1" x14ac:dyDescent="0.3">
      <c r="A41" s="65">
        <v>4</v>
      </c>
      <c r="B41" s="100" t="s">
        <v>289</v>
      </c>
      <c r="C41" s="144">
        <v>2</v>
      </c>
    </row>
    <row r="42" spans="1:3" ht="18.600000000000001" customHeight="1" x14ac:dyDescent="0.3">
      <c r="A42" s="65">
        <v>5</v>
      </c>
      <c r="B42" s="100" t="s">
        <v>357</v>
      </c>
      <c r="C42" s="144">
        <v>2</v>
      </c>
    </row>
    <row r="43" spans="1:3" ht="18.600000000000001" customHeight="1" x14ac:dyDescent="0.3">
      <c r="A43" s="65">
        <v>6</v>
      </c>
      <c r="B43" s="100" t="s">
        <v>111</v>
      </c>
      <c r="C43" s="144">
        <v>2</v>
      </c>
    </row>
    <row r="44" spans="1:3" ht="18.600000000000001" customHeight="1" x14ac:dyDescent="0.3">
      <c r="A44" s="65">
        <v>7</v>
      </c>
      <c r="B44" s="100" t="s">
        <v>324</v>
      </c>
      <c r="C44" s="144">
        <v>2</v>
      </c>
    </row>
    <row r="45" spans="1:3" ht="18.600000000000001" customHeight="1" x14ac:dyDescent="0.3">
      <c r="A45" s="65">
        <v>8</v>
      </c>
      <c r="B45" s="100" t="s">
        <v>135</v>
      </c>
      <c r="C45" s="144">
        <v>2</v>
      </c>
    </row>
    <row r="46" spans="1:3" ht="18.600000000000001" customHeight="1" x14ac:dyDescent="0.3">
      <c r="A46" s="65">
        <v>9</v>
      </c>
      <c r="B46" s="100" t="s">
        <v>507</v>
      </c>
      <c r="C46" s="144">
        <v>1</v>
      </c>
    </row>
    <row r="47" spans="1:3" ht="18.600000000000001" customHeight="1" x14ac:dyDescent="0.3">
      <c r="A47" s="65">
        <v>10</v>
      </c>
      <c r="B47" s="100" t="s">
        <v>508</v>
      </c>
      <c r="C47" s="144">
        <v>1</v>
      </c>
    </row>
    <row r="48" spans="1:3" ht="18.600000000000001" customHeight="1" x14ac:dyDescent="0.3">
      <c r="A48" s="65">
        <v>11</v>
      </c>
      <c r="B48" s="100" t="s">
        <v>427</v>
      </c>
      <c r="C48" s="144">
        <v>1</v>
      </c>
    </row>
    <row r="49" spans="1:3" ht="18.600000000000001" customHeight="1" x14ac:dyDescent="0.3">
      <c r="A49" s="65">
        <v>12</v>
      </c>
      <c r="B49" s="100" t="s">
        <v>423</v>
      </c>
      <c r="C49" s="144">
        <v>1</v>
      </c>
    </row>
    <row r="50" spans="1:3" ht="20.25" customHeight="1" x14ac:dyDescent="0.3">
      <c r="A50" s="65">
        <v>13</v>
      </c>
      <c r="B50" s="100" t="s">
        <v>469</v>
      </c>
      <c r="C50" s="144">
        <v>1</v>
      </c>
    </row>
    <row r="51" spans="1:3" ht="18.600000000000001" customHeight="1" x14ac:dyDescent="0.3">
      <c r="A51" s="65">
        <v>14</v>
      </c>
      <c r="B51" s="100" t="s">
        <v>366</v>
      </c>
      <c r="C51" s="144">
        <v>1</v>
      </c>
    </row>
    <row r="52" spans="1:3" ht="18.600000000000001" customHeight="1" x14ac:dyDescent="0.3">
      <c r="A52" s="65">
        <v>15</v>
      </c>
      <c r="B52" s="100" t="s">
        <v>509</v>
      </c>
      <c r="C52" s="144">
        <v>1</v>
      </c>
    </row>
    <row r="53" spans="1:3" s="45" customFormat="1" ht="34.950000000000003" customHeight="1" x14ac:dyDescent="0.35">
      <c r="A53" s="259" t="s">
        <v>28</v>
      </c>
      <c r="B53" s="259"/>
      <c r="C53" s="259"/>
    </row>
    <row r="54" spans="1:3" ht="18.600000000000001" customHeight="1" x14ac:dyDescent="0.3">
      <c r="A54" s="132">
        <v>1</v>
      </c>
      <c r="B54" s="100" t="s">
        <v>105</v>
      </c>
      <c r="C54" s="144">
        <v>3</v>
      </c>
    </row>
    <row r="55" spans="1:3" ht="18.600000000000001" customHeight="1" x14ac:dyDescent="0.3">
      <c r="A55" s="132">
        <v>2</v>
      </c>
      <c r="B55" s="100" t="s">
        <v>140</v>
      </c>
      <c r="C55" s="144">
        <v>2</v>
      </c>
    </row>
    <row r="56" spans="1:3" ht="18.600000000000001" customHeight="1" x14ac:dyDescent="0.3">
      <c r="A56" s="132">
        <v>3</v>
      </c>
      <c r="B56" s="100" t="s">
        <v>112</v>
      </c>
      <c r="C56" s="144">
        <v>2</v>
      </c>
    </row>
    <row r="57" spans="1:3" ht="18.600000000000001" customHeight="1" x14ac:dyDescent="0.3">
      <c r="A57" s="132">
        <v>4</v>
      </c>
      <c r="B57" s="100" t="s">
        <v>138</v>
      </c>
      <c r="C57" s="144">
        <v>1</v>
      </c>
    </row>
    <row r="58" spans="1:3" ht="18.600000000000001" customHeight="1" x14ac:dyDescent="0.3">
      <c r="A58" s="132">
        <v>5</v>
      </c>
      <c r="B58" s="100" t="s">
        <v>429</v>
      </c>
      <c r="C58" s="144">
        <v>1</v>
      </c>
    </row>
    <row r="59" spans="1:3" ht="18.600000000000001" customHeight="1" x14ac:dyDescent="0.3">
      <c r="A59" s="132">
        <v>6</v>
      </c>
      <c r="B59" s="100" t="s">
        <v>352</v>
      </c>
      <c r="C59" s="144">
        <v>1</v>
      </c>
    </row>
    <row r="60" spans="1:3" ht="18.600000000000001" customHeight="1" x14ac:dyDescent="0.3">
      <c r="A60" s="132">
        <v>7</v>
      </c>
      <c r="B60" s="100" t="s">
        <v>187</v>
      </c>
      <c r="C60" s="144">
        <v>1</v>
      </c>
    </row>
    <row r="61" spans="1:3" ht="18.600000000000001" customHeight="1" x14ac:dyDescent="0.3">
      <c r="A61" s="132">
        <v>8</v>
      </c>
      <c r="B61" s="100" t="s">
        <v>430</v>
      </c>
      <c r="C61" s="144">
        <v>1</v>
      </c>
    </row>
    <row r="62" spans="1:3" ht="18.600000000000001" customHeight="1" x14ac:dyDescent="0.3">
      <c r="A62" s="132">
        <v>9</v>
      </c>
      <c r="B62" s="100" t="s">
        <v>247</v>
      </c>
      <c r="C62" s="144">
        <v>1</v>
      </c>
    </row>
    <row r="63" spans="1:3" ht="18.600000000000001" customHeight="1" x14ac:dyDescent="0.3">
      <c r="A63" s="132">
        <v>10</v>
      </c>
      <c r="B63" s="100" t="s">
        <v>136</v>
      </c>
      <c r="C63" s="144">
        <v>1</v>
      </c>
    </row>
    <row r="64" spans="1:3" ht="18.600000000000001" customHeight="1" x14ac:dyDescent="0.3">
      <c r="A64" s="132">
        <v>11</v>
      </c>
      <c r="B64" s="100" t="s">
        <v>141</v>
      </c>
      <c r="C64" s="144">
        <v>1</v>
      </c>
    </row>
    <row r="65" spans="1:3" ht="18.600000000000001" customHeight="1" x14ac:dyDescent="0.3">
      <c r="A65" s="132">
        <v>12</v>
      </c>
      <c r="B65" s="100" t="s">
        <v>251</v>
      </c>
      <c r="C65" s="144">
        <v>1</v>
      </c>
    </row>
    <row r="66" spans="1:3" ht="18.600000000000001" customHeight="1" x14ac:dyDescent="0.3">
      <c r="A66" s="132">
        <v>13</v>
      </c>
      <c r="B66" s="100" t="s">
        <v>137</v>
      </c>
      <c r="C66" s="144">
        <v>1</v>
      </c>
    </row>
    <row r="67" spans="1:3" s="45" customFormat="1" ht="34.950000000000003" customHeight="1" x14ac:dyDescent="0.35">
      <c r="A67" s="259" t="s">
        <v>29</v>
      </c>
      <c r="B67" s="259"/>
      <c r="C67" s="259"/>
    </row>
    <row r="68" spans="1:3" ht="18.600000000000001" customHeight="1" x14ac:dyDescent="0.3">
      <c r="A68" s="65">
        <v>1</v>
      </c>
      <c r="B68" s="105" t="s">
        <v>88</v>
      </c>
      <c r="C68" s="144">
        <v>19</v>
      </c>
    </row>
    <row r="69" spans="1:3" ht="18.600000000000001" customHeight="1" x14ac:dyDescent="0.3">
      <c r="A69" s="65">
        <v>2</v>
      </c>
      <c r="B69" s="105" t="s">
        <v>95</v>
      </c>
      <c r="C69" s="144">
        <v>10</v>
      </c>
    </row>
    <row r="70" spans="1:3" ht="46.5" customHeight="1" x14ac:dyDescent="0.3">
      <c r="A70" s="65">
        <v>3</v>
      </c>
      <c r="B70" s="105" t="s">
        <v>288</v>
      </c>
      <c r="C70" s="144">
        <v>7</v>
      </c>
    </row>
    <row r="71" spans="1:3" ht="27.75" customHeight="1" x14ac:dyDescent="0.3">
      <c r="A71" s="65">
        <v>4</v>
      </c>
      <c r="B71" s="105" t="s">
        <v>90</v>
      </c>
      <c r="C71" s="144">
        <v>5</v>
      </c>
    </row>
    <row r="72" spans="1:3" ht="22.5" customHeight="1" x14ac:dyDescent="0.3">
      <c r="A72" s="65">
        <v>5</v>
      </c>
      <c r="B72" s="105" t="s">
        <v>252</v>
      </c>
      <c r="C72" s="144">
        <v>5</v>
      </c>
    </row>
    <row r="73" spans="1:3" x14ac:dyDescent="0.3">
      <c r="A73" s="73">
        <v>6</v>
      </c>
      <c r="B73" s="105" t="s">
        <v>94</v>
      </c>
      <c r="C73" s="144">
        <v>5</v>
      </c>
    </row>
    <row r="74" spans="1:3" x14ac:dyDescent="0.3">
      <c r="A74" s="73">
        <v>7</v>
      </c>
      <c r="B74" s="105" t="s">
        <v>142</v>
      </c>
      <c r="C74" s="144">
        <v>4</v>
      </c>
    </row>
    <row r="75" spans="1:3" ht="27.75" customHeight="1" x14ac:dyDescent="0.3">
      <c r="A75" s="73">
        <v>8</v>
      </c>
      <c r="B75" s="105" t="s">
        <v>295</v>
      </c>
      <c r="C75" s="144">
        <v>3</v>
      </c>
    </row>
    <row r="76" spans="1:3" x14ac:dyDescent="0.3">
      <c r="A76" s="73">
        <v>9</v>
      </c>
      <c r="B76" s="105" t="s">
        <v>374</v>
      </c>
      <c r="C76" s="144">
        <v>1</v>
      </c>
    </row>
    <row r="77" spans="1:3" ht="22.5" customHeight="1" x14ac:dyDescent="0.3">
      <c r="A77" s="73">
        <v>10</v>
      </c>
      <c r="B77" s="105" t="s">
        <v>110</v>
      </c>
      <c r="C77" s="144">
        <v>1</v>
      </c>
    </row>
    <row r="78" spans="1:3" s="45" customFormat="1" ht="41.25" customHeight="1" x14ac:dyDescent="0.35">
      <c r="A78" s="275" t="s">
        <v>30</v>
      </c>
      <c r="B78" s="276"/>
      <c r="C78" s="277"/>
    </row>
    <row r="79" spans="1:3" x14ac:dyDescent="0.3">
      <c r="A79" s="132">
        <v>1</v>
      </c>
      <c r="B79" s="100" t="s">
        <v>145</v>
      </c>
      <c r="C79" s="144">
        <v>3</v>
      </c>
    </row>
    <row r="80" spans="1:3" ht="23.25" customHeight="1" x14ac:dyDescent="0.3">
      <c r="A80" s="132">
        <v>2</v>
      </c>
      <c r="B80" s="100" t="s">
        <v>188</v>
      </c>
      <c r="C80" s="144">
        <v>2</v>
      </c>
    </row>
    <row r="81" spans="1:3" ht="18.600000000000001" customHeight="1" x14ac:dyDescent="0.3">
      <c r="A81" s="132">
        <v>3</v>
      </c>
      <c r="B81" s="100" t="s">
        <v>151</v>
      </c>
      <c r="C81" s="144">
        <v>1</v>
      </c>
    </row>
    <row r="82" spans="1:3" ht="24" customHeight="1" x14ac:dyDescent="0.3">
      <c r="A82" s="132">
        <v>4</v>
      </c>
      <c r="B82" s="100" t="s">
        <v>150</v>
      </c>
      <c r="C82" s="144">
        <v>1</v>
      </c>
    </row>
    <row r="83" spans="1:3" s="45" customFormat="1" ht="34.950000000000003" customHeight="1" x14ac:dyDescent="0.35">
      <c r="A83" s="275" t="s">
        <v>31</v>
      </c>
      <c r="B83" s="276"/>
      <c r="C83" s="277"/>
    </row>
    <row r="84" spans="1:3" ht="18" customHeight="1" x14ac:dyDescent="0.3">
      <c r="A84" s="65">
        <v>1</v>
      </c>
      <c r="B84" s="100" t="s">
        <v>291</v>
      </c>
      <c r="C84" s="144">
        <v>3</v>
      </c>
    </row>
    <row r="85" spans="1:3" ht="34.5" customHeight="1" x14ac:dyDescent="0.3">
      <c r="A85" s="65">
        <v>2</v>
      </c>
      <c r="B85" s="100" t="s">
        <v>121</v>
      </c>
      <c r="C85" s="144">
        <v>3</v>
      </c>
    </row>
    <row r="86" spans="1:3" ht="36" customHeight="1" x14ac:dyDescent="0.3">
      <c r="A86" s="65">
        <v>3</v>
      </c>
      <c r="B86" s="100" t="s">
        <v>96</v>
      </c>
      <c r="C86" s="144">
        <v>3</v>
      </c>
    </row>
    <row r="87" spans="1:3" x14ac:dyDescent="0.3">
      <c r="A87" s="65">
        <v>4</v>
      </c>
      <c r="B87" s="100" t="s">
        <v>117</v>
      </c>
      <c r="C87" s="144">
        <v>2</v>
      </c>
    </row>
    <row r="88" spans="1:3" ht="21" customHeight="1" x14ac:dyDescent="0.3">
      <c r="A88" s="65">
        <v>5</v>
      </c>
      <c r="B88" s="100" t="s">
        <v>351</v>
      </c>
      <c r="C88" s="144">
        <v>2</v>
      </c>
    </row>
    <row r="89" spans="1:3" ht="30.75" customHeight="1" x14ac:dyDescent="0.3">
      <c r="A89" s="65">
        <v>6</v>
      </c>
      <c r="B89" s="100" t="s">
        <v>510</v>
      </c>
      <c r="C89" s="144">
        <v>1</v>
      </c>
    </row>
    <row r="90" spans="1:3" x14ac:dyDescent="0.3">
      <c r="A90" s="65">
        <v>7</v>
      </c>
      <c r="B90" s="100" t="s">
        <v>413</v>
      </c>
      <c r="C90" s="144">
        <v>1</v>
      </c>
    </row>
    <row r="91" spans="1:3" ht="18" customHeight="1" x14ac:dyDescent="0.3">
      <c r="A91" s="65">
        <v>8</v>
      </c>
      <c r="B91" s="100" t="s">
        <v>414</v>
      </c>
      <c r="C91" s="144">
        <v>1</v>
      </c>
    </row>
    <row r="92" spans="1:3" ht="18" customHeight="1" x14ac:dyDescent="0.3">
      <c r="A92" s="65">
        <v>9</v>
      </c>
      <c r="B92" s="100" t="s">
        <v>328</v>
      </c>
      <c r="C92" s="144">
        <v>1</v>
      </c>
    </row>
    <row r="93" spans="1:3" ht="29.25" customHeight="1" x14ac:dyDescent="0.3">
      <c r="A93" s="65">
        <v>10</v>
      </c>
      <c r="B93" s="100" t="s">
        <v>269</v>
      </c>
      <c r="C93" s="144">
        <v>1</v>
      </c>
    </row>
    <row r="94" spans="1:3" ht="23.25" customHeight="1" x14ac:dyDescent="0.3">
      <c r="A94" s="65">
        <v>11</v>
      </c>
      <c r="B94" s="100" t="s">
        <v>268</v>
      </c>
      <c r="C94" s="144">
        <v>1</v>
      </c>
    </row>
    <row r="95" spans="1:3" ht="24.75" customHeight="1" x14ac:dyDescent="0.3">
      <c r="A95" s="65">
        <v>12</v>
      </c>
      <c r="B95" s="100" t="s">
        <v>263</v>
      </c>
      <c r="C95" s="144">
        <v>1</v>
      </c>
    </row>
    <row r="96" spans="1:3" ht="24" customHeight="1" x14ac:dyDescent="0.3">
      <c r="A96" s="65">
        <v>13</v>
      </c>
      <c r="B96" s="100" t="s">
        <v>262</v>
      </c>
      <c r="C96" s="144">
        <v>1</v>
      </c>
    </row>
    <row r="97" spans="1:3" ht="28.5" customHeight="1" x14ac:dyDescent="0.3">
      <c r="A97" s="65">
        <v>14</v>
      </c>
      <c r="B97" s="100" t="s">
        <v>267</v>
      </c>
      <c r="C97" s="144">
        <v>1</v>
      </c>
    </row>
    <row r="98" spans="1:3" ht="18" customHeight="1" x14ac:dyDescent="0.3">
      <c r="A98" s="65">
        <v>15</v>
      </c>
      <c r="B98" s="100" t="s">
        <v>154</v>
      </c>
      <c r="C98" s="144">
        <v>1</v>
      </c>
    </row>
    <row r="99" spans="1:3" s="45" customFormat="1" ht="62.25" customHeight="1" x14ac:dyDescent="0.35">
      <c r="A99" s="275" t="s">
        <v>32</v>
      </c>
      <c r="B99" s="276"/>
      <c r="C99" s="277"/>
    </row>
    <row r="100" spans="1:3" ht="40.5" customHeight="1" x14ac:dyDescent="0.3">
      <c r="A100" s="65">
        <v>1</v>
      </c>
      <c r="B100" s="105" t="s">
        <v>86</v>
      </c>
      <c r="C100" s="144">
        <v>8</v>
      </c>
    </row>
    <row r="101" spans="1:3" x14ac:dyDescent="0.3">
      <c r="A101" s="65">
        <v>2</v>
      </c>
      <c r="B101" s="105" t="s">
        <v>89</v>
      </c>
      <c r="C101" s="144">
        <v>6</v>
      </c>
    </row>
    <row r="102" spans="1:3" ht="39" customHeight="1" x14ac:dyDescent="0.3">
      <c r="A102" s="65">
        <v>3</v>
      </c>
      <c r="B102" s="105" t="s">
        <v>287</v>
      </c>
      <c r="C102" s="144">
        <v>5</v>
      </c>
    </row>
    <row r="103" spans="1:3" ht="33.75" customHeight="1" x14ac:dyDescent="0.3">
      <c r="A103" s="65">
        <v>4</v>
      </c>
      <c r="B103" s="105" t="s">
        <v>115</v>
      </c>
      <c r="C103" s="144">
        <v>3</v>
      </c>
    </row>
    <row r="104" spans="1:3" ht="18" customHeight="1" x14ac:dyDescent="0.3">
      <c r="A104" s="65">
        <v>5</v>
      </c>
      <c r="B104" s="105" t="s">
        <v>92</v>
      </c>
      <c r="C104" s="144">
        <v>3</v>
      </c>
    </row>
    <row r="105" spans="1:3" ht="32.25" customHeight="1" x14ac:dyDescent="0.3">
      <c r="A105" s="65">
        <v>6</v>
      </c>
      <c r="B105" s="105" t="s">
        <v>496</v>
      </c>
      <c r="C105" s="144">
        <v>2</v>
      </c>
    </row>
    <row r="106" spans="1:3" ht="21" customHeight="1" x14ac:dyDescent="0.3">
      <c r="A106" s="65">
        <v>7</v>
      </c>
      <c r="B106" s="105" t="s">
        <v>180</v>
      </c>
      <c r="C106" s="144">
        <v>2</v>
      </c>
    </row>
    <row r="107" spans="1:3" ht="21.75" customHeight="1" x14ac:dyDescent="0.3">
      <c r="A107" s="65">
        <v>8</v>
      </c>
      <c r="B107" s="105" t="s">
        <v>97</v>
      </c>
      <c r="C107" s="144">
        <v>2</v>
      </c>
    </row>
    <row r="108" spans="1:3" ht="25.5" customHeight="1" x14ac:dyDescent="0.3">
      <c r="A108" s="65">
        <v>9</v>
      </c>
      <c r="B108" s="105" t="s">
        <v>511</v>
      </c>
      <c r="C108" s="144">
        <v>1</v>
      </c>
    </row>
    <row r="109" spans="1:3" ht="23.25" customHeight="1" x14ac:dyDescent="0.3">
      <c r="A109" s="65">
        <v>10</v>
      </c>
      <c r="B109" s="105" t="s">
        <v>512</v>
      </c>
      <c r="C109" s="144">
        <v>1</v>
      </c>
    </row>
    <row r="110" spans="1:3" ht="18" customHeight="1" x14ac:dyDescent="0.3">
      <c r="A110" s="65">
        <v>11</v>
      </c>
      <c r="B110" s="105" t="s">
        <v>513</v>
      </c>
      <c r="C110" s="144">
        <v>1</v>
      </c>
    </row>
    <row r="111" spans="1:3" ht="22.5" customHeight="1" x14ac:dyDescent="0.3">
      <c r="A111" s="65">
        <v>12</v>
      </c>
      <c r="B111" s="105" t="s">
        <v>435</v>
      </c>
      <c r="C111" s="144">
        <v>1</v>
      </c>
    </row>
    <row r="112" spans="1:3" ht="28.5" customHeight="1" x14ac:dyDescent="0.3">
      <c r="A112" s="65">
        <v>13</v>
      </c>
      <c r="B112" s="105" t="s">
        <v>514</v>
      </c>
      <c r="C112" s="144">
        <v>1</v>
      </c>
    </row>
    <row r="113" spans="1:3" ht="34.5" customHeight="1" x14ac:dyDescent="0.3">
      <c r="A113" s="65">
        <v>14</v>
      </c>
      <c r="B113" s="105" t="s">
        <v>515</v>
      </c>
      <c r="C113" s="144">
        <v>1</v>
      </c>
    </row>
    <row r="114" spans="1:3" ht="38.25" customHeight="1" x14ac:dyDescent="0.3">
      <c r="A114" s="65">
        <v>15</v>
      </c>
      <c r="B114" s="105" t="s">
        <v>516</v>
      </c>
      <c r="C114" s="144">
        <v>1</v>
      </c>
    </row>
    <row r="115" spans="1:3" s="45" customFormat="1" ht="34.950000000000003" customHeight="1" x14ac:dyDescent="0.35">
      <c r="A115" s="275" t="s">
        <v>160</v>
      </c>
      <c r="B115" s="276"/>
      <c r="C115" s="277"/>
    </row>
    <row r="116" spans="1:3" ht="19.2" customHeight="1" x14ac:dyDescent="0.3">
      <c r="A116" s="65">
        <v>1</v>
      </c>
      <c r="B116" s="100" t="s">
        <v>87</v>
      </c>
      <c r="C116" s="144">
        <v>7</v>
      </c>
    </row>
    <row r="117" spans="1:3" ht="19.2" customHeight="1" x14ac:dyDescent="0.3">
      <c r="A117" s="65">
        <v>2</v>
      </c>
      <c r="B117" s="100" t="s">
        <v>100</v>
      </c>
      <c r="C117" s="144">
        <v>6</v>
      </c>
    </row>
    <row r="118" spans="1:3" ht="19.2" customHeight="1" x14ac:dyDescent="0.3">
      <c r="A118" s="65">
        <v>3</v>
      </c>
      <c r="B118" s="100" t="s">
        <v>91</v>
      </c>
      <c r="C118" s="144">
        <v>5</v>
      </c>
    </row>
    <row r="119" spans="1:3" ht="19.2" customHeight="1" x14ac:dyDescent="0.3">
      <c r="A119" s="65">
        <v>4</v>
      </c>
      <c r="B119" s="100" t="s">
        <v>102</v>
      </c>
      <c r="C119" s="144">
        <v>4</v>
      </c>
    </row>
    <row r="120" spans="1:3" ht="19.2" customHeight="1" x14ac:dyDescent="0.3">
      <c r="A120" s="65">
        <v>5</v>
      </c>
      <c r="B120" s="100" t="s">
        <v>98</v>
      </c>
      <c r="C120" s="144">
        <v>4</v>
      </c>
    </row>
    <row r="121" spans="1:3" ht="19.2" customHeight="1" x14ac:dyDescent="0.3">
      <c r="A121" s="65">
        <v>6</v>
      </c>
      <c r="B121" s="100" t="s">
        <v>113</v>
      </c>
      <c r="C121" s="144">
        <v>3</v>
      </c>
    </row>
    <row r="122" spans="1:3" ht="19.2" customHeight="1" x14ac:dyDescent="0.3">
      <c r="A122" s="65">
        <v>7</v>
      </c>
      <c r="B122" s="100" t="s">
        <v>119</v>
      </c>
      <c r="C122" s="144">
        <v>3</v>
      </c>
    </row>
    <row r="123" spans="1:3" ht="19.2" customHeight="1" x14ac:dyDescent="0.3">
      <c r="A123" s="65">
        <v>8</v>
      </c>
      <c r="B123" s="100" t="s">
        <v>103</v>
      </c>
      <c r="C123" s="144">
        <v>3</v>
      </c>
    </row>
    <row r="124" spans="1:3" ht="19.2" customHeight="1" x14ac:dyDescent="0.3">
      <c r="A124" s="65">
        <v>9</v>
      </c>
      <c r="B124" s="100" t="s">
        <v>191</v>
      </c>
      <c r="C124" s="144">
        <v>2</v>
      </c>
    </row>
    <row r="125" spans="1:3" ht="19.2" customHeight="1" x14ac:dyDescent="0.3">
      <c r="A125" s="65">
        <v>10</v>
      </c>
      <c r="B125" s="100" t="s">
        <v>183</v>
      </c>
      <c r="C125" s="144">
        <v>2</v>
      </c>
    </row>
    <row r="126" spans="1:3" ht="26.25" customHeight="1" x14ac:dyDescent="0.3">
      <c r="A126" s="65">
        <v>11</v>
      </c>
      <c r="B126" s="100" t="s">
        <v>517</v>
      </c>
      <c r="C126" s="144">
        <v>1</v>
      </c>
    </row>
    <row r="127" spans="1:3" ht="20.25" customHeight="1" x14ac:dyDescent="0.3">
      <c r="A127" s="65">
        <v>12</v>
      </c>
      <c r="B127" s="100" t="s">
        <v>122</v>
      </c>
      <c r="C127" s="144">
        <v>1</v>
      </c>
    </row>
    <row r="128" spans="1:3" ht="27.75" customHeight="1" x14ac:dyDescent="0.3">
      <c r="A128" s="65">
        <v>13</v>
      </c>
      <c r="B128" s="100" t="s">
        <v>518</v>
      </c>
      <c r="C128" s="144">
        <v>1</v>
      </c>
    </row>
    <row r="129" spans="1:3" x14ac:dyDescent="0.3">
      <c r="A129" s="116">
        <v>14</v>
      </c>
      <c r="B129" s="100" t="s">
        <v>519</v>
      </c>
      <c r="C129" s="144">
        <v>1</v>
      </c>
    </row>
    <row r="130" spans="1:3" x14ac:dyDescent="0.3">
      <c r="A130" s="132">
        <v>15</v>
      </c>
      <c r="B130" s="100" t="s">
        <v>480</v>
      </c>
      <c r="C130" s="144">
        <v>1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83:C83"/>
    <mergeCell ref="A99:C99"/>
    <mergeCell ref="A115:C115"/>
    <mergeCell ref="A10:C10"/>
    <mergeCell ref="A21:C21"/>
    <mergeCell ref="A37:C37"/>
    <mergeCell ref="A53:C53"/>
    <mergeCell ref="A67:C67"/>
    <mergeCell ref="A78:C7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6" max="16383" man="1"/>
    <brk id="66" max="7" man="1"/>
    <brk id="82" max="7" man="1"/>
    <brk id="114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zoomScale="90" zoomScaleNormal="100" zoomScaleSheetLayoutView="90" workbookViewId="0">
      <selection activeCell="F21" sqref="F21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250" t="s">
        <v>313</v>
      </c>
      <c r="B1" s="250"/>
      <c r="C1" s="250"/>
    </row>
    <row r="2" spans="1:6" ht="45" customHeight="1" x14ac:dyDescent="0.3">
      <c r="B2" s="253" t="s">
        <v>520</v>
      </c>
      <c r="C2" s="253"/>
      <c r="D2" s="253"/>
    </row>
    <row r="3" spans="1:6" ht="20.25" customHeight="1" x14ac:dyDescent="0.3">
      <c r="B3" s="253" t="s">
        <v>79</v>
      </c>
      <c r="C3" s="253"/>
      <c r="D3" s="253"/>
    </row>
    <row r="4" spans="1:6" ht="15.75" x14ac:dyDescent="0.25">
      <c r="B4" s="95"/>
      <c r="C4" s="94"/>
      <c r="D4" s="94"/>
    </row>
    <row r="5" spans="1:6" s="40" customFormat="1" ht="66" customHeight="1" x14ac:dyDescent="0.3">
      <c r="A5" s="76"/>
      <c r="B5" s="203" t="s">
        <v>80</v>
      </c>
      <c r="C5" s="202" t="s">
        <v>270</v>
      </c>
      <c r="D5" s="201" t="s">
        <v>271</v>
      </c>
    </row>
    <row r="6" spans="1:6" x14ac:dyDescent="0.3">
      <c r="A6" s="41">
        <v>1</v>
      </c>
      <c r="B6" s="100" t="s">
        <v>88</v>
      </c>
      <c r="C6" s="230">
        <v>19</v>
      </c>
      <c r="D6" s="236">
        <v>100</v>
      </c>
      <c r="F6" s="50"/>
    </row>
    <row r="7" spans="1:6" x14ac:dyDescent="0.3">
      <c r="A7" s="41">
        <v>2</v>
      </c>
      <c r="B7" s="100" t="s">
        <v>93</v>
      </c>
      <c r="C7" s="230">
        <v>8</v>
      </c>
      <c r="D7" s="236">
        <v>100</v>
      </c>
      <c r="F7" s="50"/>
    </row>
    <row r="8" spans="1:6" x14ac:dyDescent="0.3">
      <c r="A8" s="41">
        <v>3</v>
      </c>
      <c r="B8" s="100" t="s">
        <v>288</v>
      </c>
      <c r="C8" s="230">
        <v>7</v>
      </c>
      <c r="D8" s="236">
        <v>100</v>
      </c>
      <c r="F8" s="50"/>
    </row>
    <row r="9" spans="1:6" s="42" customFormat="1" x14ac:dyDescent="0.3">
      <c r="A9" s="41">
        <v>4</v>
      </c>
      <c r="B9" s="100" t="s">
        <v>252</v>
      </c>
      <c r="C9" s="230">
        <v>5</v>
      </c>
      <c r="D9" s="236">
        <v>100</v>
      </c>
      <c r="F9" s="50"/>
    </row>
    <row r="10" spans="1:6" s="42" customFormat="1" x14ac:dyDescent="0.3">
      <c r="A10" s="41">
        <v>5</v>
      </c>
      <c r="B10" s="100" t="s">
        <v>94</v>
      </c>
      <c r="C10" s="230">
        <v>5</v>
      </c>
      <c r="D10" s="236">
        <v>100</v>
      </c>
      <c r="F10" s="50"/>
    </row>
    <row r="11" spans="1:6" s="42" customFormat="1" x14ac:dyDescent="0.3">
      <c r="A11" s="41">
        <v>6</v>
      </c>
      <c r="B11" s="100" t="s">
        <v>91</v>
      </c>
      <c r="C11" s="230">
        <v>5</v>
      </c>
      <c r="D11" s="236">
        <v>100</v>
      </c>
      <c r="F11" s="50"/>
    </row>
    <row r="12" spans="1:6" s="42" customFormat="1" x14ac:dyDescent="0.3">
      <c r="A12" s="41">
        <v>7</v>
      </c>
      <c r="B12" s="100" t="s">
        <v>90</v>
      </c>
      <c r="C12" s="230">
        <v>4</v>
      </c>
      <c r="D12" s="236">
        <v>80</v>
      </c>
      <c r="F12" s="50"/>
    </row>
    <row r="13" spans="1:6" s="42" customFormat="1" x14ac:dyDescent="0.3">
      <c r="A13" s="41">
        <v>8</v>
      </c>
      <c r="B13" s="100" t="s">
        <v>102</v>
      </c>
      <c r="C13" s="230">
        <v>4</v>
      </c>
      <c r="D13" s="236">
        <v>100</v>
      </c>
      <c r="F13" s="50"/>
    </row>
    <row r="14" spans="1:6" s="42" customFormat="1" ht="30" customHeight="1" x14ac:dyDescent="0.3">
      <c r="A14" s="41">
        <v>9</v>
      </c>
      <c r="B14" s="100" t="s">
        <v>87</v>
      </c>
      <c r="C14" s="230">
        <v>4</v>
      </c>
      <c r="D14" s="236">
        <v>57.142857142857139</v>
      </c>
      <c r="F14" s="50"/>
    </row>
    <row r="15" spans="1:6" s="42" customFormat="1" x14ac:dyDescent="0.3">
      <c r="A15" s="41">
        <v>10</v>
      </c>
      <c r="B15" s="100" t="s">
        <v>272</v>
      </c>
      <c r="C15" s="230">
        <v>3</v>
      </c>
      <c r="D15" s="236">
        <v>100</v>
      </c>
      <c r="F15" s="50"/>
    </row>
    <row r="16" spans="1:6" s="42" customFormat="1" x14ac:dyDescent="0.3">
      <c r="A16" s="41">
        <v>11</v>
      </c>
      <c r="B16" s="100" t="s">
        <v>101</v>
      </c>
      <c r="C16" s="230">
        <v>3</v>
      </c>
      <c r="D16" s="236">
        <v>75</v>
      </c>
      <c r="F16" s="50"/>
    </row>
    <row r="17" spans="1:6" s="42" customFormat="1" x14ac:dyDescent="0.3">
      <c r="A17" s="41">
        <v>12</v>
      </c>
      <c r="B17" s="100" t="s">
        <v>105</v>
      </c>
      <c r="C17" s="230">
        <v>3</v>
      </c>
      <c r="D17" s="236">
        <v>100</v>
      </c>
      <c r="F17" s="50"/>
    </row>
    <row r="18" spans="1:6" s="42" customFormat="1" x14ac:dyDescent="0.3">
      <c r="A18" s="41">
        <v>13</v>
      </c>
      <c r="B18" s="100" t="s">
        <v>295</v>
      </c>
      <c r="C18" s="230">
        <v>3</v>
      </c>
      <c r="D18" s="236">
        <v>100</v>
      </c>
      <c r="F18" s="50"/>
    </row>
    <row r="19" spans="1:6" s="42" customFormat="1" x14ac:dyDescent="0.3">
      <c r="A19" s="41">
        <v>14</v>
      </c>
      <c r="B19" s="100" t="s">
        <v>142</v>
      </c>
      <c r="C19" s="230">
        <v>3</v>
      </c>
      <c r="D19" s="236">
        <v>75</v>
      </c>
      <c r="F19" s="50"/>
    </row>
    <row r="20" spans="1:6" s="42" customFormat="1" x14ac:dyDescent="0.3">
      <c r="A20" s="41">
        <v>15</v>
      </c>
      <c r="B20" s="100" t="s">
        <v>121</v>
      </c>
      <c r="C20" s="230">
        <v>3</v>
      </c>
      <c r="D20" s="236">
        <v>100</v>
      </c>
      <c r="F20" s="50"/>
    </row>
    <row r="21" spans="1:6" s="42" customFormat="1" ht="37.5" customHeight="1" x14ac:dyDescent="0.3">
      <c r="A21" s="41">
        <v>16</v>
      </c>
      <c r="B21" s="100" t="s">
        <v>96</v>
      </c>
      <c r="C21" s="230">
        <v>3</v>
      </c>
      <c r="D21" s="236">
        <v>100</v>
      </c>
      <c r="F21" s="50"/>
    </row>
    <row r="22" spans="1:6" s="42" customFormat="1" x14ac:dyDescent="0.3">
      <c r="A22" s="41">
        <v>17</v>
      </c>
      <c r="B22" s="100" t="s">
        <v>89</v>
      </c>
      <c r="C22" s="230">
        <v>3</v>
      </c>
      <c r="D22" s="236">
        <v>50</v>
      </c>
      <c r="F22" s="50"/>
    </row>
    <row r="23" spans="1:6" s="42" customFormat="1" x14ac:dyDescent="0.3">
      <c r="A23" s="41">
        <v>18</v>
      </c>
      <c r="B23" s="100" t="s">
        <v>113</v>
      </c>
      <c r="C23" s="230">
        <v>3</v>
      </c>
      <c r="D23" s="236">
        <v>100</v>
      </c>
      <c r="F23" s="50"/>
    </row>
    <row r="24" spans="1:6" s="42" customFormat="1" x14ac:dyDescent="0.3">
      <c r="A24" s="41">
        <v>19</v>
      </c>
      <c r="B24" s="100" t="s">
        <v>103</v>
      </c>
      <c r="C24" s="230">
        <v>3</v>
      </c>
      <c r="D24" s="236">
        <v>100</v>
      </c>
      <c r="F24" s="50"/>
    </row>
    <row r="25" spans="1:6" s="42" customFormat="1" x14ac:dyDescent="0.3">
      <c r="A25" s="41">
        <v>20</v>
      </c>
      <c r="B25" s="100" t="s">
        <v>265</v>
      </c>
      <c r="C25" s="230">
        <v>2</v>
      </c>
      <c r="D25" s="236">
        <v>100</v>
      </c>
      <c r="F25" s="50"/>
    </row>
    <row r="26" spans="1:6" s="42" customFormat="1" x14ac:dyDescent="0.3">
      <c r="A26" s="41">
        <v>21</v>
      </c>
      <c r="B26" s="100" t="s">
        <v>128</v>
      </c>
      <c r="C26" s="230">
        <v>2</v>
      </c>
      <c r="D26" s="236">
        <v>100</v>
      </c>
      <c r="F26" s="50"/>
    </row>
    <row r="27" spans="1:6" s="42" customFormat="1" x14ac:dyDescent="0.3">
      <c r="A27" s="41">
        <v>22</v>
      </c>
      <c r="B27" s="100" t="s">
        <v>273</v>
      </c>
      <c r="C27" s="230">
        <v>2</v>
      </c>
      <c r="D27" s="236">
        <v>100</v>
      </c>
      <c r="F27" s="50"/>
    </row>
    <row r="28" spans="1:6" s="42" customFormat="1" x14ac:dyDescent="0.3">
      <c r="A28" s="41">
        <v>23</v>
      </c>
      <c r="B28" s="100" t="s">
        <v>338</v>
      </c>
      <c r="C28" s="230">
        <v>2</v>
      </c>
      <c r="D28" s="236">
        <v>100</v>
      </c>
      <c r="F28" s="50"/>
    </row>
    <row r="29" spans="1:6" s="42" customFormat="1" x14ac:dyDescent="0.3">
      <c r="A29" s="41">
        <v>24</v>
      </c>
      <c r="B29" s="100" t="s">
        <v>495</v>
      </c>
      <c r="C29" s="230">
        <v>2</v>
      </c>
      <c r="D29" s="236">
        <v>100</v>
      </c>
      <c r="F29" s="50"/>
    </row>
    <row r="30" spans="1:6" s="42" customFormat="1" x14ac:dyDescent="0.3">
      <c r="A30" s="41">
        <v>25</v>
      </c>
      <c r="B30" s="100" t="s">
        <v>120</v>
      </c>
      <c r="C30" s="230">
        <v>2</v>
      </c>
      <c r="D30" s="236">
        <v>100</v>
      </c>
      <c r="F30" s="50"/>
    </row>
    <row r="31" spans="1:6" s="42" customFormat="1" x14ac:dyDescent="0.3">
      <c r="A31" s="41">
        <v>26</v>
      </c>
      <c r="B31" s="100" t="s">
        <v>250</v>
      </c>
      <c r="C31" s="230">
        <v>2</v>
      </c>
      <c r="D31" s="236">
        <v>100</v>
      </c>
      <c r="F31" s="50"/>
    </row>
    <row r="32" spans="1:6" s="42" customFormat="1" x14ac:dyDescent="0.3">
      <c r="A32" s="41">
        <v>27</v>
      </c>
      <c r="B32" s="100" t="s">
        <v>289</v>
      </c>
      <c r="C32" s="230">
        <v>2</v>
      </c>
      <c r="D32" s="236">
        <v>100</v>
      </c>
      <c r="F32" s="50"/>
    </row>
    <row r="33" spans="1:6" s="42" customFormat="1" x14ac:dyDescent="0.3">
      <c r="A33" s="41">
        <v>28</v>
      </c>
      <c r="B33" s="100" t="s">
        <v>357</v>
      </c>
      <c r="C33" s="230">
        <v>2</v>
      </c>
      <c r="D33" s="236">
        <v>100</v>
      </c>
      <c r="F33" s="50"/>
    </row>
    <row r="34" spans="1:6" s="42" customFormat="1" ht="20.25" customHeight="1" x14ac:dyDescent="0.3">
      <c r="A34" s="41">
        <v>29</v>
      </c>
      <c r="B34" s="100" t="s">
        <v>111</v>
      </c>
      <c r="C34" s="230">
        <v>2</v>
      </c>
      <c r="D34" s="236">
        <v>100</v>
      </c>
      <c r="F34" s="50"/>
    </row>
    <row r="35" spans="1:6" s="42" customFormat="1" x14ac:dyDescent="0.3">
      <c r="A35" s="41">
        <v>30</v>
      </c>
      <c r="B35" s="100" t="s">
        <v>135</v>
      </c>
      <c r="C35" s="230">
        <v>2</v>
      </c>
      <c r="D35" s="236">
        <v>100</v>
      </c>
      <c r="F35" s="50"/>
    </row>
    <row r="36" spans="1:6" s="42" customFormat="1" x14ac:dyDescent="0.3">
      <c r="A36" s="41">
        <v>31</v>
      </c>
      <c r="B36" s="100" t="s">
        <v>140</v>
      </c>
      <c r="C36" s="230">
        <v>2</v>
      </c>
      <c r="D36" s="236">
        <v>100</v>
      </c>
      <c r="F36" s="50"/>
    </row>
    <row r="37" spans="1:6" s="42" customFormat="1" x14ac:dyDescent="0.3">
      <c r="A37" s="41">
        <v>32</v>
      </c>
      <c r="B37" s="100" t="s">
        <v>112</v>
      </c>
      <c r="C37" s="230">
        <v>2</v>
      </c>
      <c r="D37" s="236">
        <v>100</v>
      </c>
      <c r="F37" s="50"/>
    </row>
    <row r="38" spans="1:6" s="42" customFormat="1" x14ac:dyDescent="0.3">
      <c r="A38" s="41">
        <v>33</v>
      </c>
      <c r="B38" s="100" t="s">
        <v>95</v>
      </c>
      <c r="C38" s="230">
        <v>2</v>
      </c>
      <c r="D38" s="236">
        <v>20</v>
      </c>
      <c r="F38" s="50"/>
    </row>
    <row r="39" spans="1:6" s="42" customFormat="1" x14ac:dyDescent="0.3">
      <c r="A39" s="41">
        <v>34</v>
      </c>
      <c r="B39" s="100" t="s">
        <v>188</v>
      </c>
      <c r="C39" s="230">
        <v>2</v>
      </c>
      <c r="D39" s="236">
        <v>100</v>
      </c>
      <c r="F39" s="50"/>
    </row>
    <row r="40" spans="1:6" s="42" customFormat="1" x14ac:dyDescent="0.3">
      <c r="A40" s="41">
        <v>35</v>
      </c>
      <c r="B40" s="100" t="s">
        <v>167</v>
      </c>
      <c r="C40" s="230">
        <v>1</v>
      </c>
      <c r="D40" s="236">
        <v>50</v>
      </c>
      <c r="F40" s="50"/>
    </row>
    <row r="41" spans="1:6" s="42" customFormat="1" x14ac:dyDescent="0.3">
      <c r="A41" s="41">
        <v>36</v>
      </c>
      <c r="B41" s="100" t="s">
        <v>130</v>
      </c>
      <c r="C41" s="230">
        <v>1</v>
      </c>
      <c r="D41" s="236">
        <v>100</v>
      </c>
      <c r="F41" s="50"/>
    </row>
    <row r="42" spans="1:6" x14ac:dyDescent="0.3">
      <c r="A42" s="41">
        <v>37</v>
      </c>
      <c r="B42" s="100" t="s">
        <v>498</v>
      </c>
      <c r="C42" s="230">
        <v>1</v>
      </c>
      <c r="D42" s="236">
        <v>100</v>
      </c>
      <c r="F42" s="50"/>
    </row>
    <row r="43" spans="1:6" ht="25.5" customHeight="1" x14ac:dyDescent="0.3">
      <c r="A43" s="41">
        <v>38</v>
      </c>
      <c r="B43" s="100" t="s">
        <v>499</v>
      </c>
      <c r="C43" s="230">
        <v>1</v>
      </c>
      <c r="D43" s="236">
        <v>100</v>
      </c>
      <c r="F43" s="50"/>
    </row>
    <row r="44" spans="1:6" x14ac:dyDescent="0.3">
      <c r="A44" s="41">
        <v>39</v>
      </c>
      <c r="B44" s="100" t="s">
        <v>463</v>
      </c>
      <c r="C44" s="230">
        <v>1</v>
      </c>
      <c r="D44" s="236">
        <v>50</v>
      </c>
      <c r="F44" s="50"/>
    </row>
    <row r="45" spans="1:6" x14ac:dyDescent="0.3">
      <c r="A45" s="41">
        <v>40</v>
      </c>
      <c r="B45" s="100" t="s">
        <v>126</v>
      </c>
      <c r="C45" s="230">
        <v>1</v>
      </c>
      <c r="D45" s="236">
        <v>50</v>
      </c>
      <c r="F45" s="50"/>
    </row>
    <row r="46" spans="1:6" x14ac:dyDescent="0.3">
      <c r="A46" s="41">
        <v>41</v>
      </c>
      <c r="B46" s="100" t="s">
        <v>169</v>
      </c>
      <c r="C46" s="230">
        <v>1</v>
      </c>
      <c r="D46" s="236">
        <v>100</v>
      </c>
      <c r="F46" s="50"/>
    </row>
    <row r="47" spans="1:6" x14ac:dyDescent="0.3">
      <c r="A47" s="41">
        <v>42</v>
      </c>
      <c r="B47" s="100" t="s">
        <v>500</v>
      </c>
      <c r="C47" s="230">
        <v>1</v>
      </c>
      <c r="D47" s="236">
        <v>100</v>
      </c>
      <c r="F47" s="50"/>
    </row>
    <row r="48" spans="1:6" x14ac:dyDescent="0.3">
      <c r="A48" s="41">
        <v>43</v>
      </c>
      <c r="B48" s="100" t="s">
        <v>501</v>
      </c>
      <c r="C48" s="230">
        <v>1</v>
      </c>
      <c r="D48" s="236">
        <v>100</v>
      </c>
      <c r="F48" s="50"/>
    </row>
    <row r="49" spans="1:6" x14ac:dyDescent="0.3">
      <c r="A49" s="41">
        <v>44</v>
      </c>
      <c r="B49" s="100" t="s">
        <v>321</v>
      </c>
      <c r="C49" s="230">
        <v>1</v>
      </c>
      <c r="D49" s="236">
        <v>100</v>
      </c>
      <c r="F49" s="50"/>
    </row>
    <row r="50" spans="1:6" x14ac:dyDescent="0.3">
      <c r="A50" s="41">
        <v>45</v>
      </c>
      <c r="B50" s="100" t="s">
        <v>502</v>
      </c>
      <c r="C50" s="230">
        <v>1</v>
      </c>
      <c r="D50" s="236">
        <v>100</v>
      </c>
      <c r="F50" s="50"/>
    </row>
    <row r="51" spans="1:6" ht="18.75" customHeight="1" x14ac:dyDescent="0.3">
      <c r="A51" s="41">
        <v>46</v>
      </c>
      <c r="B51" s="100" t="s">
        <v>503</v>
      </c>
      <c r="C51" s="230">
        <v>1</v>
      </c>
      <c r="D51" s="236">
        <v>100</v>
      </c>
      <c r="F51" s="50"/>
    </row>
    <row r="52" spans="1:6" x14ac:dyDescent="0.3">
      <c r="A52" s="41">
        <v>47</v>
      </c>
      <c r="B52" s="100" t="s">
        <v>275</v>
      </c>
      <c r="C52" s="230">
        <v>1</v>
      </c>
      <c r="D52" s="236">
        <v>100</v>
      </c>
      <c r="F52" s="50"/>
    </row>
    <row r="53" spans="1:6" x14ac:dyDescent="0.3">
      <c r="A53" s="41">
        <v>48</v>
      </c>
      <c r="B53" s="100" t="s">
        <v>504</v>
      </c>
      <c r="C53" s="230">
        <v>1</v>
      </c>
      <c r="D53" s="236">
        <v>100</v>
      </c>
      <c r="F53" s="50"/>
    </row>
    <row r="54" spans="1:6" x14ac:dyDescent="0.3">
      <c r="A54" s="41">
        <v>49</v>
      </c>
      <c r="B54" s="100" t="s">
        <v>172</v>
      </c>
      <c r="C54" s="230">
        <v>1</v>
      </c>
      <c r="D54" s="236">
        <v>100</v>
      </c>
      <c r="F54" s="50"/>
    </row>
    <row r="55" spans="1:6" ht="25.5" customHeight="1" x14ac:dyDescent="0.3">
      <c r="A55" s="41">
        <v>50</v>
      </c>
      <c r="B55" s="100" t="s">
        <v>505</v>
      </c>
      <c r="C55" s="230">
        <v>1</v>
      </c>
      <c r="D55" s="236">
        <v>100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10" zoomScaleNormal="100" zoomScaleSheetLayoutView="100" workbookViewId="0">
      <selection activeCell="B2" sqref="B2:D2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283" t="s">
        <v>313</v>
      </c>
      <c r="B1" s="283"/>
      <c r="C1" s="283"/>
      <c r="D1" s="94"/>
    </row>
    <row r="2" spans="1:6" ht="45" customHeight="1" x14ac:dyDescent="0.3">
      <c r="A2" s="94"/>
      <c r="B2" s="253" t="s">
        <v>522</v>
      </c>
      <c r="C2" s="253"/>
      <c r="D2" s="253"/>
    </row>
    <row r="3" spans="1:6" ht="20.25" customHeight="1" x14ac:dyDescent="0.3">
      <c r="A3" s="94"/>
      <c r="B3" s="253" t="s">
        <v>79</v>
      </c>
      <c r="C3" s="253"/>
      <c r="D3" s="253"/>
    </row>
    <row r="4" spans="1:6" ht="15.75" x14ac:dyDescent="0.25">
      <c r="A4" s="94"/>
      <c r="B4" s="95"/>
      <c r="C4" s="94"/>
      <c r="D4" s="94"/>
    </row>
    <row r="5" spans="1:6" s="40" customFormat="1" ht="66" customHeight="1" x14ac:dyDescent="0.3">
      <c r="A5" s="151"/>
      <c r="B5" s="203" t="s">
        <v>80</v>
      </c>
      <c r="C5" s="202" t="s">
        <v>276</v>
      </c>
      <c r="D5" s="201" t="s">
        <v>271</v>
      </c>
      <c r="F5" s="40" t="s">
        <v>280</v>
      </c>
    </row>
    <row r="6" spans="1:6" x14ac:dyDescent="0.3">
      <c r="A6" s="41">
        <v>1</v>
      </c>
      <c r="B6" s="100" t="s">
        <v>95</v>
      </c>
      <c r="C6" s="144">
        <v>8</v>
      </c>
      <c r="D6" s="199">
        <v>80</v>
      </c>
      <c r="F6" s="50"/>
    </row>
    <row r="7" spans="1:6" x14ac:dyDescent="0.3">
      <c r="A7" s="41">
        <v>2</v>
      </c>
      <c r="B7" s="100" t="s">
        <v>86</v>
      </c>
      <c r="C7" s="144">
        <v>8</v>
      </c>
      <c r="D7" s="199">
        <v>100</v>
      </c>
      <c r="F7" s="50"/>
    </row>
    <row r="8" spans="1:6" x14ac:dyDescent="0.3">
      <c r="A8" s="41">
        <v>3</v>
      </c>
      <c r="B8" s="100" t="s">
        <v>100</v>
      </c>
      <c r="C8" s="144">
        <v>6</v>
      </c>
      <c r="D8" s="199">
        <v>100</v>
      </c>
      <c r="F8" s="50"/>
    </row>
    <row r="9" spans="1:6" s="42" customFormat="1" ht="26.4" x14ac:dyDescent="0.3">
      <c r="A9" s="41">
        <v>4</v>
      </c>
      <c r="B9" s="105" t="s">
        <v>287</v>
      </c>
      <c r="C9" s="144">
        <v>5</v>
      </c>
      <c r="D9" s="199">
        <v>100</v>
      </c>
      <c r="F9" s="50"/>
    </row>
    <row r="10" spans="1:6" s="42" customFormat="1" ht="19.5" customHeight="1" x14ac:dyDescent="0.3">
      <c r="A10" s="41">
        <v>5</v>
      </c>
      <c r="B10" s="105" t="s">
        <v>98</v>
      </c>
      <c r="C10" s="144">
        <v>4</v>
      </c>
      <c r="D10" s="199">
        <v>100</v>
      </c>
      <c r="F10" s="50"/>
    </row>
    <row r="11" spans="1:6" s="42" customFormat="1" x14ac:dyDescent="0.3">
      <c r="A11" s="41">
        <v>6</v>
      </c>
      <c r="B11" s="105" t="s">
        <v>291</v>
      </c>
      <c r="C11" s="144">
        <v>3</v>
      </c>
      <c r="D11" s="199">
        <v>100</v>
      </c>
      <c r="F11" s="50"/>
    </row>
    <row r="12" spans="1:6" s="42" customFormat="1" ht="24.75" customHeight="1" x14ac:dyDescent="0.3">
      <c r="A12" s="41">
        <v>7</v>
      </c>
      <c r="B12" s="105" t="s">
        <v>89</v>
      </c>
      <c r="C12" s="144">
        <v>3</v>
      </c>
      <c r="D12" s="199">
        <v>50</v>
      </c>
      <c r="F12" s="50"/>
    </row>
    <row r="13" spans="1:6" s="42" customFormat="1" x14ac:dyDescent="0.3">
      <c r="A13" s="41">
        <v>8</v>
      </c>
      <c r="B13" s="105" t="s">
        <v>92</v>
      </c>
      <c r="C13" s="144">
        <v>3</v>
      </c>
      <c r="D13" s="199">
        <v>100</v>
      </c>
      <c r="F13" s="50"/>
    </row>
    <row r="14" spans="1:6" s="42" customFormat="1" x14ac:dyDescent="0.3">
      <c r="A14" s="41">
        <v>9</v>
      </c>
      <c r="B14" s="105" t="s">
        <v>87</v>
      </c>
      <c r="C14" s="144">
        <v>3</v>
      </c>
      <c r="D14" s="199">
        <v>42.857142857142854</v>
      </c>
      <c r="F14" s="50"/>
    </row>
    <row r="15" spans="1:6" s="42" customFormat="1" x14ac:dyDescent="0.3">
      <c r="A15" s="41">
        <v>10</v>
      </c>
      <c r="B15" s="105" t="s">
        <v>324</v>
      </c>
      <c r="C15" s="144">
        <v>2</v>
      </c>
      <c r="D15" s="199">
        <v>100</v>
      </c>
      <c r="F15" s="50"/>
    </row>
    <row r="16" spans="1:6" s="42" customFormat="1" x14ac:dyDescent="0.3">
      <c r="A16" s="41">
        <v>11</v>
      </c>
      <c r="B16" s="105" t="s">
        <v>145</v>
      </c>
      <c r="C16" s="144">
        <v>2</v>
      </c>
      <c r="D16" s="199">
        <v>66.666666666666657</v>
      </c>
      <c r="F16" s="50"/>
    </row>
    <row r="17" spans="1:6" s="42" customFormat="1" ht="26.4" x14ac:dyDescent="0.3">
      <c r="A17" s="41">
        <v>12</v>
      </c>
      <c r="B17" s="105" t="s">
        <v>117</v>
      </c>
      <c r="C17" s="144">
        <v>2</v>
      </c>
      <c r="D17" s="199">
        <v>100</v>
      </c>
      <c r="F17" s="50"/>
    </row>
    <row r="18" spans="1:6" s="42" customFormat="1" x14ac:dyDescent="0.3">
      <c r="A18" s="41">
        <v>13</v>
      </c>
      <c r="B18" s="105" t="s">
        <v>351</v>
      </c>
      <c r="C18" s="144">
        <v>2</v>
      </c>
      <c r="D18" s="199">
        <v>100</v>
      </c>
      <c r="F18" s="50"/>
    </row>
    <row r="19" spans="1:6" s="42" customFormat="1" x14ac:dyDescent="0.3">
      <c r="A19" s="41">
        <v>14</v>
      </c>
      <c r="B19" s="105" t="s">
        <v>115</v>
      </c>
      <c r="C19" s="144">
        <v>2</v>
      </c>
      <c r="D19" s="199">
        <v>66.666666666666657</v>
      </c>
      <c r="F19" s="50"/>
    </row>
    <row r="20" spans="1:6" s="42" customFormat="1" x14ac:dyDescent="0.3">
      <c r="A20" s="41">
        <v>15</v>
      </c>
      <c r="B20" s="105" t="s">
        <v>97</v>
      </c>
      <c r="C20" s="144">
        <v>2</v>
      </c>
      <c r="D20" s="199">
        <v>100</v>
      </c>
      <c r="F20" s="50"/>
    </row>
    <row r="21" spans="1:6" s="42" customFormat="1" x14ac:dyDescent="0.3">
      <c r="A21" s="41">
        <v>16</v>
      </c>
      <c r="B21" s="105" t="s">
        <v>191</v>
      </c>
      <c r="C21" s="144">
        <v>2</v>
      </c>
      <c r="D21" s="199">
        <v>100</v>
      </c>
      <c r="F21" s="50" t="s">
        <v>280</v>
      </c>
    </row>
    <row r="22" spans="1:6" s="42" customFormat="1" x14ac:dyDescent="0.3">
      <c r="A22" s="41">
        <v>17</v>
      </c>
      <c r="B22" s="105" t="s">
        <v>119</v>
      </c>
      <c r="C22" s="144">
        <v>2</v>
      </c>
      <c r="D22" s="199">
        <v>66.666666666666657</v>
      </c>
      <c r="F22" s="50" t="s">
        <v>316</v>
      </c>
    </row>
    <row r="23" spans="1:6" s="42" customFormat="1" x14ac:dyDescent="0.3">
      <c r="A23" s="41">
        <v>18</v>
      </c>
      <c r="B23" s="105" t="s">
        <v>183</v>
      </c>
      <c r="C23" s="144">
        <v>2</v>
      </c>
      <c r="D23" s="199">
        <v>100</v>
      </c>
      <c r="F23" s="50"/>
    </row>
    <row r="24" spans="1:6" s="42" customFormat="1" ht="26.4" x14ac:dyDescent="0.3">
      <c r="A24" s="41">
        <v>19</v>
      </c>
      <c r="B24" s="105" t="s">
        <v>167</v>
      </c>
      <c r="C24" s="144">
        <v>1</v>
      </c>
      <c r="D24" s="199">
        <v>50</v>
      </c>
      <c r="F24" s="50"/>
    </row>
    <row r="25" spans="1:6" s="42" customFormat="1" x14ac:dyDescent="0.3">
      <c r="A25" s="41">
        <v>20</v>
      </c>
      <c r="B25" s="105" t="s">
        <v>463</v>
      </c>
      <c r="C25" s="144">
        <v>1</v>
      </c>
      <c r="D25" s="199">
        <v>50</v>
      </c>
      <c r="F25" s="50"/>
    </row>
    <row r="26" spans="1:6" s="42" customFormat="1" x14ac:dyDescent="0.3">
      <c r="A26" s="41">
        <v>21</v>
      </c>
      <c r="B26" s="105" t="s">
        <v>126</v>
      </c>
      <c r="C26" s="144">
        <v>1</v>
      </c>
      <c r="D26" s="199">
        <v>50</v>
      </c>
      <c r="F26" s="50"/>
    </row>
    <row r="27" spans="1:6" s="42" customFormat="1" x14ac:dyDescent="0.3">
      <c r="A27" s="41">
        <v>22</v>
      </c>
      <c r="B27" s="105" t="s">
        <v>132</v>
      </c>
      <c r="C27" s="144">
        <v>1</v>
      </c>
      <c r="D27" s="199">
        <v>100</v>
      </c>
      <c r="F27" s="50"/>
    </row>
    <row r="28" spans="1:6" s="42" customFormat="1" x14ac:dyDescent="0.3">
      <c r="A28" s="41">
        <v>23</v>
      </c>
      <c r="B28" s="105" t="s">
        <v>507</v>
      </c>
      <c r="C28" s="144">
        <v>1</v>
      </c>
      <c r="D28" s="199">
        <v>100</v>
      </c>
      <c r="F28" s="50"/>
    </row>
    <row r="29" spans="1:6" s="42" customFormat="1" x14ac:dyDescent="0.3">
      <c r="A29" s="41">
        <v>24</v>
      </c>
      <c r="B29" s="105" t="s">
        <v>101</v>
      </c>
      <c r="C29" s="144">
        <v>1</v>
      </c>
      <c r="D29" s="199">
        <v>25</v>
      </c>
      <c r="F29" s="50"/>
    </row>
    <row r="30" spans="1:6" s="42" customFormat="1" x14ac:dyDescent="0.3">
      <c r="A30" s="41">
        <v>25</v>
      </c>
      <c r="B30" s="105" t="s">
        <v>90</v>
      </c>
      <c r="C30" s="144">
        <v>1</v>
      </c>
      <c r="D30" s="199">
        <v>20</v>
      </c>
      <c r="F30" s="50"/>
    </row>
    <row r="31" spans="1:6" s="42" customFormat="1" x14ac:dyDescent="0.3">
      <c r="A31" s="41">
        <v>26</v>
      </c>
      <c r="B31" s="105" t="s">
        <v>142</v>
      </c>
      <c r="C31" s="144">
        <v>1</v>
      </c>
      <c r="D31" s="199">
        <v>25</v>
      </c>
      <c r="F31" s="50"/>
    </row>
    <row r="32" spans="1:6" s="42" customFormat="1" x14ac:dyDescent="0.3">
      <c r="A32" s="41">
        <v>27</v>
      </c>
      <c r="B32" s="105" t="s">
        <v>151</v>
      </c>
      <c r="C32" s="144">
        <v>1</v>
      </c>
      <c r="D32" s="199">
        <v>100</v>
      </c>
      <c r="F32" s="50"/>
    </row>
    <row r="33" spans="1:6" s="42" customFormat="1" x14ac:dyDescent="0.3">
      <c r="A33" s="41">
        <v>28</v>
      </c>
      <c r="B33" s="105" t="s">
        <v>413</v>
      </c>
      <c r="C33" s="144">
        <v>1</v>
      </c>
      <c r="D33" s="199">
        <v>100</v>
      </c>
      <c r="F33" s="50"/>
    </row>
    <row r="34" spans="1:6" s="42" customFormat="1" ht="24" customHeight="1" x14ac:dyDescent="0.3">
      <c r="A34" s="41">
        <v>29</v>
      </c>
      <c r="B34" s="105" t="s">
        <v>414</v>
      </c>
      <c r="C34" s="144">
        <v>1</v>
      </c>
      <c r="D34" s="199">
        <v>100</v>
      </c>
      <c r="F34" s="50"/>
    </row>
    <row r="35" spans="1:6" s="42" customFormat="1" x14ac:dyDescent="0.3">
      <c r="A35" s="41">
        <v>30</v>
      </c>
      <c r="B35" s="105" t="s">
        <v>328</v>
      </c>
      <c r="C35" s="144">
        <v>1</v>
      </c>
      <c r="D35" s="199">
        <v>100</v>
      </c>
      <c r="F35" s="50"/>
    </row>
    <row r="36" spans="1:6" s="42" customFormat="1" x14ac:dyDescent="0.3">
      <c r="A36" s="41">
        <v>31</v>
      </c>
      <c r="B36" s="105" t="s">
        <v>263</v>
      </c>
      <c r="C36" s="144">
        <v>1</v>
      </c>
      <c r="D36" s="199">
        <v>100</v>
      </c>
      <c r="F36" s="50"/>
    </row>
    <row r="37" spans="1:6" s="42" customFormat="1" x14ac:dyDescent="0.3">
      <c r="A37" s="41">
        <v>32</v>
      </c>
      <c r="B37" s="105" t="s">
        <v>262</v>
      </c>
      <c r="C37" s="144">
        <v>1</v>
      </c>
      <c r="D37" s="199">
        <v>100</v>
      </c>
      <c r="F37" s="50"/>
    </row>
    <row r="38" spans="1:6" s="42" customFormat="1" x14ac:dyDescent="0.3">
      <c r="A38" s="41">
        <v>33</v>
      </c>
      <c r="B38" s="105" t="s">
        <v>267</v>
      </c>
      <c r="C38" s="144">
        <v>1</v>
      </c>
      <c r="D38" s="199">
        <v>100</v>
      </c>
      <c r="F38" s="50"/>
    </row>
    <row r="39" spans="1:6" s="42" customFormat="1" x14ac:dyDescent="0.3">
      <c r="A39" s="41">
        <v>34</v>
      </c>
      <c r="B39" s="105" t="s">
        <v>154</v>
      </c>
      <c r="C39" s="144">
        <v>1</v>
      </c>
      <c r="D39" s="199">
        <v>100</v>
      </c>
      <c r="F39" s="50"/>
    </row>
    <row r="40" spans="1:6" s="42" customFormat="1" x14ac:dyDescent="0.3">
      <c r="A40" s="41">
        <v>35</v>
      </c>
      <c r="B40" s="105" t="s">
        <v>377</v>
      </c>
      <c r="C40" s="144">
        <v>1</v>
      </c>
      <c r="D40" s="199">
        <v>100</v>
      </c>
      <c r="F40" s="50"/>
    </row>
    <row r="41" spans="1:6" s="42" customFormat="1" x14ac:dyDescent="0.3">
      <c r="A41" s="41">
        <v>36</v>
      </c>
      <c r="B41" s="105" t="s">
        <v>99</v>
      </c>
      <c r="C41" s="144">
        <v>1</v>
      </c>
      <c r="D41" s="199">
        <v>100</v>
      </c>
      <c r="F41" s="50"/>
    </row>
    <row r="42" spans="1:6" x14ac:dyDescent="0.3">
      <c r="A42" s="41">
        <v>37</v>
      </c>
      <c r="B42" s="105" t="s">
        <v>370</v>
      </c>
      <c r="C42" s="144">
        <v>1</v>
      </c>
      <c r="D42" s="199">
        <v>100</v>
      </c>
      <c r="F42" s="50"/>
    </row>
    <row r="43" spans="1:6" ht="26.4" x14ac:dyDescent="0.3">
      <c r="A43" s="41">
        <v>38</v>
      </c>
      <c r="B43" s="105" t="s">
        <v>104</v>
      </c>
      <c r="C43" s="144">
        <v>1</v>
      </c>
      <c r="D43" s="199">
        <v>100</v>
      </c>
      <c r="F43" s="50"/>
    </row>
    <row r="44" spans="1:6" ht="26.4" x14ac:dyDescent="0.3">
      <c r="A44" s="41">
        <v>39</v>
      </c>
      <c r="B44" s="105" t="s">
        <v>189</v>
      </c>
      <c r="C44" s="144">
        <v>1</v>
      </c>
      <c r="D44" s="199">
        <v>100</v>
      </c>
      <c r="F44" s="50"/>
    </row>
    <row r="45" spans="1:6" ht="26.4" x14ac:dyDescent="0.3">
      <c r="A45" s="41">
        <v>40</v>
      </c>
      <c r="B45" s="105" t="s">
        <v>511</v>
      </c>
      <c r="C45" s="144">
        <v>1</v>
      </c>
      <c r="D45" s="199">
        <v>100</v>
      </c>
      <c r="F45" s="50"/>
    </row>
    <row r="46" spans="1:6" x14ac:dyDescent="0.3">
      <c r="A46" s="41">
        <v>41</v>
      </c>
      <c r="B46" s="105" t="s">
        <v>513</v>
      </c>
      <c r="C46" s="144">
        <v>1</v>
      </c>
      <c r="D46" s="199">
        <v>100</v>
      </c>
      <c r="F46" s="50"/>
    </row>
    <row r="47" spans="1:6" x14ac:dyDescent="0.3">
      <c r="A47" s="41">
        <v>42</v>
      </c>
      <c r="B47" s="105" t="s">
        <v>435</v>
      </c>
      <c r="C47" s="144">
        <v>1</v>
      </c>
      <c r="D47" s="199">
        <v>100</v>
      </c>
      <c r="F47" s="50"/>
    </row>
    <row r="48" spans="1:6" x14ac:dyDescent="0.3">
      <c r="A48" s="41">
        <v>43</v>
      </c>
      <c r="B48" s="105" t="s">
        <v>496</v>
      </c>
      <c r="C48" s="144">
        <v>1</v>
      </c>
      <c r="D48" s="199">
        <v>50</v>
      </c>
      <c r="F48" s="50"/>
    </row>
    <row r="49" spans="1:6" x14ac:dyDescent="0.3">
      <c r="A49" s="41">
        <v>44</v>
      </c>
      <c r="B49" s="105" t="s">
        <v>514</v>
      </c>
      <c r="C49" s="144">
        <v>1</v>
      </c>
      <c r="D49" s="199">
        <v>100</v>
      </c>
      <c r="F49" s="50"/>
    </row>
    <row r="50" spans="1:6" x14ac:dyDescent="0.3">
      <c r="A50" s="41">
        <v>45</v>
      </c>
      <c r="B50" s="105" t="s">
        <v>180</v>
      </c>
      <c r="C50" s="144">
        <v>1</v>
      </c>
      <c r="D50" s="199">
        <v>50</v>
      </c>
      <c r="F50" s="50"/>
    </row>
    <row r="51" spans="1:6" ht="26.4" x14ac:dyDescent="0.3">
      <c r="A51" s="41">
        <v>46</v>
      </c>
      <c r="B51" s="105" t="s">
        <v>515</v>
      </c>
      <c r="C51" s="144">
        <v>1</v>
      </c>
      <c r="D51" s="199">
        <v>100</v>
      </c>
      <c r="F51" s="50"/>
    </row>
    <row r="52" spans="1:6" ht="39.6" x14ac:dyDescent="0.3">
      <c r="A52" s="41">
        <v>47</v>
      </c>
      <c r="B52" s="105" t="s">
        <v>516</v>
      </c>
      <c r="C52" s="144">
        <v>1</v>
      </c>
      <c r="D52" s="199">
        <v>100</v>
      </c>
      <c r="F52" s="50"/>
    </row>
    <row r="53" spans="1:6" x14ac:dyDescent="0.3">
      <c r="A53" s="41">
        <v>48</v>
      </c>
      <c r="B53" s="105" t="s">
        <v>521</v>
      </c>
      <c r="C53" s="144">
        <v>1</v>
      </c>
      <c r="D53" s="199">
        <v>100</v>
      </c>
      <c r="F53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B5" sqref="B5:G5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7" customWidth="1"/>
    <col min="6" max="6" width="16.44140625" style="57" customWidth="1"/>
    <col min="7" max="7" width="12.441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246" t="s">
        <v>311</v>
      </c>
      <c r="B1" s="246"/>
      <c r="C1" s="246"/>
      <c r="D1" s="246"/>
      <c r="E1" s="246"/>
      <c r="F1" s="246"/>
      <c r="G1" s="246"/>
    </row>
    <row r="2" spans="1:13" s="2" customFormat="1" ht="19.5" customHeight="1" x14ac:dyDescent="0.4">
      <c r="A2" s="247" t="s">
        <v>34</v>
      </c>
      <c r="B2" s="247"/>
      <c r="C2" s="247"/>
      <c r="D2" s="247"/>
      <c r="E2" s="247"/>
      <c r="F2" s="247"/>
      <c r="G2" s="247"/>
    </row>
    <row r="3" spans="1:13" s="4" customFormat="1" ht="20.25" customHeight="1" x14ac:dyDescent="0.3">
      <c r="A3" s="89"/>
      <c r="B3" s="89"/>
      <c r="C3" s="89"/>
      <c r="D3" s="89"/>
      <c r="E3" s="120"/>
      <c r="F3" s="120"/>
      <c r="G3" s="121" t="s">
        <v>35</v>
      </c>
    </row>
    <row r="4" spans="1:13" s="4" customFormat="1" ht="64.5" customHeight="1" x14ac:dyDescent="0.2">
      <c r="A4" s="91"/>
      <c r="B4" s="154" t="s">
        <v>386</v>
      </c>
      <c r="C4" s="154" t="s">
        <v>387</v>
      </c>
      <c r="D4" s="88" t="s">
        <v>36</v>
      </c>
      <c r="E4" s="154" t="s">
        <v>388</v>
      </c>
      <c r="F4" s="154" t="s">
        <v>389</v>
      </c>
      <c r="G4" s="88" t="s">
        <v>36</v>
      </c>
    </row>
    <row r="5" spans="1:13" s="5" customFormat="1" ht="34.5" customHeight="1" x14ac:dyDescent="0.3">
      <c r="A5" s="159" t="s">
        <v>37</v>
      </c>
      <c r="B5" s="170">
        <f>SUM(B7:B25)</f>
        <v>2625</v>
      </c>
      <c r="C5" s="170">
        <f>SUM(C7:C25)</f>
        <v>1560</v>
      </c>
      <c r="D5" s="87">
        <f>C5/B5*100</f>
        <v>59.428571428571431</v>
      </c>
      <c r="E5" s="170">
        <f>SUM(E7:E25)</f>
        <v>1743</v>
      </c>
      <c r="F5" s="170">
        <f>SUM(F7:F25)</f>
        <v>855</v>
      </c>
      <c r="G5" s="7">
        <f>F5/E5*100</f>
        <v>49.053356282271942</v>
      </c>
    </row>
    <row r="6" spans="1:13" s="5" customFormat="1" ht="15.6" x14ac:dyDescent="0.3">
      <c r="A6" s="161" t="s">
        <v>3</v>
      </c>
      <c r="B6" s="162"/>
      <c r="C6" s="162"/>
      <c r="D6" s="87"/>
      <c r="E6" s="163"/>
      <c r="F6" s="163"/>
      <c r="G6" s="7"/>
    </row>
    <row r="7" spans="1:13" ht="34.200000000000003" customHeight="1" x14ac:dyDescent="0.25">
      <c r="A7" s="112" t="s">
        <v>4</v>
      </c>
      <c r="B7" s="208">
        <v>231</v>
      </c>
      <c r="C7" s="208">
        <v>177</v>
      </c>
      <c r="D7" s="87">
        <f t="shared" ref="D7:D25" si="0">C7/B7*100</f>
        <v>76.623376623376629</v>
      </c>
      <c r="E7" s="208">
        <v>129</v>
      </c>
      <c r="F7" s="208">
        <v>89</v>
      </c>
      <c r="G7" s="7">
        <f t="shared" ref="G7:G25" si="1">F7/E7*100</f>
        <v>68.992248062015506</v>
      </c>
      <c r="H7" s="8"/>
      <c r="J7" s="10"/>
      <c r="K7" s="11"/>
      <c r="L7" s="11"/>
    </row>
    <row r="8" spans="1:13" ht="34.200000000000003" customHeight="1" x14ac:dyDescent="0.25">
      <c r="A8" s="112" t="s">
        <v>5</v>
      </c>
      <c r="B8" s="208">
        <v>376</v>
      </c>
      <c r="C8" s="208">
        <v>207</v>
      </c>
      <c r="D8" s="87">
        <f t="shared" si="0"/>
        <v>55.053191489361694</v>
      </c>
      <c r="E8" s="208">
        <v>311</v>
      </c>
      <c r="F8" s="208">
        <v>182</v>
      </c>
      <c r="G8" s="7">
        <f t="shared" si="1"/>
        <v>58.520900321543415</v>
      </c>
      <c r="H8" s="8"/>
      <c r="J8" s="10" t="s">
        <v>280</v>
      </c>
      <c r="K8" s="11"/>
      <c r="L8" s="11"/>
    </row>
    <row r="9" spans="1:13" s="12" customFormat="1" ht="34.200000000000003" customHeight="1" x14ac:dyDescent="0.25">
      <c r="A9" s="112" t="s">
        <v>6</v>
      </c>
      <c r="B9" s="172">
        <v>371</v>
      </c>
      <c r="C9" s="172">
        <v>178</v>
      </c>
      <c r="D9" s="87">
        <f t="shared" si="0"/>
        <v>47.978436657681939</v>
      </c>
      <c r="E9" s="172">
        <v>239</v>
      </c>
      <c r="F9" s="172">
        <v>103</v>
      </c>
      <c r="G9" s="7">
        <f t="shared" si="1"/>
        <v>43.096234309623433</v>
      </c>
      <c r="H9" s="8"/>
      <c r="I9" s="9"/>
      <c r="J9" s="10"/>
      <c r="K9" s="11"/>
      <c r="L9" s="11"/>
    </row>
    <row r="10" spans="1:13" ht="34.200000000000003" customHeight="1" x14ac:dyDescent="0.25">
      <c r="A10" s="112" t="s">
        <v>7</v>
      </c>
      <c r="B10" s="172">
        <v>100</v>
      </c>
      <c r="C10" s="172">
        <v>37</v>
      </c>
      <c r="D10" s="87">
        <f t="shared" si="0"/>
        <v>37</v>
      </c>
      <c r="E10" s="172">
        <v>65</v>
      </c>
      <c r="F10" s="172">
        <v>15</v>
      </c>
      <c r="G10" s="7">
        <f t="shared" si="1"/>
        <v>23.076923076923077</v>
      </c>
      <c r="H10" s="8"/>
      <c r="J10" s="10"/>
      <c r="K10" s="11"/>
      <c r="L10" s="11"/>
      <c r="M10" s="9" t="s">
        <v>280</v>
      </c>
    </row>
    <row r="11" spans="1:13" ht="34.200000000000003" customHeight="1" x14ac:dyDescent="0.25">
      <c r="A11" s="112" t="s">
        <v>8</v>
      </c>
      <c r="B11" s="172">
        <v>37</v>
      </c>
      <c r="C11" s="172">
        <v>34</v>
      </c>
      <c r="D11" s="87">
        <f t="shared" si="0"/>
        <v>91.891891891891902</v>
      </c>
      <c r="E11" s="172">
        <v>26</v>
      </c>
      <c r="F11" s="172">
        <v>17</v>
      </c>
      <c r="G11" s="7">
        <f t="shared" si="1"/>
        <v>65.384615384615387</v>
      </c>
      <c r="H11" s="8"/>
      <c r="J11" s="10"/>
      <c r="K11" s="11"/>
      <c r="L11" s="11"/>
    </row>
    <row r="12" spans="1:13" ht="25.95" customHeight="1" x14ac:dyDescent="0.25">
      <c r="A12" s="112" t="s">
        <v>9</v>
      </c>
      <c r="B12" s="172">
        <v>42</v>
      </c>
      <c r="C12" s="172">
        <v>18</v>
      </c>
      <c r="D12" s="87">
        <f t="shared" si="0"/>
        <v>42.857142857142854</v>
      </c>
      <c r="E12" s="172">
        <v>34</v>
      </c>
      <c r="F12" s="172">
        <v>6</v>
      </c>
      <c r="G12" s="7">
        <f t="shared" si="1"/>
        <v>17.647058823529413</v>
      </c>
      <c r="H12" s="8"/>
      <c r="J12" s="10"/>
      <c r="K12" s="11"/>
      <c r="L12" s="11"/>
    </row>
    <row r="13" spans="1:13" ht="46.8" x14ac:dyDescent="0.25">
      <c r="A13" s="112" t="s">
        <v>10</v>
      </c>
      <c r="B13" s="172">
        <v>276</v>
      </c>
      <c r="C13" s="172">
        <v>198</v>
      </c>
      <c r="D13" s="87">
        <f t="shared" si="0"/>
        <v>71.739130434782609</v>
      </c>
      <c r="E13" s="172">
        <v>165</v>
      </c>
      <c r="F13" s="172">
        <v>85</v>
      </c>
      <c r="G13" s="7">
        <f t="shared" si="1"/>
        <v>51.515151515151516</v>
      </c>
      <c r="H13" s="8"/>
      <c r="J13" s="10"/>
      <c r="K13" s="11"/>
      <c r="L13" s="11"/>
    </row>
    <row r="14" spans="1:13" ht="34.200000000000003" customHeight="1" x14ac:dyDescent="0.25">
      <c r="A14" s="112" t="s">
        <v>11</v>
      </c>
      <c r="B14" s="172">
        <v>322</v>
      </c>
      <c r="C14" s="172">
        <v>151</v>
      </c>
      <c r="D14" s="87">
        <f t="shared" si="0"/>
        <v>46.894409937888199</v>
      </c>
      <c r="E14" s="172">
        <v>212</v>
      </c>
      <c r="F14" s="172">
        <v>91</v>
      </c>
      <c r="G14" s="7">
        <f t="shared" si="1"/>
        <v>42.924528301886795</v>
      </c>
      <c r="H14" s="8"/>
      <c r="J14" s="10"/>
      <c r="K14" s="11"/>
      <c r="L14" s="11"/>
    </row>
    <row r="15" spans="1:13" ht="34.200000000000003" customHeight="1" x14ac:dyDescent="0.25">
      <c r="A15" s="112" t="s">
        <v>12</v>
      </c>
      <c r="B15" s="172">
        <v>43</v>
      </c>
      <c r="C15" s="172">
        <v>31</v>
      </c>
      <c r="D15" s="87">
        <f t="shared" si="0"/>
        <v>72.093023255813947</v>
      </c>
      <c r="E15" s="172">
        <v>30</v>
      </c>
      <c r="F15" s="172">
        <v>16</v>
      </c>
      <c r="G15" s="7">
        <f t="shared" si="1"/>
        <v>53.333333333333336</v>
      </c>
      <c r="H15" s="8"/>
      <c r="J15" s="10"/>
      <c r="K15" s="11"/>
      <c r="L15" s="11"/>
    </row>
    <row r="16" spans="1:13" ht="34.200000000000003" customHeight="1" x14ac:dyDescent="0.25">
      <c r="A16" s="112" t="s">
        <v>13</v>
      </c>
      <c r="B16" s="172">
        <v>8</v>
      </c>
      <c r="C16" s="172">
        <v>6</v>
      </c>
      <c r="D16" s="87">
        <f t="shared" si="0"/>
        <v>75</v>
      </c>
      <c r="E16" s="172">
        <v>1</v>
      </c>
      <c r="F16" s="172">
        <v>3</v>
      </c>
      <c r="G16" s="7">
        <f t="shared" si="1"/>
        <v>300</v>
      </c>
      <c r="H16" s="8"/>
      <c r="J16" s="10"/>
      <c r="K16" s="11"/>
      <c r="L16" s="11"/>
    </row>
    <row r="17" spans="1:12" ht="34.200000000000003" customHeight="1" x14ac:dyDescent="0.25">
      <c r="A17" s="112" t="s">
        <v>14</v>
      </c>
      <c r="B17" s="172">
        <v>3</v>
      </c>
      <c r="C17" s="172">
        <v>3</v>
      </c>
      <c r="D17" s="87">
        <f t="shared" si="0"/>
        <v>100</v>
      </c>
      <c r="E17" s="172">
        <v>3</v>
      </c>
      <c r="F17" s="172">
        <v>1</v>
      </c>
      <c r="G17" s="7">
        <f t="shared" si="1"/>
        <v>33.333333333333329</v>
      </c>
      <c r="H17" s="8"/>
      <c r="J17" s="10"/>
      <c r="K17" s="11" t="s">
        <v>280</v>
      </c>
      <c r="L17" s="11"/>
    </row>
    <row r="18" spans="1:12" ht="34.200000000000003" customHeight="1" x14ac:dyDescent="0.25">
      <c r="A18" s="112" t="s">
        <v>15</v>
      </c>
      <c r="B18" s="172">
        <v>13</v>
      </c>
      <c r="C18" s="172">
        <v>9</v>
      </c>
      <c r="D18" s="87">
        <f t="shared" si="0"/>
        <v>69.230769230769226</v>
      </c>
      <c r="E18" s="172">
        <v>9</v>
      </c>
      <c r="F18" s="172">
        <v>6</v>
      </c>
      <c r="G18" s="7">
        <f t="shared" si="1"/>
        <v>66.666666666666657</v>
      </c>
      <c r="H18" s="8"/>
      <c r="J18" s="10"/>
      <c r="K18" s="11"/>
      <c r="L18" s="11"/>
    </row>
    <row r="19" spans="1:12" ht="34.200000000000003" customHeight="1" x14ac:dyDescent="0.25">
      <c r="A19" s="112" t="s">
        <v>16</v>
      </c>
      <c r="B19" s="172">
        <v>45</v>
      </c>
      <c r="C19" s="172">
        <v>18</v>
      </c>
      <c r="D19" s="87">
        <f t="shared" si="0"/>
        <v>40</v>
      </c>
      <c r="E19" s="172">
        <v>29</v>
      </c>
      <c r="F19" s="172">
        <v>10</v>
      </c>
      <c r="G19" s="7">
        <f t="shared" si="1"/>
        <v>34.482758620689658</v>
      </c>
      <c r="H19" s="8"/>
      <c r="J19" s="10"/>
      <c r="K19" s="11"/>
      <c r="L19" s="11"/>
    </row>
    <row r="20" spans="1:12" ht="34.200000000000003" customHeight="1" x14ac:dyDescent="0.25">
      <c r="A20" s="112" t="s">
        <v>17</v>
      </c>
      <c r="B20" s="172">
        <v>63</v>
      </c>
      <c r="C20" s="172">
        <v>32</v>
      </c>
      <c r="D20" s="87">
        <f t="shared" si="0"/>
        <v>50.793650793650791</v>
      </c>
      <c r="E20" s="172">
        <v>42</v>
      </c>
      <c r="F20" s="172">
        <v>16</v>
      </c>
      <c r="G20" s="7">
        <f t="shared" si="1"/>
        <v>38.095238095238095</v>
      </c>
      <c r="H20" s="8"/>
      <c r="J20" s="10"/>
      <c r="K20" s="11"/>
      <c r="L20" s="11"/>
    </row>
    <row r="21" spans="1:12" ht="34.200000000000003" customHeight="1" x14ac:dyDescent="0.25">
      <c r="A21" s="112" t="s">
        <v>18</v>
      </c>
      <c r="B21" s="172">
        <v>170</v>
      </c>
      <c r="C21" s="172">
        <v>78</v>
      </c>
      <c r="D21" s="87">
        <f t="shared" si="0"/>
        <v>45.882352941176471</v>
      </c>
      <c r="E21" s="172">
        <v>100</v>
      </c>
      <c r="F21" s="172">
        <v>18</v>
      </c>
      <c r="G21" s="7">
        <f t="shared" si="1"/>
        <v>18</v>
      </c>
      <c r="H21" s="8"/>
      <c r="J21" s="10"/>
      <c r="K21" s="11"/>
      <c r="L21" s="11"/>
    </row>
    <row r="22" spans="1:12" ht="34.200000000000003" customHeight="1" x14ac:dyDescent="0.25">
      <c r="A22" s="112" t="s">
        <v>19</v>
      </c>
      <c r="B22" s="172">
        <v>195</v>
      </c>
      <c r="C22" s="172">
        <v>130</v>
      </c>
      <c r="D22" s="87">
        <f t="shared" si="0"/>
        <v>66.666666666666657</v>
      </c>
      <c r="E22" s="172">
        <v>115</v>
      </c>
      <c r="F22" s="172">
        <v>57</v>
      </c>
      <c r="G22" s="7">
        <f t="shared" si="1"/>
        <v>49.565217391304351</v>
      </c>
      <c r="H22" s="8"/>
      <c r="J22" s="10"/>
      <c r="K22" s="11"/>
      <c r="L22" s="11"/>
    </row>
    <row r="23" spans="1:12" ht="34.200000000000003" customHeight="1" x14ac:dyDescent="0.25">
      <c r="A23" s="112" t="s">
        <v>20</v>
      </c>
      <c r="B23" s="172">
        <v>291</v>
      </c>
      <c r="C23" s="172">
        <v>225</v>
      </c>
      <c r="D23" s="87">
        <f t="shared" si="0"/>
        <v>77.319587628865989</v>
      </c>
      <c r="E23" s="172">
        <v>212</v>
      </c>
      <c r="F23" s="172">
        <v>126</v>
      </c>
      <c r="G23" s="7">
        <f t="shared" si="1"/>
        <v>59.433962264150942</v>
      </c>
      <c r="H23" s="8"/>
      <c r="J23" s="10"/>
      <c r="K23" s="11"/>
      <c r="L23" s="11"/>
    </row>
    <row r="24" spans="1:12" ht="34.200000000000003" customHeight="1" x14ac:dyDescent="0.25">
      <c r="A24" s="112" t="s">
        <v>21</v>
      </c>
      <c r="B24" s="172">
        <v>24</v>
      </c>
      <c r="C24" s="172">
        <v>21</v>
      </c>
      <c r="D24" s="87">
        <f t="shared" si="0"/>
        <v>87.5</v>
      </c>
      <c r="E24" s="172">
        <v>12</v>
      </c>
      <c r="F24" s="172">
        <v>10</v>
      </c>
      <c r="G24" s="7">
        <f t="shared" si="1"/>
        <v>83.333333333333343</v>
      </c>
      <c r="H24" s="8"/>
      <c r="J24" s="10"/>
      <c r="K24" s="11"/>
      <c r="L24" s="11"/>
    </row>
    <row r="25" spans="1:12" ht="34.200000000000003" customHeight="1" x14ac:dyDescent="0.25">
      <c r="A25" s="112" t="s">
        <v>22</v>
      </c>
      <c r="B25" s="172">
        <v>15</v>
      </c>
      <c r="C25" s="172">
        <v>7</v>
      </c>
      <c r="D25" s="87">
        <f t="shared" si="0"/>
        <v>46.666666666666664</v>
      </c>
      <c r="E25" s="172">
        <v>9</v>
      </c>
      <c r="F25" s="172">
        <v>4</v>
      </c>
      <c r="G25" s="7">
        <f t="shared" si="1"/>
        <v>44.444444444444443</v>
      </c>
      <c r="H25" s="8"/>
      <c r="J25" s="10"/>
      <c r="K25" s="11"/>
      <c r="L25" s="11"/>
    </row>
    <row r="26" spans="1:12" ht="15.6" x14ac:dyDescent="0.25">
      <c r="A26" s="106"/>
      <c r="B26" s="96"/>
      <c r="C26" s="148"/>
      <c r="D26" s="106"/>
      <c r="E26" s="96"/>
      <c r="F26" s="96"/>
      <c r="G26" s="13"/>
      <c r="J26" s="10"/>
    </row>
    <row r="27" spans="1:12" ht="15.6" x14ac:dyDescent="0.25">
      <c r="A27" s="106"/>
      <c r="B27" s="98"/>
      <c r="C27" s="123"/>
      <c r="D27" s="13"/>
      <c r="E27" s="56"/>
      <c r="F27" s="56"/>
      <c r="G27" s="13"/>
      <c r="J27" s="10"/>
    </row>
    <row r="28" spans="1:12" x14ac:dyDescent="0.25">
      <c r="A28" s="13"/>
      <c r="B28" s="13"/>
      <c r="C28" s="123"/>
      <c r="D28" s="13"/>
      <c r="E28" s="56"/>
      <c r="F28" s="56"/>
      <c r="G28" s="13"/>
    </row>
    <row r="29" spans="1:12" x14ac:dyDescent="0.25">
      <c r="C29" s="123"/>
    </row>
    <row r="30" spans="1:12" x14ac:dyDescent="0.25">
      <c r="C30" s="123"/>
    </row>
    <row r="31" spans="1:12" x14ac:dyDescent="0.25">
      <c r="C31" s="123"/>
    </row>
    <row r="32" spans="1:12" x14ac:dyDescent="0.25">
      <c r="C32" s="123"/>
    </row>
    <row r="33" spans="3:3" x14ac:dyDescent="0.25">
      <c r="C33" s="123"/>
    </row>
    <row r="34" spans="3:3" x14ac:dyDescent="0.25">
      <c r="C34" s="123"/>
    </row>
    <row r="35" spans="3:3" x14ac:dyDescent="0.25">
      <c r="C35" s="123"/>
    </row>
    <row r="36" spans="3:3" x14ac:dyDescent="0.25">
      <c r="C36" s="123"/>
    </row>
    <row r="37" spans="3:3" x14ac:dyDescent="0.25">
      <c r="C37" s="123"/>
    </row>
    <row r="38" spans="3:3" x14ac:dyDescent="0.25">
      <c r="C38" s="123"/>
    </row>
    <row r="39" spans="3:3" x14ac:dyDescent="0.25">
      <c r="C39" s="123"/>
    </row>
    <row r="40" spans="3:3" x14ac:dyDescent="0.25">
      <c r="C40" s="123"/>
    </row>
    <row r="41" spans="3:3" x14ac:dyDescent="0.25">
      <c r="C41" s="123"/>
    </row>
    <row r="42" spans="3:3" x14ac:dyDescent="0.25">
      <c r="C42" s="123"/>
    </row>
    <row r="43" spans="3:3" x14ac:dyDescent="0.25">
      <c r="C43" s="123"/>
    </row>
    <row r="44" spans="3:3" x14ac:dyDescent="0.25">
      <c r="C44" s="123"/>
    </row>
    <row r="45" spans="3:3" x14ac:dyDescent="0.25">
      <c r="C45" s="123"/>
    </row>
    <row r="46" spans="3:3" x14ac:dyDescent="0.25">
      <c r="C46" s="123"/>
    </row>
    <row r="47" spans="3:3" x14ac:dyDescent="0.25">
      <c r="C47" s="123"/>
    </row>
    <row r="48" spans="3:3" x14ac:dyDescent="0.25">
      <c r="C48" s="123"/>
    </row>
    <row r="49" spans="3:3" x14ac:dyDescent="0.25">
      <c r="C49" s="123"/>
    </row>
    <row r="50" spans="3:3" x14ac:dyDescent="0.25">
      <c r="C50" s="123"/>
    </row>
    <row r="51" spans="3:3" x14ac:dyDescent="0.25">
      <c r="C51" s="123"/>
    </row>
    <row r="52" spans="3:3" x14ac:dyDescent="0.25">
      <c r="C52" s="123"/>
    </row>
    <row r="53" spans="3:3" x14ac:dyDescent="0.25">
      <c r="C53" s="123"/>
    </row>
    <row r="54" spans="3:3" x14ac:dyDescent="0.25">
      <c r="C54" s="123"/>
    </row>
    <row r="55" spans="3:3" x14ac:dyDescent="0.25">
      <c r="C55" s="123"/>
    </row>
    <row r="56" spans="3:3" x14ac:dyDescent="0.25">
      <c r="C56" s="123"/>
    </row>
    <row r="57" spans="3:3" x14ac:dyDescent="0.25">
      <c r="C57" s="123"/>
    </row>
    <row r="58" spans="3:3" x14ac:dyDescent="0.25">
      <c r="C58" s="123"/>
    </row>
    <row r="59" spans="3:3" x14ac:dyDescent="0.25">
      <c r="C59" s="123"/>
    </row>
    <row r="60" spans="3:3" x14ac:dyDescent="0.25">
      <c r="C60" s="123"/>
    </row>
    <row r="61" spans="3:3" x14ac:dyDescent="0.25">
      <c r="C61" s="123"/>
    </row>
    <row r="62" spans="3:3" x14ac:dyDescent="0.25">
      <c r="C62" s="123"/>
    </row>
    <row r="63" spans="3:3" x14ac:dyDescent="0.25">
      <c r="C63" s="123"/>
    </row>
    <row r="64" spans="3:3" x14ac:dyDescent="0.25">
      <c r="C64" s="123"/>
    </row>
    <row r="65" spans="3:3" x14ac:dyDescent="0.25">
      <c r="C65" s="123"/>
    </row>
    <row r="66" spans="3:3" x14ac:dyDescent="0.25">
      <c r="C66" s="123"/>
    </row>
    <row r="67" spans="3:3" x14ac:dyDescent="0.25">
      <c r="C67" s="123"/>
    </row>
    <row r="68" spans="3:3" x14ac:dyDescent="0.25">
      <c r="C68" s="123"/>
    </row>
    <row r="69" spans="3:3" x14ac:dyDescent="0.25">
      <c r="C69" s="123"/>
    </row>
    <row r="70" spans="3:3" x14ac:dyDescent="0.25">
      <c r="C70" s="123"/>
    </row>
    <row r="71" spans="3:3" x14ac:dyDescent="0.25">
      <c r="C71" s="123"/>
    </row>
    <row r="72" spans="3:3" x14ac:dyDescent="0.25">
      <c r="C72" s="123"/>
    </row>
    <row r="73" spans="3:3" x14ac:dyDescent="0.25">
      <c r="C73" s="123"/>
    </row>
    <row r="74" spans="3:3" x14ac:dyDescent="0.25">
      <c r="C74" s="123"/>
    </row>
    <row r="75" spans="3:3" x14ac:dyDescent="0.25">
      <c r="C75" s="123"/>
    </row>
    <row r="76" spans="3:3" x14ac:dyDescent="0.25">
      <c r="C76" s="123"/>
    </row>
    <row r="77" spans="3:3" x14ac:dyDescent="0.25">
      <c r="C77" s="123"/>
    </row>
    <row r="78" spans="3:3" x14ac:dyDescent="0.25">
      <c r="C78" s="123"/>
    </row>
    <row r="79" spans="3:3" x14ac:dyDescent="0.25">
      <c r="C79" s="123"/>
    </row>
    <row r="80" spans="3:3" x14ac:dyDescent="0.25">
      <c r="C80" s="123"/>
    </row>
    <row r="81" spans="3:3" x14ac:dyDescent="0.25">
      <c r="C81" s="123"/>
    </row>
    <row r="82" spans="3:3" x14ac:dyDescent="0.25">
      <c r="C82" s="123"/>
    </row>
    <row r="83" spans="3:3" x14ac:dyDescent="0.25">
      <c r="C83" s="123"/>
    </row>
    <row r="84" spans="3:3" x14ac:dyDescent="0.25">
      <c r="C84" s="123"/>
    </row>
    <row r="85" spans="3:3" x14ac:dyDescent="0.25">
      <c r="C85" s="123"/>
    </row>
    <row r="86" spans="3:3" x14ac:dyDescent="0.25">
      <c r="C86" s="123"/>
    </row>
    <row r="87" spans="3:3" x14ac:dyDescent="0.25">
      <c r="C87" s="123"/>
    </row>
    <row r="88" spans="3:3" x14ac:dyDescent="0.25">
      <c r="C88" s="123"/>
    </row>
    <row r="89" spans="3:3" x14ac:dyDescent="0.25">
      <c r="C89" s="123"/>
    </row>
    <row r="90" spans="3:3" x14ac:dyDescent="0.25">
      <c r="C90" s="123"/>
    </row>
    <row r="91" spans="3:3" x14ac:dyDescent="0.25">
      <c r="C91" s="1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B6" sqref="B6:F29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246" t="s">
        <v>312</v>
      </c>
      <c r="B1" s="246"/>
      <c r="C1" s="246"/>
      <c r="D1" s="246"/>
      <c r="E1" s="246"/>
      <c r="F1" s="246"/>
      <c r="G1" s="246"/>
    </row>
    <row r="2" spans="1:14" s="2" customFormat="1" ht="21" x14ac:dyDescent="0.4">
      <c r="A2" s="247" t="s">
        <v>38</v>
      </c>
      <c r="B2" s="247"/>
      <c r="C2" s="247"/>
      <c r="D2" s="247"/>
      <c r="E2" s="247"/>
      <c r="F2" s="247"/>
      <c r="G2" s="247"/>
    </row>
    <row r="3" spans="1:14" s="4" customFormat="1" ht="15.6" x14ac:dyDescent="0.3">
      <c r="A3" s="89"/>
      <c r="B3" s="89"/>
      <c r="C3" s="89"/>
      <c r="D3" s="89"/>
      <c r="E3" s="89"/>
      <c r="F3" s="89"/>
      <c r="G3" s="121" t="s">
        <v>35</v>
      </c>
    </row>
    <row r="4" spans="1:14" s="4" customFormat="1" ht="58.5" customHeight="1" x14ac:dyDescent="0.2">
      <c r="A4" s="91"/>
      <c r="B4" s="154" t="s">
        <v>397</v>
      </c>
      <c r="C4" s="154" t="s">
        <v>393</v>
      </c>
      <c r="D4" s="88" t="s">
        <v>36</v>
      </c>
      <c r="E4" s="155" t="s">
        <v>388</v>
      </c>
      <c r="F4" s="155" t="s">
        <v>389</v>
      </c>
      <c r="G4" s="88" t="s">
        <v>36</v>
      </c>
    </row>
    <row r="5" spans="1:14" s="5" customFormat="1" ht="28.2" customHeight="1" x14ac:dyDescent="0.3">
      <c r="A5" s="152" t="s">
        <v>6</v>
      </c>
      <c r="B5" s="160">
        <f>SUM(B6:B29)</f>
        <v>371</v>
      </c>
      <c r="C5" s="169">
        <f>SUM(C6:C29)</f>
        <v>178</v>
      </c>
      <c r="D5" s="87">
        <f>C5/B5*100</f>
        <v>47.978436657681939</v>
      </c>
      <c r="E5" s="169">
        <f>SUM(E6:E29)</f>
        <v>239</v>
      </c>
      <c r="F5" s="169">
        <f>SUM(F6:F29)</f>
        <v>103</v>
      </c>
      <c r="G5" s="7">
        <f>F5/E5*100</f>
        <v>43.096234309623433</v>
      </c>
    </row>
    <row r="6" spans="1:14" ht="18.600000000000001" customHeight="1" x14ac:dyDescent="0.25">
      <c r="A6" s="112" t="s">
        <v>39</v>
      </c>
      <c r="B6" s="172">
        <v>94</v>
      </c>
      <c r="C6" s="172">
        <v>57</v>
      </c>
      <c r="D6" s="87">
        <f t="shared" ref="D6:D29" si="0">C6/B6*100</f>
        <v>60.638297872340431</v>
      </c>
      <c r="E6" s="172">
        <v>50</v>
      </c>
      <c r="F6" s="172">
        <v>23</v>
      </c>
      <c r="G6" s="7">
        <f t="shared" ref="G6:G27" si="1">F6/E6*100</f>
        <v>46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12" t="s">
        <v>40</v>
      </c>
      <c r="B7" s="172">
        <v>0</v>
      </c>
      <c r="C7" s="172">
        <v>0</v>
      </c>
      <c r="D7" s="87">
        <v>0</v>
      </c>
      <c r="E7" s="172">
        <v>0</v>
      </c>
      <c r="F7" s="172">
        <v>0</v>
      </c>
      <c r="G7" s="7">
        <v>0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12" t="s">
        <v>41</v>
      </c>
      <c r="B8" s="172">
        <v>0</v>
      </c>
      <c r="C8" s="172">
        <v>0</v>
      </c>
      <c r="D8" s="87">
        <v>0</v>
      </c>
      <c r="E8" s="172">
        <v>0</v>
      </c>
      <c r="F8" s="172">
        <v>0</v>
      </c>
      <c r="G8" s="7">
        <v>0</v>
      </c>
      <c r="H8" s="8"/>
      <c r="I8" s="9"/>
      <c r="J8" s="10"/>
    </row>
    <row r="9" spans="1:14" ht="18.600000000000001" customHeight="1" x14ac:dyDescent="0.25">
      <c r="A9" s="112" t="s">
        <v>42</v>
      </c>
      <c r="B9" s="172">
        <v>11</v>
      </c>
      <c r="C9" s="172">
        <v>5</v>
      </c>
      <c r="D9" s="87">
        <f t="shared" si="0"/>
        <v>45.454545454545453</v>
      </c>
      <c r="E9" s="172">
        <v>5</v>
      </c>
      <c r="F9" s="172">
        <v>2</v>
      </c>
      <c r="G9" s="7">
        <f t="shared" si="1"/>
        <v>40</v>
      </c>
      <c r="H9" s="8"/>
      <c r="J9" s="10"/>
      <c r="L9" s="15"/>
    </row>
    <row r="10" spans="1:14" ht="18.600000000000001" customHeight="1" x14ac:dyDescent="0.25">
      <c r="A10" s="112" t="s">
        <v>43</v>
      </c>
      <c r="B10" s="172">
        <v>17</v>
      </c>
      <c r="C10" s="172">
        <v>16</v>
      </c>
      <c r="D10" s="87">
        <f t="shared" si="0"/>
        <v>94.117647058823522</v>
      </c>
      <c r="E10" s="172">
        <v>10</v>
      </c>
      <c r="F10" s="172">
        <v>10</v>
      </c>
      <c r="G10" s="7">
        <f t="shared" si="1"/>
        <v>100</v>
      </c>
      <c r="H10" s="8"/>
      <c r="J10" s="10"/>
    </row>
    <row r="11" spans="1:14" ht="31.2" x14ac:dyDescent="0.25">
      <c r="A11" s="112" t="s">
        <v>44</v>
      </c>
      <c r="B11" s="172">
        <v>1</v>
      </c>
      <c r="C11" s="172">
        <v>0</v>
      </c>
      <c r="D11" s="87">
        <f t="shared" si="0"/>
        <v>0</v>
      </c>
      <c r="E11" s="172">
        <v>0</v>
      </c>
      <c r="F11" s="172">
        <v>0</v>
      </c>
      <c r="G11" s="7">
        <v>0</v>
      </c>
      <c r="H11" s="8"/>
      <c r="J11" s="10"/>
    </row>
    <row r="12" spans="1:14" ht="78" x14ac:dyDescent="0.25">
      <c r="A12" s="112" t="s">
        <v>45</v>
      </c>
      <c r="B12" s="172">
        <v>16</v>
      </c>
      <c r="C12" s="172">
        <v>15</v>
      </c>
      <c r="D12" s="87">
        <f t="shared" si="0"/>
        <v>93.75</v>
      </c>
      <c r="E12" s="172">
        <v>11</v>
      </c>
      <c r="F12" s="172">
        <v>11</v>
      </c>
      <c r="G12" s="7">
        <f t="shared" si="1"/>
        <v>100</v>
      </c>
      <c r="H12" s="8"/>
      <c r="J12" s="10"/>
    </row>
    <row r="13" spans="1:14" ht="31.2" x14ac:dyDescent="0.25">
      <c r="A13" s="112" t="s">
        <v>46</v>
      </c>
      <c r="B13" s="172">
        <v>1</v>
      </c>
      <c r="C13" s="172">
        <v>0</v>
      </c>
      <c r="D13" s="87">
        <f t="shared" si="0"/>
        <v>0</v>
      </c>
      <c r="E13" s="172">
        <v>1</v>
      </c>
      <c r="F13" s="172">
        <v>0</v>
      </c>
      <c r="G13" s="7">
        <v>0</v>
      </c>
      <c r="H13" s="8"/>
      <c r="J13" s="10"/>
    </row>
    <row r="14" spans="1:14" ht="31.2" x14ac:dyDescent="0.25">
      <c r="A14" s="112" t="s">
        <v>47</v>
      </c>
      <c r="B14" s="172">
        <v>2</v>
      </c>
      <c r="C14" s="172">
        <v>2</v>
      </c>
      <c r="D14" s="87">
        <f t="shared" si="0"/>
        <v>100</v>
      </c>
      <c r="E14" s="172">
        <v>1</v>
      </c>
      <c r="F14" s="172">
        <v>1</v>
      </c>
      <c r="G14" s="7">
        <f t="shared" si="1"/>
        <v>100</v>
      </c>
      <c r="H14" s="8"/>
      <c r="J14" s="10"/>
    </row>
    <row r="15" spans="1:14" ht="31.2" x14ac:dyDescent="0.25">
      <c r="A15" s="112" t="s">
        <v>48</v>
      </c>
      <c r="B15" s="172">
        <v>8</v>
      </c>
      <c r="C15" s="172">
        <v>2</v>
      </c>
      <c r="D15" s="87">
        <f t="shared" si="0"/>
        <v>25</v>
      </c>
      <c r="E15" s="172">
        <v>5</v>
      </c>
      <c r="F15" s="172">
        <v>1</v>
      </c>
      <c r="G15" s="7">
        <f t="shared" si="1"/>
        <v>20</v>
      </c>
      <c r="H15" s="8"/>
      <c r="J15" s="10"/>
    </row>
    <row r="16" spans="1:14" ht="31.2" x14ac:dyDescent="0.25">
      <c r="A16" s="112" t="s">
        <v>49</v>
      </c>
      <c r="B16" s="172">
        <v>6</v>
      </c>
      <c r="C16" s="172">
        <v>8</v>
      </c>
      <c r="D16" s="87">
        <f t="shared" si="0"/>
        <v>133.33333333333331</v>
      </c>
      <c r="E16" s="172">
        <v>4</v>
      </c>
      <c r="F16" s="172">
        <v>7</v>
      </c>
      <c r="G16" s="7">
        <f t="shared" si="1"/>
        <v>175</v>
      </c>
      <c r="H16" s="8"/>
      <c r="J16" s="10"/>
    </row>
    <row r="17" spans="1:10" ht="46.8" x14ac:dyDescent="0.25">
      <c r="A17" s="112" t="s">
        <v>50</v>
      </c>
      <c r="B17" s="172">
        <v>0</v>
      </c>
      <c r="C17" s="172">
        <v>0</v>
      </c>
      <c r="D17" s="87">
        <v>0</v>
      </c>
      <c r="E17" s="172">
        <v>0</v>
      </c>
      <c r="F17" s="172">
        <v>0</v>
      </c>
      <c r="G17" s="7">
        <v>0</v>
      </c>
      <c r="H17" s="8"/>
      <c r="J17" s="10"/>
    </row>
    <row r="18" spans="1:10" ht="31.2" x14ac:dyDescent="0.25">
      <c r="A18" s="112" t="s">
        <v>51</v>
      </c>
      <c r="B18" s="172">
        <v>6</v>
      </c>
      <c r="C18" s="172">
        <v>0</v>
      </c>
      <c r="D18" s="87">
        <f t="shared" si="0"/>
        <v>0</v>
      </c>
      <c r="E18" s="172">
        <v>2</v>
      </c>
      <c r="F18" s="172">
        <v>0</v>
      </c>
      <c r="G18" s="7">
        <v>0</v>
      </c>
      <c r="H18" s="8"/>
      <c r="J18" s="10"/>
    </row>
    <row r="19" spans="1:10" ht="31.2" x14ac:dyDescent="0.25">
      <c r="A19" s="112" t="s">
        <v>52</v>
      </c>
      <c r="B19" s="172">
        <v>22</v>
      </c>
      <c r="C19" s="172">
        <v>14</v>
      </c>
      <c r="D19" s="87">
        <f t="shared" si="0"/>
        <v>63.636363636363633</v>
      </c>
      <c r="E19" s="172">
        <v>10</v>
      </c>
      <c r="F19" s="172">
        <v>12</v>
      </c>
      <c r="G19" s="7">
        <f t="shared" si="1"/>
        <v>120</v>
      </c>
      <c r="H19" s="8"/>
      <c r="J19" s="10"/>
    </row>
    <row r="20" spans="1:10" ht="18.600000000000001" customHeight="1" x14ac:dyDescent="0.25">
      <c r="A20" s="112" t="s">
        <v>53</v>
      </c>
      <c r="B20" s="172">
        <v>34</v>
      </c>
      <c r="C20" s="172">
        <v>8</v>
      </c>
      <c r="D20" s="87">
        <f t="shared" si="0"/>
        <v>23.52941176470588</v>
      </c>
      <c r="E20" s="172">
        <v>28</v>
      </c>
      <c r="F20" s="172">
        <v>5</v>
      </c>
      <c r="G20" s="7">
        <f t="shared" si="1"/>
        <v>17.857142857142858</v>
      </c>
      <c r="H20" s="8"/>
      <c r="J20" s="10"/>
    </row>
    <row r="21" spans="1:10" ht="31.2" x14ac:dyDescent="0.25">
      <c r="A21" s="112" t="s">
        <v>54</v>
      </c>
      <c r="B21" s="172">
        <v>21</v>
      </c>
      <c r="C21" s="172">
        <v>5</v>
      </c>
      <c r="D21" s="87">
        <f t="shared" si="0"/>
        <v>23.809523809523807</v>
      </c>
      <c r="E21" s="172">
        <v>19</v>
      </c>
      <c r="F21" s="172">
        <v>4</v>
      </c>
      <c r="G21" s="7">
        <f t="shared" si="1"/>
        <v>21.052631578947366</v>
      </c>
      <c r="H21" s="8"/>
      <c r="J21" s="10"/>
    </row>
    <row r="22" spans="1:10" ht="31.2" x14ac:dyDescent="0.25">
      <c r="A22" s="112" t="s">
        <v>55</v>
      </c>
      <c r="B22" s="172">
        <v>3</v>
      </c>
      <c r="C22" s="172">
        <v>0</v>
      </c>
      <c r="D22" s="87">
        <f t="shared" si="0"/>
        <v>0</v>
      </c>
      <c r="E22" s="172">
        <v>3</v>
      </c>
      <c r="F22" s="172">
        <v>0</v>
      </c>
      <c r="G22" s="7">
        <f t="shared" si="1"/>
        <v>0</v>
      </c>
      <c r="H22" s="8"/>
      <c r="J22" s="13"/>
    </row>
    <row r="23" spans="1:10" ht="31.2" x14ac:dyDescent="0.25">
      <c r="A23" s="112" t="s">
        <v>56</v>
      </c>
      <c r="B23" s="172">
        <v>0</v>
      </c>
      <c r="C23" s="172">
        <v>4</v>
      </c>
      <c r="D23" s="87">
        <v>0</v>
      </c>
      <c r="E23" s="172">
        <v>0</v>
      </c>
      <c r="F23" s="172">
        <v>0</v>
      </c>
      <c r="G23" s="7">
        <v>0</v>
      </c>
      <c r="H23" s="8"/>
      <c r="J23" s="13"/>
    </row>
    <row r="24" spans="1:10" ht="31.2" x14ac:dyDescent="0.25">
      <c r="A24" s="112" t="s">
        <v>57</v>
      </c>
      <c r="B24" s="172">
        <v>98</v>
      </c>
      <c r="C24" s="172">
        <v>34</v>
      </c>
      <c r="D24" s="87">
        <f t="shared" si="0"/>
        <v>34.693877551020407</v>
      </c>
      <c r="E24" s="172">
        <v>68</v>
      </c>
      <c r="F24" s="172">
        <v>24</v>
      </c>
      <c r="G24" s="7">
        <f t="shared" si="1"/>
        <v>35.294117647058826</v>
      </c>
      <c r="H24" s="8"/>
      <c r="J24" s="13"/>
    </row>
    <row r="25" spans="1:10" ht="31.2" x14ac:dyDescent="0.25">
      <c r="A25" s="112" t="s">
        <v>58</v>
      </c>
      <c r="B25" s="172">
        <v>6</v>
      </c>
      <c r="C25" s="172">
        <v>0</v>
      </c>
      <c r="D25" s="87">
        <f t="shared" si="0"/>
        <v>0</v>
      </c>
      <c r="E25" s="172">
        <v>5</v>
      </c>
      <c r="F25" s="172">
        <v>0</v>
      </c>
      <c r="G25" s="7">
        <v>0</v>
      </c>
    </row>
    <row r="26" spans="1:10" ht="31.2" x14ac:dyDescent="0.25">
      <c r="A26" s="112" t="s">
        <v>59</v>
      </c>
      <c r="B26" s="172">
        <v>7</v>
      </c>
      <c r="C26" s="172">
        <v>0</v>
      </c>
      <c r="D26" s="87">
        <f t="shared" si="0"/>
        <v>0</v>
      </c>
      <c r="E26" s="172">
        <v>4</v>
      </c>
      <c r="F26" s="172">
        <v>0</v>
      </c>
      <c r="G26" s="7">
        <v>0</v>
      </c>
    </row>
    <row r="27" spans="1:10" ht="18.600000000000001" customHeight="1" x14ac:dyDescent="0.25">
      <c r="A27" s="112" t="s">
        <v>60</v>
      </c>
      <c r="B27" s="172">
        <v>13</v>
      </c>
      <c r="C27" s="172">
        <v>8</v>
      </c>
      <c r="D27" s="87">
        <f t="shared" si="0"/>
        <v>61.53846153846154</v>
      </c>
      <c r="E27" s="172">
        <v>9</v>
      </c>
      <c r="F27" s="172">
        <v>3</v>
      </c>
      <c r="G27" s="7">
        <f t="shared" si="1"/>
        <v>33.333333333333329</v>
      </c>
    </row>
    <row r="28" spans="1:10" ht="18.600000000000001" customHeight="1" x14ac:dyDescent="0.25">
      <c r="A28" s="112" t="s">
        <v>61</v>
      </c>
      <c r="B28" s="172">
        <v>1</v>
      </c>
      <c r="C28" s="172">
        <v>0</v>
      </c>
      <c r="D28" s="87">
        <f t="shared" si="0"/>
        <v>0</v>
      </c>
      <c r="E28" s="172">
        <v>1</v>
      </c>
      <c r="F28" s="172">
        <v>0</v>
      </c>
      <c r="G28" s="7">
        <v>0</v>
      </c>
    </row>
    <row r="29" spans="1:10" ht="31.2" x14ac:dyDescent="0.25">
      <c r="A29" s="112" t="s">
        <v>62</v>
      </c>
      <c r="B29" s="172">
        <v>4</v>
      </c>
      <c r="C29" s="172">
        <v>0</v>
      </c>
      <c r="D29" s="87">
        <f t="shared" si="0"/>
        <v>0</v>
      </c>
      <c r="E29" s="172">
        <v>3</v>
      </c>
      <c r="F29" s="172">
        <v>0</v>
      </c>
      <c r="G29" s="7">
        <v>0</v>
      </c>
    </row>
    <row r="30" spans="1:10" x14ac:dyDescent="0.25">
      <c r="B30" s="108"/>
      <c r="C30" s="123"/>
      <c r="D30" s="108"/>
      <c r="F30" s="96"/>
      <c r="G30" s="108"/>
    </row>
    <row r="31" spans="1:10" x14ac:dyDescent="0.25">
      <c r="B31" s="108"/>
      <c r="C31" s="96"/>
      <c r="D31" s="108"/>
    </row>
    <row r="32" spans="1:10" x14ac:dyDescent="0.25">
      <c r="B32" s="108"/>
      <c r="C32" s="96"/>
      <c r="D32" s="108"/>
    </row>
    <row r="33" spans="2:4" x14ac:dyDescent="0.25">
      <c r="B33" s="108"/>
      <c r="C33" s="96"/>
      <c r="D33" s="108"/>
    </row>
    <row r="34" spans="2:4" x14ac:dyDescent="0.25">
      <c r="B34" s="108"/>
      <c r="C34" s="96"/>
      <c r="D34" s="108"/>
    </row>
    <row r="35" spans="2:4" x14ac:dyDescent="0.25">
      <c r="B35" s="108"/>
      <c r="C35" s="108"/>
      <c r="D35" s="108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7" sqref="B7:F15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248" t="s">
        <v>312</v>
      </c>
      <c r="B1" s="248"/>
      <c r="C1" s="248"/>
      <c r="D1" s="248"/>
      <c r="E1" s="248"/>
      <c r="F1" s="248"/>
      <c r="G1" s="248"/>
    </row>
    <row r="2" spans="1:21" s="2" customFormat="1" ht="19.5" customHeight="1" x14ac:dyDescent="0.4">
      <c r="A2" s="249" t="s">
        <v>23</v>
      </c>
      <c r="B2" s="249"/>
      <c r="C2" s="249"/>
      <c r="D2" s="249"/>
      <c r="E2" s="249"/>
      <c r="F2" s="249"/>
      <c r="G2" s="249"/>
    </row>
    <row r="3" spans="1:21" s="4" customFormat="1" ht="27.75" customHeight="1" x14ac:dyDescent="0.3">
      <c r="A3" s="89"/>
      <c r="B3" s="89"/>
      <c r="C3" s="89"/>
      <c r="D3" s="89"/>
      <c r="E3" s="89"/>
      <c r="F3" s="89"/>
      <c r="G3" s="133" t="s">
        <v>35</v>
      </c>
    </row>
    <row r="4" spans="1:21" s="4" customFormat="1" ht="54.75" customHeight="1" x14ac:dyDescent="0.2">
      <c r="A4" s="91"/>
      <c r="B4" s="154" t="s">
        <v>407</v>
      </c>
      <c r="C4" s="154" t="s">
        <v>406</v>
      </c>
      <c r="D4" s="88" t="s">
        <v>36</v>
      </c>
      <c r="E4" s="155" t="s">
        <v>388</v>
      </c>
      <c r="F4" s="155" t="s">
        <v>389</v>
      </c>
      <c r="G4" s="88" t="s">
        <v>36</v>
      </c>
    </row>
    <row r="5" spans="1:21" s="17" customFormat="1" ht="34.5" customHeight="1" x14ac:dyDescent="0.3">
      <c r="A5" s="176" t="s">
        <v>37</v>
      </c>
      <c r="B5" s="177">
        <f>SUM(B7:B15)</f>
        <v>2625</v>
      </c>
      <c r="C5" s="178">
        <f>SUM(C7:C15)</f>
        <v>1560</v>
      </c>
      <c r="D5" s="135">
        <f>C5/B5*100</f>
        <v>59.428571428571431</v>
      </c>
      <c r="E5" s="177">
        <f>SUM(E7:E15)</f>
        <v>1743</v>
      </c>
      <c r="F5" s="179">
        <f>SUM(F7:F15)</f>
        <v>855</v>
      </c>
      <c r="G5" s="135">
        <f>F5/E5*100</f>
        <v>49.053356282271942</v>
      </c>
      <c r="I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7" customFormat="1" ht="21" x14ac:dyDescent="0.3">
      <c r="A6" s="180" t="s">
        <v>24</v>
      </c>
      <c r="B6" s="175"/>
      <c r="C6" s="181"/>
      <c r="D6" s="110"/>
      <c r="E6" s="175"/>
      <c r="F6" s="182"/>
      <c r="G6" s="110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</row>
    <row r="7" spans="1:21" ht="54" customHeight="1" x14ac:dyDescent="0.25">
      <c r="A7" s="183" t="s">
        <v>25</v>
      </c>
      <c r="B7" s="221">
        <v>155</v>
      </c>
      <c r="C7" s="222">
        <v>125</v>
      </c>
      <c r="D7" s="218">
        <f t="shared" ref="D7:D15" si="0">C7/B7*100</f>
        <v>80.645161290322577</v>
      </c>
      <c r="E7" s="221">
        <v>109</v>
      </c>
      <c r="F7" s="222">
        <v>49</v>
      </c>
      <c r="G7" s="87">
        <f t="shared" ref="G7:G15" si="1">F7/E7*100</f>
        <v>44.954128440366972</v>
      </c>
      <c r="I7" s="18"/>
      <c r="J7" s="14"/>
      <c r="M7" s="14"/>
    </row>
    <row r="8" spans="1:21" ht="35.25" customHeight="1" x14ac:dyDescent="0.25">
      <c r="A8" s="183" t="s">
        <v>26</v>
      </c>
      <c r="B8" s="221">
        <v>403</v>
      </c>
      <c r="C8" s="222">
        <v>226</v>
      </c>
      <c r="D8" s="219">
        <f t="shared" si="0"/>
        <v>56.079404466501238</v>
      </c>
      <c r="E8" s="221">
        <v>308</v>
      </c>
      <c r="F8" s="222">
        <v>139</v>
      </c>
      <c r="G8" s="129">
        <f t="shared" si="1"/>
        <v>45.129870129870127</v>
      </c>
      <c r="I8" s="18"/>
      <c r="J8" s="14"/>
      <c r="M8" s="14"/>
    </row>
    <row r="9" spans="1:21" s="12" customFormat="1" ht="25.5" customHeight="1" x14ac:dyDescent="0.25">
      <c r="A9" s="183" t="s">
        <v>27</v>
      </c>
      <c r="B9" s="221">
        <v>268</v>
      </c>
      <c r="C9" s="222">
        <v>153</v>
      </c>
      <c r="D9" s="219">
        <f t="shared" si="0"/>
        <v>57.089552238805972</v>
      </c>
      <c r="E9" s="221">
        <v>170</v>
      </c>
      <c r="F9" s="222">
        <v>68</v>
      </c>
      <c r="G9" s="129">
        <f t="shared" si="1"/>
        <v>40</v>
      </c>
      <c r="H9" s="9"/>
      <c r="I9" s="18"/>
      <c r="J9" s="14"/>
      <c r="K9" s="9"/>
      <c r="M9" s="14"/>
    </row>
    <row r="10" spans="1:21" ht="36.75" customHeight="1" x14ac:dyDescent="0.25">
      <c r="A10" s="183" t="s">
        <v>28</v>
      </c>
      <c r="B10" s="221">
        <v>59</v>
      </c>
      <c r="C10" s="222">
        <v>60</v>
      </c>
      <c r="D10" s="219">
        <f t="shared" si="0"/>
        <v>101.69491525423729</v>
      </c>
      <c r="E10" s="221">
        <v>30</v>
      </c>
      <c r="F10" s="222">
        <v>28</v>
      </c>
      <c r="G10" s="129">
        <f t="shared" si="1"/>
        <v>93.333333333333329</v>
      </c>
      <c r="I10" s="18"/>
      <c r="J10" s="14"/>
      <c r="M10" s="14"/>
    </row>
    <row r="11" spans="1:21" ht="35.25" customHeight="1" x14ac:dyDescent="0.25">
      <c r="A11" s="183" t="s">
        <v>29</v>
      </c>
      <c r="B11" s="221">
        <v>269</v>
      </c>
      <c r="C11" s="222">
        <v>203</v>
      </c>
      <c r="D11" s="219">
        <f t="shared" si="0"/>
        <v>75.464684014869889</v>
      </c>
      <c r="E11" s="221">
        <v>151</v>
      </c>
      <c r="F11" s="222">
        <v>97</v>
      </c>
      <c r="G11" s="129">
        <f t="shared" si="1"/>
        <v>64.238410596026483</v>
      </c>
      <c r="I11" s="18"/>
      <c r="J11" s="14"/>
      <c r="M11" s="14"/>
    </row>
    <row r="12" spans="1:21" ht="40.200000000000003" customHeight="1" x14ac:dyDescent="0.25">
      <c r="A12" s="183" t="s">
        <v>30</v>
      </c>
      <c r="B12" s="221">
        <v>36</v>
      </c>
      <c r="C12" s="222">
        <v>25</v>
      </c>
      <c r="D12" s="219">
        <f t="shared" si="0"/>
        <v>69.444444444444443</v>
      </c>
      <c r="E12" s="221">
        <v>22</v>
      </c>
      <c r="F12" s="222">
        <v>9</v>
      </c>
      <c r="G12" s="129">
        <f t="shared" si="1"/>
        <v>40.909090909090914</v>
      </c>
      <c r="I12" s="18"/>
      <c r="J12" s="14"/>
      <c r="M12" s="14"/>
    </row>
    <row r="13" spans="1:21" ht="30" customHeight="1" x14ac:dyDescent="0.25">
      <c r="A13" s="183" t="s">
        <v>31</v>
      </c>
      <c r="B13" s="221">
        <v>714</v>
      </c>
      <c r="C13" s="222">
        <v>322</v>
      </c>
      <c r="D13" s="219">
        <f t="shared" si="0"/>
        <v>45.098039215686278</v>
      </c>
      <c r="E13" s="221">
        <v>511</v>
      </c>
      <c r="F13" s="222">
        <v>220</v>
      </c>
      <c r="G13" s="129">
        <f t="shared" si="1"/>
        <v>43.052837573385517</v>
      </c>
      <c r="I13" s="18"/>
      <c r="J13" s="14"/>
      <c r="M13" s="14"/>
      <c r="T13" s="11"/>
    </row>
    <row r="14" spans="1:21" ht="54" x14ac:dyDescent="0.25">
      <c r="A14" s="183" t="s">
        <v>32</v>
      </c>
      <c r="B14" s="221">
        <v>472</v>
      </c>
      <c r="C14" s="222">
        <v>252</v>
      </c>
      <c r="D14" s="219">
        <f t="shared" si="0"/>
        <v>53.389830508474581</v>
      </c>
      <c r="E14" s="221">
        <v>323</v>
      </c>
      <c r="F14" s="222">
        <v>141</v>
      </c>
      <c r="G14" s="129">
        <f t="shared" si="1"/>
        <v>43.653250773993804</v>
      </c>
      <c r="I14" s="18"/>
      <c r="J14" s="14"/>
      <c r="M14" s="14"/>
      <c r="T14" s="11"/>
    </row>
    <row r="15" spans="1:21" ht="37.200000000000003" customHeight="1" x14ac:dyDescent="0.25">
      <c r="A15" s="183" t="s">
        <v>63</v>
      </c>
      <c r="B15" s="221">
        <v>249</v>
      </c>
      <c r="C15" s="222">
        <v>194</v>
      </c>
      <c r="D15" s="219">
        <f t="shared" si="0"/>
        <v>77.911646586345384</v>
      </c>
      <c r="E15" s="221">
        <v>119</v>
      </c>
      <c r="F15" s="222">
        <v>104</v>
      </c>
      <c r="G15" s="129">
        <f t="shared" si="1"/>
        <v>87.394957983193279</v>
      </c>
      <c r="I15" s="18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17" sqref="B17"/>
    </sheetView>
  </sheetViews>
  <sheetFormatPr defaultColWidth="9.109375" defaultRowHeight="15.6" x14ac:dyDescent="0.3"/>
  <cols>
    <col min="1" max="1" width="3.88671875" style="38" customWidth="1"/>
    <col min="2" max="2" width="28.109375" style="43" customWidth="1"/>
    <col min="3" max="3" width="10" style="39" customWidth="1"/>
    <col min="4" max="4" width="13.6640625" style="39" customWidth="1"/>
    <col min="5" max="5" width="13.33203125" style="44" customWidth="1"/>
    <col min="6" max="6" width="10.33203125" style="39" customWidth="1"/>
    <col min="7" max="7" width="13.109375" style="39" customWidth="1"/>
    <col min="8" max="8" width="12.88671875" style="44" customWidth="1"/>
    <col min="9" max="16384" width="9.109375" style="39"/>
  </cols>
  <sheetData>
    <row r="1" spans="1:8" x14ac:dyDescent="0.3">
      <c r="A1" s="250" t="s">
        <v>313</v>
      </c>
      <c r="B1" s="250"/>
      <c r="C1" s="250"/>
    </row>
    <row r="2" spans="1:8" ht="20.25" customHeight="1" x14ac:dyDescent="0.3">
      <c r="B2" s="253" t="s">
        <v>78</v>
      </c>
      <c r="C2" s="253"/>
      <c r="D2" s="253"/>
      <c r="E2" s="253"/>
      <c r="F2" s="253"/>
      <c r="G2" s="253"/>
      <c r="H2" s="253"/>
    </row>
    <row r="3" spans="1:8" ht="20.25" customHeight="1" x14ac:dyDescent="0.3">
      <c r="B3" s="253" t="s">
        <v>79</v>
      </c>
      <c r="C3" s="253"/>
      <c r="D3" s="253"/>
      <c r="E3" s="253"/>
      <c r="F3" s="253"/>
      <c r="G3" s="253"/>
      <c r="H3" s="253"/>
    </row>
    <row r="4" spans="1:8" ht="15.75" x14ac:dyDescent="0.25">
      <c r="B4" s="95"/>
      <c r="C4" s="94"/>
      <c r="D4" s="94"/>
      <c r="E4" s="115"/>
      <c r="F4" s="94"/>
      <c r="G4" s="94"/>
      <c r="H4" s="115"/>
    </row>
    <row r="5" spans="1:8" s="40" customFormat="1" ht="31.5" customHeight="1" x14ac:dyDescent="0.3">
      <c r="A5" s="254"/>
      <c r="B5" s="255" t="s">
        <v>80</v>
      </c>
      <c r="C5" s="256" t="s">
        <v>409</v>
      </c>
      <c r="D5" s="256"/>
      <c r="E5" s="256"/>
      <c r="F5" s="252" t="s">
        <v>410</v>
      </c>
      <c r="G5" s="252"/>
      <c r="H5" s="252"/>
    </row>
    <row r="6" spans="1:8" ht="15.6" customHeight="1" x14ac:dyDescent="0.3">
      <c r="A6" s="254"/>
      <c r="B6" s="255"/>
      <c r="C6" s="251" t="s">
        <v>0</v>
      </c>
      <c r="D6" s="251" t="s">
        <v>81</v>
      </c>
      <c r="E6" s="251" t="s">
        <v>82</v>
      </c>
      <c r="F6" s="251" t="s">
        <v>83</v>
      </c>
      <c r="G6" s="251" t="s">
        <v>84</v>
      </c>
      <c r="H6" s="251" t="s">
        <v>82</v>
      </c>
    </row>
    <row r="7" spans="1:8" ht="51.6" customHeight="1" x14ac:dyDescent="0.3">
      <c r="A7" s="254"/>
      <c r="B7" s="255"/>
      <c r="C7" s="251"/>
      <c r="D7" s="251"/>
      <c r="E7" s="251"/>
      <c r="F7" s="251"/>
      <c r="G7" s="251"/>
      <c r="H7" s="251"/>
    </row>
    <row r="8" spans="1:8" s="47" customFormat="1" ht="13.2" x14ac:dyDescent="0.25">
      <c r="A8" s="66" t="s">
        <v>85</v>
      </c>
      <c r="B8" s="67" t="s">
        <v>1</v>
      </c>
      <c r="C8" s="102">
        <v>1</v>
      </c>
      <c r="D8" s="102">
        <v>2</v>
      </c>
      <c r="E8" s="102">
        <v>3</v>
      </c>
      <c r="F8" s="102">
        <v>4</v>
      </c>
      <c r="G8" s="102">
        <v>5</v>
      </c>
      <c r="H8" s="102">
        <v>6</v>
      </c>
    </row>
    <row r="9" spans="1:8" x14ac:dyDescent="0.3">
      <c r="A9" s="41">
        <v>1</v>
      </c>
      <c r="B9" s="105" t="s">
        <v>86</v>
      </c>
      <c r="C9" s="222">
        <v>86</v>
      </c>
      <c r="D9" s="222">
        <v>155</v>
      </c>
      <c r="E9" s="104">
        <f>C9-D9</f>
        <v>-69</v>
      </c>
      <c r="F9" s="222">
        <v>52</v>
      </c>
      <c r="G9" s="222">
        <v>114</v>
      </c>
      <c r="H9" s="104">
        <f>F9-G9</f>
        <v>-62</v>
      </c>
    </row>
    <row r="10" spans="1:8" ht="25.5" customHeight="1" x14ac:dyDescent="0.3">
      <c r="A10" s="41">
        <v>2</v>
      </c>
      <c r="B10" s="105" t="s">
        <v>88</v>
      </c>
      <c r="C10" s="222">
        <v>49</v>
      </c>
      <c r="D10" s="222">
        <v>388</v>
      </c>
      <c r="E10" s="104">
        <f t="shared" ref="E10:E58" si="0">C10-D10</f>
        <v>-339</v>
      </c>
      <c r="F10" s="222">
        <v>24</v>
      </c>
      <c r="G10" s="222">
        <v>291</v>
      </c>
      <c r="H10" s="104">
        <f t="shared" ref="H10:H58" si="1">F10-G10</f>
        <v>-267</v>
      </c>
    </row>
    <row r="11" spans="1:8" ht="20.25" customHeight="1" x14ac:dyDescent="0.3">
      <c r="A11" s="41">
        <v>3</v>
      </c>
      <c r="B11" s="105" t="s">
        <v>100</v>
      </c>
      <c r="C11" s="222">
        <v>43</v>
      </c>
      <c r="D11" s="222">
        <v>87</v>
      </c>
      <c r="E11" s="104">
        <f t="shared" si="0"/>
        <v>-44</v>
      </c>
      <c r="F11" s="222">
        <v>32</v>
      </c>
      <c r="G11" s="222">
        <v>73</v>
      </c>
      <c r="H11" s="104">
        <f t="shared" si="1"/>
        <v>-41</v>
      </c>
    </row>
    <row r="12" spans="1:8" s="42" customFormat="1" ht="24" customHeight="1" x14ac:dyDescent="0.3">
      <c r="A12" s="41">
        <v>4</v>
      </c>
      <c r="B12" s="105" t="s">
        <v>93</v>
      </c>
      <c r="C12" s="222">
        <v>41</v>
      </c>
      <c r="D12" s="222">
        <v>146</v>
      </c>
      <c r="E12" s="104">
        <f t="shared" si="0"/>
        <v>-105</v>
      </c>
      <c r="F12" s="222">
        <v>24</v>
      </c>
      <c r="G12" s="222">
        <v>108</v>
      </c>
      <c r="H12" s="104">
        <f t="shared" si="1"/>
        <v>-84</v>
      </c>
    </row>
    <row r="13" spans="1:8" s="42" customFormat="1" ht="24" customHeight="1" x14ac:dyDescent="0.3">
      <c r="A13" s="41">
        <v>5</v>
      </c>
      <c r="B13" s="105" t="s">
        <v>95</v>
      </c>
      <c r="C13" s="222">
        <v>34</v>
      </c>
      <c r="D13" s="222">
        <v>179</v>
      </c>
      <c r="E13" s="104">
        <f t="shared" si="0"/>
        <v>-145</v>
      </c>
      <c r="F13" s="222">
        <v>10</v>
      </c>
      <c r="G13" s="222">
        <v>123</v>
      </c>
      <c r="H13" s="104">
        <f t="shared" si="1"/>
        <v>-113</v>
      </c>
    </row>
    <row r="14" spans="1:8" s="42" customFormat="1" ht="21" customHeight="1" x14ac:dyDescent="0.3">
      <c r="A14" s="41">
        <v>6</v>
      </c>
      <c r="B14" s="105" t="s">
        <v>87</v>
      </c>
      <c r="C14" s="222">
        <v>34</v>
      </c>
      <c r="D14" s="222">
        <v>676</v>
      </c>
      <c r="E14" s="104">
        <f t="shared" si="0"/>
        <v>-642</v>
      </c>
      <c r="F14" s="222">
        <v>18</v>
      </c>
      <c r="G14" s="222">
        <v>582</v>
      </c>
      <c r="H14" s="104">
        <f t="shared" si="1"/>
        <v>-564</v>
      </c>
    </row>
    <row r="15" spans="1:8" s="42" customFormat="1" ht="25.5" customHeight="1" x14ac:dyDescent="0.3">
      <c r="A15" s="41">
        <v>7</v>
      </c>
      <c r="B15" s="105" t="s">
        <v>90</v>
      </c>
      <c r="C15" s="222">
        <v>26</v>
      </c>
      <c r="D15" s="222">
        <v>292</v>
      </c>
      <c r="E15" s="104">
        <f t="shared" si="0"/>
        <v>-266</v>
      </c>
      <c r="F15" s="222">
        <v>17</v>
      </c>
      <c r="G15" s="222">
        <v>249</v>
      </c>
      <c r="H15" s="104">
        <f t="shared" si="1"/>
        <v>-232</v>
      </c>
    </row>
    <row r="16" spans="1:8" s="42" customFormat="1" ht="93" customHeight="1" x14ac:dyDescent="0.3">
      <c r="A16" s="41">
        <v>8</v>
      </c>
      <c r="B16" s="105" t="s">
        <v>288</v>
      </c>
      <c r="C16" s="222">
        <v>25</v>
      </c>
      <c r="D16" s="222">
        <v>84</v>
      </c>
      <c r="E16" s="104">
        <f t="shared" si="0"/>
        <v>-59</v>
      </c>
      <c r="F16" s="222">
        <v>14</v>
      </c>
      <c r="G16" s="222">
        <v>64</v>
      </c>
      <c r="H16" s="104">
        <f t="shared" si="1"/>
        <v>-50</v>
      </c>
    </row>
    <row r="17" spans="1:8" s="42" customFormat="1" ht="42.75" customHeight="1" x14ac:dyDescent="0.3">
      <c r="A17" s="41">
        <v>9</v>
      </c>
      <c r="B17" s="105" t="s">
        <v>104</v>
      </c>
      <c r="C17" s="222">
        <v>25</v>
      </c>
      <c r="D17" s="222">
        <v>21</v>
      </c>
      <c r="E17" s="104">
        <f t="shared" si="0"/>
        <v>4</v>
      </c>
      <c r="F17" s="222">
        <v>15</v>
      </c>
      <c r="G17" s="222">
        <v>18</v>
      </c>
      <c r="H17" s="104">
        <f t="shared" si="1"/>
        <v>-3</v>
      </c>
    </row>
    <row r="18" spans="1:8" s="42" customFormat="1" x14ac:dyDescent="0.3">
      <c r="A18" s="41">
        <v>10</v>
      </c>
      <c r="B18" s="105" t="s">
        <v>252</v>
      </c>
      <c r="C18" s="222">
        <v>23</v>
      </c>
      <c r="D18" s="222">
        <v>148</v>
      </c>
      <c r="E18" s="104">
        <f t="shared" si="0"/>
        <v>-125</v>
      </c>
      <c r="F18" s="222">
        <v>10</v>
      </c>
      <c r="G18" s="222">
        <v>110</v>
      </c>
      <c r="H18" s="104">
        <f t="shared" si="1"/>
        <v>-100</v>
      </c>
    </row>
    <row r="19" spans="1:8" s="42" customFormat="1" ht="22.5" customHeight="1" x14ac:dyDescent="0.3">
      <c r="A19" s="41">
        <v>11</v>
      </c>
      <c r="B19" s="105" t="s">
        <v>96</v>
      </c>
      <c r="C19" s="222">
        <v>21</v>
      </c>
      <c r="D19" s="222">
        <v>76</v>
      </c>
      <c r="E19" s="104">
        <f t="shared" si="0"/>
        <v>-55</v>
      </c>
      <c r="F19" s="222">
        <v>16</v>
      </c>
      <c r="G19" s="222">
        <v>61</v>
      </c>
      <c r="H19" s="104">
        <f t="shared" si="1"/>
        <v>-45</v>
      </c>
    </row>
    <row r="20" spans="1:8" s="42" customFormat="1" ht="25.5" customHeight="1" x14ac:dyDescent="0.3">
      <c r="A20" s="41">
        <v>12</v>
      </c>
      <c r="B20" s="105" t="s">
        <v>291</v>
      </c>
      <c r="C20" s="222">
        <v>20</v>
      </c>
      <c r="D20" s="222">
        <v>16</v>
      </c>
      <c r="E20" s="104">
        <f t="shared" si="0"/>
        <v>4</v>
      </c>
      <c r="F20" s="222">
        <v>16</v>
      </c>
      <c r="G20" s="222">
        <v>10</v>
      </c>
      <c r="H20" s="104">
        <f t="shared" si="1"/>
        <v>6</v>
      </c>
    </row>
    <row r="21" spans="1:8" s="42" customFormat="1" ht="45" customHeight="1" x14ac:dyDescent="0.3">
      <c r="A21" s="41">
        <v>13</v>
      </c>
      <c r="B21" s="105" t="s">
        <v>189</v>
      </c>
      <c r="C21" s="222">
        <v>20</v>
      </c>
      <c r="D21" s="222">
        <v>9</v>
      </c>
      <c r="E21" s="104">
        <f t="shared" si="0"/>
        <v>11</v>
      </c>
      <c r="F21" s="222">
        <v>17</v>
      </c>
      <c r="G21" s="222">
        <v>5</v>
      </c>
      <c r="H21" s="104">
        <f t="shared" si="1"/>
        <v>12</v>
      </c>
    </row>
    <row r="22" spans="1:8" s="42" customFormat="1" ht="33.75" customHeight="1" x14ac:dyDescent="0.3">
      <c r="A22" s="41">
        <v>14</v>
      </c>
      <c r="B22" s="105" t="s">
        <v>91</v>
      </c>
      <c r="C22" s="222">
        <v>20</v>
      </c>
      <c r="D22" s="222">
        <v>225</v>
      </c>
      <c r="E22" s="104">
        <f t="shared" si="0"/>
        <v>-205</v>
      </c>
      <c r="F22" s="222">
        <v>7</v>
      </c>
      <c r="G22" s="222">
        <v>173</v>
      </c>
      <c r="H22" s="104">
        <f t="shared" si="1"/>
        <v>-166</v>
      </c>
    </row>
    <row r="23" spans="1:8" s="42" customFormat="1" ht="24.75" customHeight="1" x14ac:dyDescent="0.3">
      <c r="A23" s="41">
        <v>15</v>
      </c>
      <c r="B23" s="105" t="s">
        <v>262</v>
      </c>
      <c r="C23" s="222">
        <v>19</v>
      </c>
      <c r="D23" s="222">
        <v>27</v>
      </c>
      <c r="E23" s="104">
        <f t="shared" si="0"/>
        <v>-8</v>
      </c>
      <c r="F23" s="222">
        <v>14</v>
      </c>
      <c r="G23" s="222">
        <v>20</v>
      </c>
      <c r="H23" s="104">
        <f t="shared" si="1"/>
        <v>-6</v>
      </c>
    </row>
    <row r="24" spans="1:8" s="42" customFormat="1" ht="26.4" x14ac:dyDescent="0.3">
      <c r="A24" s="41">
        <v>16</v>
      </c>
      <c r="B24" s="105" t="s">
        <v>272</v>
      </c>
      <c r="C24" s="222">
        <v>18</v>
      </c>
      <c r="D24" s="222">
        <v>76</v>
      </c>
      <c r="E24" s="104">
        <f t="shared" si="0"/>
        <v>-58</v>
      </c>
      <c r="F24" s="222">
        <v>8</v>
      </c>
      <c r="G24" s="222">
        <v>56</v>
      </c>
      <c r="H24" s="104">
        <f t="shared" si="1"/>
        <v>-48</v>
      </c>
    </row>
    <row r="25" spans="1:8" s="42" customFormat="1" ht="24.75" customHeight="1" x14ac:dyDescent="0.3">
      <c r="A25" s="41">
        <v>17</v>
      </c>
      <c r="B25" s="105" t="s">
        <v>289</v>
      </c>
      <c r="C25" s="222">
        <v>17</v>
      </c>
      <c r="D25" s="222">
        <v>59</v>
      </c>
      <c r="E25" s="104">
        <f t="shared" si="0"/>
        <v>-42</v>
      </c>
      <c r="F25" s="222">
        <v>8</v>
      </c>
      <c r="G25" s="222">
        <v>38</v>
      </c>
      <c r="H25" s="104">
        <f t="shared" si="1"/>
        <v>-30</v>
      </c>
    </row>
    <row r="26" spans="1:8" s="42" customFormat="1" ht="24.75" customHeight="1" x14ac:dyDescent="0.3">
      <c r="A26" s="41">
        <v>18</v>
      </c>
      <c r="B26" s="105" t="s">
        <v>94</v>
      </c>
      <c r="C26" s="222">
        <v>17</v>
      </c>
      <c r="D26" s="222">
        <v>194</v>
      </c>
      <c r="E26" s="104">
        <f t="shared" si="0"/>
        <v>-177</v>
      </c>
      <c r="F26" s="222">
        <v>12</v>
      </c>
      <c r="G26" s="222">
        <v>132</v>
      </c>
      <c r="H26" s="104">
        <f t="shared" si="1"/>
        <v>-120</v>
      </c>
    </row>
    <row r="27" spans="1:8" s="42" customFormat="1" ht="54" customHeight="1" x14ac:dyDescent="0.3">
      <c r="A27" s="41">
        <v>19</v>
      </c>
      <c r="B27" s="105" t="s">
        <v>287</v>
      </c>
      <c r="C27" s="222">
        <v>17</v>
      </c>
      <c r="D27" s="222">
        <v>74</v>
      </c>
      <c r="E27" s="104">
        <f t="shared" si="0"/>
        <v>-57</v>
      </c>
      <c r="F27" s="222">
        <v>10</v>
      </c>
      <c r="G27" s="222">
        <v>63</v>
      </c>
      <c r="H27" s="104">
        <f t="shared" si="1"/>
        <v>-53</v>
      </c>
    </row>
    <row r="28" spans="1:8" s="42" customFormat="1" x14ac:dyDescent="0.3">
      <c r="A28" s="41">
        <v>20</v>
      </c>
      <c r="B28" s="105" t="s">
        <v>98</v>
      </c>
      <c r="C28" s="222">
        <v>16</v>
      </c>
      <c r="D28" s="222">
        <v>64</v>
      </c>
      <c r="E28" s="104">
        <f t="shared" si="0"/>
        <v>-48</v>
      </c>
      <c r="F28" s="222">
        <v>7</v>
      </c>
      <c r="G28" s="222">
        <v>35</v>
      </c>
      <c r="H28" s="104">
        <f t="shared" si="1"/>
        <v>-28</v>
      </c>
    </row>
    <row r="29" spans="1:8" s="42" customFormat="1" ht="25.5" customHeight="1" x14ac:dyDescent="0.3">
      <c r="A29" s="41">
        <v>21</v>
      </c>
      <c r="B29" s="105" t="s">
        <v>99</v>
      </c>
      <c r="C29" s="222">
        <v>15</v>
      </c>
      <c r="D29" s="222">
        <v>34</v>
      </c>
      <c r="E29" s="104">
        <f t="shared" si="0"/>
        <v>-19</v>
      </c>
      <c r="F29" s="222">
        <v>8</v>
      </c>
      <c r="G29" s="222">
        <v>22</v>
      </c>
      <c r="H29" s="104">
        <f t="shared" si="1"/>
        <v>-14</v>
      </c>
    </row>
    <row r="30" spans="1:8" s="42" customFormat="1" ht="20.25" customHeight="1" x14ac:dyDescent="0.3">
      <c r="A30" s="41">
        <v>22</v>
      </c>
      <c r="B30" s="105" t="s">
        <v>102</v>
      </c>
      <c r="C30" s="222">
        <v>15</v>
      </c>
      <c r="D30" s="222">
        <v>54</v>
      </c>
      <c r="E30" s="104">
        <f t="shared" si="0"/>
        <v>-39</v>
      </c>
      <c r="F30" s="222">
        <v>7</v>
      </c>
      <c r="G30" s="222">
        <v>38</v>
      </c>
      <c r="H30" s="104">
        <f t="shared" si="1"/>
        <v>-31</v>
      </c>
    </row>
    <row r="31" spans="1:8" s="42" customFormat="1" ht="25.5" customHeight="1" x14ac:dyDescent="0.3">
      <c r="A31" s="41">
        <v>23</v>
      </c>
      <c r="B31" s="105" t="s">
        <v>411</v>
      </c>
      <c r="C31" s="222">
        <v>14</v>
      </c>
      <c r="D31" s="222">
        <v>5</v>
      </c>
      <c r="E31" s="104">
        <f t="shared" si="0"/>
        <v>9</v>
      </c>
      <c r="F31" s="222">
        <v>0</v>
      </c>
      <c r="G31" s="222">
        <v>3</v>
      </c>
      <c r="H31" s="104">
        <f t="shared" si="1"/>
        <v>-3</v>
      </c>
    </row>
    <row r="32" spans="1:8" s="42" customFormat="1" ht="24.75" customHeight="1" x14ac:dyDescent="0.3">
      <c r="A32" s="41">
        <v>24</v>
      </c>
      <c r="B32" s="105" t="s">
        <v>92</v>
      </c>
      <c r="C32" s="222">
        <v>14</v>
      </c>
      <c r="D32" s="222">
        <v>31</v>
      </c>
      <c r="E32" s="104">
        <f t="shared" si="0"/>
        <v>-17</v>
      </c>
      <c r="F32" s="222">
        <v>1</v>
      </c>
      <c r="G32" s="222">
        <v>21</v>
      </c>
      <c r="H32" s="104">
        <f t="shared" si="1"/>
        <v>-20</v>
      </c>
    </row>
    <row r="33" spans="1:8" s="42" customFormat="1" ht="21.75" customHeight="1" x14ac:dyDescent="0.3">
      <c r="A33" s="41">
        <v>25</v>
      </c>
      <c r="B33" s="105" t="s">
        <v>159</v>
      </c>
      <c r="C33" s="222">
        <v>13</v>
      </c>
      <c r="D33" s="222">
        <v>11</v>
      </c>
      <c r="E33" s="104">
        <f t="shared" si="0"/>
        <v>2</v>
      </c>
      <c r="F33" s="222">
        <v>11</v>
      </c>
      <c r="G33" s="222">
        <v>7</v>
      </c>
      <c r="H33" s="104">
        <f t="shared" si="1"/>
        <v>4</v>
      </c>
    </row>
    <row r="34" spans="1:8" s="42" customFormat="1" ht="27" customHeight="1" x14ac:dyDescent="0.3">
      <c r="A34" s="41">
        <v>26</v>
      </c>
      <c r="B34" s="105" t="s">
        <v>187</v>
      </c>
      <c r="C34" s="222">
        <v>12</v>
      </c>
      <c r="D34" s="222">
        <v>97</v>
      </c>
      <c r="E34" s="104">
        <f t="shared" si="0"/>
        <v>-85</v>
      </c>
      <c r="F34" s="222">
        <v>4</v>
      </c>
      <c r="G34" s="222">
        <v>78</v>
      </c>
      <c r="H34" s="104">
        <f t="shared" si="1"/>
        <v>-74</v>
      </c>
    </row>
    <row r="35" spans="1:8" s="42" customFormat="1" ht="26.4" x14ac:dyDescent="0.3">
      <c r="A35" s="41">
        <v>27</v>
      </c>
      <c r="B35" s="105" t="s">
        <v>336</v>
      </c>
      <c r="C35" s="222">
        <v>11</v>
      </c>
      <c r="D35" s="222">
        <v>6</v>
      </c>
      <c r="E35" s="104">
        <f t="shared" si="0"/>
        <v>5</v>
      </c>
      <c r="F35" s="222">
        <v>5</v>
      </c>
      <c r="G35" s="222">
        <v>5</v>
      </c>
      <c r="H35" s="104">
        <f t="shared" si="1"/>
        <v>0</v>
      </c>
    </row>
    <row r="36" spans="1:8" s="42" customFormat="1" x14ac:dyDescent="0.3">
      <c r="A36" s="41">
        <v>28</v>
      </c>
      <c r="B36" s="105" t="s">
        <v>126</v>
      </c>
      <c r="C36" s="222">
        <v>11</v>
      </c>
      <c r="D36" s="222">
        <v>30</v>
      </c>
      <c r="E36" s="104">
        <f t="shared" si="0"/>
        <v>-19</v>
      </c>
      <c r="F36" s="222">
        <v>5</v>
      </c>
      <c r="G36" s="222">
        <v>22</v>
      </c>
      <c r="H36" s="104">
        <f t="shared" si="1"/>
        <v>-17</v>
      </c>
    </row>
    <row r="37" spans="1:8" s="42" customFormat="1" ht="24.75" customHeight="1" x14ac:dyDescent="0.3">
      <c r="A37" s="41">
        <v>29</v>
      </c>
      <c r="B37" s="105" t="s">
        <v>412</v>
      </c>
      <c r="C37" s="222">
        <v>11</v>
      </c>
      <c r="D37" s="222">
        <v>1</v>
      </c>
      <c r="E37" s="104">
        <f t="shared" si="0"/>
        <v>10</v>
      </c>
      <c r="F37" s="222">
        <v>7</v>
      </c>
      <c r="G37" s="222">
        <v>1</v>
      </c>
      <c r="H37" s="104">
        <f t="shared" si="1"/>
        <v>6</v>
      </c>
    </row>
    <row r="38" spans="1:8" s="42" customFormat="1" ht="26.25" customHeight="1" x14ac:dyDescent="0.3">
      <c r="A38" s="41">
        <v>30</v>
      </c>
      <c r="B38" s="105" t="s">
        <v>164</v>
      </c>
      <c r="C38" s="222">
        <v>11</v>
      </c>
      <c r="D38" s="222">
        <v>1</v>
      </c>
      <c r="E38" s="104">
        <f t="shared" si="0"/>
        <v>10</v>
      </c>
      <c r="F38" s="222">
        <v>9</v>
      </c>
      <c r="G38" s="222">
        <v>1</v>
      </c>
      <c r="H38" s="104">
        <f t="shared" si="1"/>
        <v>8</v>
      </c>
    </row>
    <row r="39" spans="1:8" s="42" customFormat="1" ht="24.75" customHeight="1" x14ac:dyDescent="0.3">
      <c r="A39" s="41">
        <v>31</v>
      </c>
      <c r="B39" s="105" t="s">
        <v>328</v>
      </c>
      <c r="C39" s="222">
        <v>11</v>
      </c>
      <c r="D39" s="222">
        <v>9</v>
      </c>
      <c r="E39" s="104">
        <f t="shared" si="0"/>
        <v>2</v>
      </c>
      <c r="F39" s="222">
        <v>10</v>
      </c>
      <c r="G39" s="222">
        <v>4</v>
      </c>
      <c r="H39" s="104">
        <f t="shared" si="1"/>
        <v>6</v>
      </c>
    </row>
    <row r="40" spans="1:8" s="42" customFormat="1" ht="30" customHeight="1" x14ac:dyDescent="0.3">
      <c r="A40" s="41">
        <v>32</v>
      </c>
      <c r="B40" s="105" t="s">
        <v>326</v>
      </c>
      <c r="C40" s="222">
        <v>10</v>
      </c>
      <c r="D40" s="222">
        <v>0</v>
      </c>
      <c r="E40" s="104">
        <f t="shared" si="0"/>
        <v>10</v>
      </c>
      <c r="F40" s="222">
        <v>8</v>
      </c>
      <c r="G40" s="222">
        <v>0</v>
      </c>
      <c r="H40" s="104">
        <f t="shared" si="1"/>
        <v>8</v>
      </c>
    </row>
    <row r="41" spans="1:8" s="42" customFormat="1" ht="24.75" customHeight="1" x14ac:dyDescent="0.3">
      <c r="A41" s="41">
        <v>33</v>
      </c>
      <c r="B41" s="105" t="s">
        <v>413</v>
      </c>
      <c r="C41" s="222">
        <v>10</v>
      </c>
      <c r="D41" s="222">
        <v>3</v>
      </c>
      <c r="E41" s="104">
        <f t="shared" si="0"/>
        <v>7</v>
      </c>
      <c r="F41" s="222">
        <v>8</v>
      </c>
      <c r="G41" s="222">
        <v>1</v>
      </c>
      <c r="H41" s="104">
        <f t="shared" si="1"/>
        <v>7</v>
      </c>
    </row>
    <row r="42" spans="1:8" s="42" customFormat="1" ht="48" customHeight="1" x14ac:dyDescent="0.3">
      <c r="A42" s="41">
        <v>34</v>
      </c>
      <c r="B42" s="105" t="s">
        <v>117</v>
      </c>
      <c r="C42" s="222">
        <v>10</v>
      </c>
      <c r="D42" s="222">
        <v>31</v>
      </c>
      <c r="E42" s="104">
        <f t="shared" si="0"/>
        <v>-21</v>
      </c>
      <c r="F42" s="222">
        <v>4</v>
      </c>
      <c r="G42" s="222">
        <v>25</v>
      </c>
      <c r="H42" s="104">
        <f t="shared" si="1"/>
        <v>-21</v>
      </c>
    </row>
    <row r="43" spans="1:8" s="42" customFormat="1" x14ac:dyDescent="0.3">
      <c r="A43" s="41">
        <v>35</v>
      </c>
      <c r="B43" s="105" t="s">
        <v>114</v>
      </c>
      <c r="C43" s="222">
        <v>10</v>
      </c>
      <c r="D43" s="222">
        <v>11</v>
      </c>
      <c r="E43" s="104">
        <f t="shared" si="0"/>
        <v>-1</v>
      </c>
      <c r="F43" s="222">
        <v>7</v>
      </c>
      <c r="G43" s="222">
        <v>8</v>
      </c>
      <c r="H43" s="104">
        <f t="shared" si="1"/>
        <v>-1</v>
      </c>
    </row>
    <row r="44" spans="1:8" s="42" customFormat="1" ht="30" customHeight="1" x14ac:dyDescent="0.3">
      <c r="A44" s="41">
        <v>36</v>
      </c>
      <c r="B44" s="105" t="s">
        <v>97</v>
      </c>
      <c r="C44" s="222">
        <v>10</v>
      </c>
      <c r="D44" s="222">
        <v>43</v>
      </c>
      <c r="E44" s="104">
        <f t="shared" si="0"/>
        <v>-33</v>
      </c>
      <c r="F44" s="222">
        <v>3</v>
      </c>
      <c r="G44" s="222">
        <v>34</v>
      </c>
      <c r="H44" s="104">
        <f t="shared" si="1"/>
        <v>-31</v>
      </c>
    </row>
    <row r="45" spans="1:8" ht="23.25" customHeight="1" x14ac:dyDescent="0.3">
      <c r="A45" s="41">
        <v>37</v>
      </c>
      <c r="B45" s="105" t="s">
        <v>112</v>
      </c>
      <c r="C45" s="222">
        <v>9</v>
      </c>
      <c r="D45" s="222">
        <v>39</v>
      </c>
      <c r="E45" s="104">
        <f t="shared" si="0"/>
        <v>-30</v>
      </c>
      <c r="F45" s="222">
        <v>3</v>
      </c>
      <c r="G45" s="222">
        <v>28</v>
      </c>
      <c r="H45" s="104">
        <f t="shared" si="1"/>
        <v>-25</v>
      </c>
    </row>
    <row r="46" spans="1:8" x14ac:dyDescent="0.3">
      <c r="A46" s="41">
        <v>38</v>
      </c>
      <c r="B46" s="105" t="s">
        <v>414</v>
      </c>
      <c r="C46" s="222">
        <v>9</v>
      </c>
      <c r="D46" s="222">
        <v>4</v>
      </c>
      <c r="E46" s="104">
        <f t="shared" si="0"/>
        <v>5</v>
      </c>
      <c r="F46" s="222">
        <v>8</v>
      </c>
      <c r="G46" s="222">
        <v>2</v>
      </c>
      <c r="H46" s="104">
        <f t="shared" si="1"/>
        <v>6</v>
      </c>
    </row>
    <row r="47" spans="1:8" ht="21.75" customHeight="1" x14ac:dyDescent="0.3">
      <c r="A47" s="41">
        <v>39</v>
      </c>
      <c r="B47" s="105" t="s">
        <v>89</v>
      </c>
      <c r="C47" s="222">
        <v>9</v>
      </c>
      <c r="D47" s="222">
        <v>16</v>
      </c>
      <c r="E47" s="104">
        <f t="shared" si="0"/>
        <v>-7</v>
      </c>
      <c r="F47" s="222">
        <v>1</v>
      </c>
      <c r="G47" s="222">
        <v>4</v>
      </c>
      <c r="H47" s="104">
        <f t="shared" si="1"/>
        <v>-3</v>
      </c>
    </row>
    <row r="48" spans="1:8" ht="32.25" customHeight="1" x14ac:dyDescent="0.3">
      <c r="A48" s="41">
        <v>40</v>
      </c>
      <c r="B48" s="105" t="s">
        <v>180</v>
      </c>
      <c r="C48" s="222">
        <v>9</v>
      </c>
      <c r="D48" s="222">
        <v>15</v>
      </c>
      <c r="E48" s="104">
        <f t="shared" si="0"/>
        <v>-6</v>
      </c>
      <c r="F48" s="222">
        <v>4</v>
      </c>
      <c r="G48" s="222">
        <v>11</v>
      </c>
      <c r="H48" s="104">
        <f t="shared" si="1"/>
        <v>-7</v>
      </c>
    </row>
    <row r="49" spans="1:8" x14ac:dyDescent="0.3">
      <c r="A49" s="41">
        <v>41</v>
      </c>
      <c r="B49" s="105" t="s">
        <v>119</v>
      </c>
      <c r="C49" s="222">
        <v>9</v>
      </c>
      <c r="D49" s="222">
        <v>32</v>
      </c>
      <c r="E49" s="104">
        <f t="shared" si="0"/>
        <v>-23</v>
      </c>
      <c r="F49" s="222">
        <v>4</v>
      </c>
      <c r="G49" s="222">
        <v>29</v>
      </c>
      <c r="H49" s="104">
        <f t="shared" si="1"/>
        <v>-25</v>
      </c>
    </row>
    <row r="50" spans="1:8" ht="30" customHeight="1" x14ac:dyDescent="0.3">
      <c r="A50" s="41">
        <v>42</v>
      </c>
      <c r="B50" s="105" t="s">
        <v>293</v>
      </c>
      <c r="C50" s="222">
        <v>8</v>
      </c>
      <c r="D50" s="222">
        <v>5</v>
      </c>
      <c r="E50" s="104">
        <f t="shared" si="0"/>
        <v>3</v>
      </c>
      <c r="F50" s="222">
        <v>4</v>
      </c>
      <c r="G50" s="222">
        <v>5</v>
      </c>
      <c r="H50" s="104">
        <f t="shared" si="1"/>
        <v>-1</v>
      </c>
    </row>
    <row r="51" spans="1:8" ht="22.5" customHeight="1" x14ac:dyDescent="0.3">
      <c r="A51" s="41">
        <v>43</v>
      </c>
      <c r="B51" s="105" t="s">
        <v>324</v>
      </c>
      <c r="C51" s="222">
        <v>8</v>
      </c>
      <c r="D51" s="222">
        <v>7</v>
      </c>
      <c r="E51" s="104">
        <f t="shared" si="0"/>
        <v>1</v>
      </c>
      <c r="F51" s="222">
        <v>5</v>
      </c>
      <c r="G51" s="222">
        <v>6</v>
      </c>
      <c r="H51" s="104">
        <f t="shared" si="1"/>
        <v>-1</v>
      </c>
    </row>
    <row r="52" spans="1:8" ht="26.25" customHeight="1" x14ac:dyDescent="0.3">
      <c r="A52" s="41">
        <v>44</v>
      </c>
      <c r="B52" s="105" t="s">
        <v>267</v>
      </c>
      <c r="C52" s="222">
        <v>8</v>
      </c>
      <c r="D52" s="222">
        <v>7</v>
      </c>
      <c r="E52" s="104">
        <f t="shared" si="0"/>
        <v>1</v>
      </c>
      <c r="F52" s="222">
        <v>6</v>
      </c>
      <c r="G52" s="222">
        <v>5</v>
      </c>
      <c r="H52" s="104">
        <f t="shared" si="1"/>
        <v>1</v>
      </c>
    </row>
    <row r="53" spans="1:8" ht="24.75" customHeight="1" x14ac:dyDescent="0.3">
      <c r="A53" s="41">
        <v>45</v>
      </c>
      <c r="B53" s="105" t="s">
        <v>121</v>
      </c>
      <c r="C53" s="222">
        <v>8</v>
      </c>
      <c r="D53" s="222">
        <v>20</v>
      </c>
      <c r="E53" s="104">
        <f t="shared" si="0"/>
        <v>-12</v>
      </c>
      <c r="F53" s="222">
        <v>2</v>
      </c>
      <c r="G53" s="222">
        <v>12</v>
      </c>
      <c r="H53" s="104">
        <f t="shared" si="1"/>
        <v>-10</v>
      </c>
    </row>
    <row r="54" spans="1:8" ht="24.75" customHeight="1" x14ac:dyDescent="0.3">
      <c r="A54" s="41">
        <v>46</v>
      </c>
      <c r="B54" s="105" t="s">
        <v>157</v>
      </c>
      <c r="C54" s="222">
        <v>8</v>
      </c>
      <c r="D54" s="222">
        <v>12</v>
      </c>
      <c r="E54" s="104">
        <f t="shared" si="0"/>
        <v>-4</v>
      </c>
      <c r="F54" s="222">
        <v>7</v>
      </c>
      <c r="G54" s="222">
        <v>10</v>
      </c>
      <c r="H54" s="104">
        <f t="shared" si="1"/>
        <v>-3</v>
      </c>
    </row>
    <row r="55" spans="1:8" ht="39.75" customHeight="1" x14ac:dyDescent="0.3">
      <c r="A55" s="41">
        <v>47</v>
      </c>
      <c r="B55" s="105" t="s">
        <v>415</v>
      </c>
      <c r="C55" s="222">
        <v>7</v>
      </c>
      <c r="D55" s="222">
        <v>0</v>
      </c>
      <c r="E55" s="104">
        <f t="shared" si="0"/>
        <v>7</v>
      </c>
      <c r="F55" s="222">
        <v>7</v>
      </c>
      <c r="G55" s="222">
        <v>0</v>
      </c>
      <c r="H55" s="104">
        <f t="shared" si="1"/>
        <v>7</v>
      </c>
    </row>
    <row r="56" spans="1:8" ht="25.5" customHeight="1" x14ac:dyDescent="0.3">
      <c r="A56" s="41">
        <v>48</v>
      </c>
      <c r="B56" s="105" t="s">
        <v>416</v>
      </c>
      <c r="C56" s="222">
        <v>7</v>
      </c>
      <c r="D56" s="222">
        <v>0</v>
      </c>
      <c r="E56" s="104">
        <f t="shared" si="0"/>
        <v>7</v>
      </c>
      <c r="F56" s="222">
        <v>5</v>
      </c>
      <c r="G56" s="222">
        <v>0</v>
      </c>
      <c r="H56" s="104">
        <f t="shared" si="1"/>
        <v>5</v>
      </c>
    </row>
    <row r="57" spans="1:8" ht="25.5" customHeight="1" x14ac:dyDescent="0.3">
      <c r="A57" s="41">
        <v>49</v>
      </c>
      <c r="B57" s="105" t="s">
        <v>273</v>
      </c>
      <c r="C57" s="222">
        <v>7</v>
      </c>
      <c r="D57" s="222">
        <v>36</v>
      </c>
      <c r="E57" s="104">
        <f t="shared" si="0"/>
        <v>-29</v>
      </c>
      <c r="F57" s="222">
        <v>3</v>
      </c>
      <c r="G57" s="222">
        <v>26</v>
      </c>
      <c r="H57" s="104">
        <f t="shared" si="1"/>
        <v>-23</v>
      </c>
    </row>
    <row r="58" spans="1:8" ht="23.25" customHeight="1" x14ac:dyDescent="0.3">
      <c r="A58" s="41">
        <v>50</v>
      </c>
      <c r="B58" s="105" t="s">
        <v>134</v>
      </c>
      <c r="C58" s="222">
        <v>7</v>
      </c>
      <c r="D58" s="222">
        <v>3</v>
      </c>
      <c r="E58" s="104">
        <f t="shared" si="0"/>
        <v>4</v>
      </c>
      <c r="F58" s="222">
        <v>3</v>
      </c>
      <c r="G58" s="222">
        <v>2</v>
      </c>
      <c r="H58" s="104">
        <f t="shared" si="1"/>
        <v>1</v>
      </c>
    </row>
    <row r="59" spans="1:8" x14ac:dyDescent="0.3">
      <c r="E59" s="137"/>
      <c r="F59" s="96"/>
      <c r="G59" s="138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zoomScale="80" zoomScaleNormal="100" zoomScaleSheetLayoutView="80" workbookViewId="0">
      <selection activeCell="A5" sqref="A5:A7"/>
    </sheetView>
  </sheetViews>
  <sheetFormatPr defaultColWidth="8.88671875" defaultRowHeight="13.2" x14ac:dyDescent="0.25"/>
  <cols>
    <col min="1" max="1" width="36.33203125" style="47" customWidth="1"/>
    <col min="2" max="2" width="10.5546875" style="52" customWidth="1"/>
    <col min="3" max="3" width="12.33203125" style="52" customWidth="1"/>
    <col min="4" max="4" width="12.5546875" style="53" customWidth="1"/>
    <col min="5" max="5" width="10.44140625" style="52" customWidth="1"/>
    <col min="6" max="6" width="12.109375" style="52" customWidth="1"/>
    <col min="7" max="7" width="12.44140625" style="53" customWidth="1"/>
    <col min="8" max="8" width="8.88671875" style="47"/>
    <col min="9" max="9" width="64" style="47" customWidth="1"/>
    <col min="10" max="16384" width="8.88671875" style="47"/>
  </cols>
  <sheetData>
    <row r="1" spans="1:13" x14ac:dyDescent="0.25">
      <c r="A1" s="117" t="s">
        <v>313</v>
      </c>
    </row>
    <row r="2" spans="1:13" s="45" customFormat="1" ht="22.5" customHeight="1" x14ac:dyDescent="0.35">
      <c r="A2" s="257" t="s">
        <v>78</v>
      </c>
      <c r="B2" s="257"/>
      <c r="C2" s="257"/>
      <c r="D2" s="257"/>
      <c r="E2" s="257"/>
      <c r="F2" s="257"/>
      <c r="G2" s="257"/>
    </row>
    <row r="3" spans="1:13" s="45" customFormat="1" ht="20.399999999999999" x14ac:dyDescent="0.35">
      <c r="A3" s="258" t="s">
        <v>124</v>
      </c>
      <c r="B3" s="258"/>
      <c r="C3" s="258"/>
      <c r="D3" s="258"/>
      <c r="E3" s="258"/>
      <c r="F3" s="258"/>
      <c r="G3" s="258"/>
    </row>
    <row r="4" spans="1:13" ht="12.75" x14ac:dyDescent="0.2">
      <c r="A4" s="225"/>
      <c r="B4" s="226"/>
      <c r="C4" s="226"/>
      <c r="D4" s="227"/>
      <c r="E4" s="226"/>
      <c r="F4" s="226"/>
      <c r="G4" s="227"/>
    </row>
    <row r="5" spans="1:13" s="46" customFormat="1" ht="33" customHeight="1" x14ac:dyDescent="0.25">
      <c r="A5" s="260" t="s">
        <v>80</v>
      </c>
      <c r="B5" s="256" t="s">
        <v>409</v>
      </c>
      <c r="C5" s="256"/>
      <c r="D5" s="256"/>
      <c r="E5" s="252" t="s">
        <v>410</v>
      </c>
      <c r="F5" s="252"/>
      <c r="G5" s="252"/>
    </row>
    <row r="6" spans="1:13" ht="18.600000000000001" customHeight="1" x14ac:dyDescent="0.25">
      <c r="A6" s="260"/>
      <c r="B6" s="261" t="s">
        <v>0</v>
      </c>
      <c r="C6" s="261" t="s">
        <v>81</v>
      </c>
      <c r="D6" s="261" t="s">
        <v>82</v>
      </c>
      <c r="E6" s="261" t="s">
        <v>162</v>
      </c>
      <c r="F6" s="261" t="s">
        <v>163</v>
      </c>
      <c r="G6" s="261" t="s">
        <v>82</v>
      </c>
    </row>
    <row r="7" spans="1:13" ht="52.2" customHeight="1" x14ac:dyDescent="0.25">
      <c r="A7" s="260"/>
      <c r="B7" s="261"/>
      <c r="C7" s="261"/>
      <c r="D7" s="261"/>
      <c r="E7" s="261"/>
      <c r="F7" s="261"/>
      <c r="G7" s="261"/>
    </row>
    <row r="8" spans="1:13" x14ac:dyDescent="0.25">
      <c r="A8" s="48" t="s">
        <v>1</v>
      </c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</row>
    <row r="9" spans="1:13" ht="38.4" customHeight="1" x14ac:dyDescent="0.25">
      <c r="A9" s="259" t="s">
        <v>125</v>
      </c>
      <c r="B9" s="259"/>
      <c r="C9" s="259"/>
      <c r="D9" s="259"/>
      <c r="E9" s="259"/>
      <c r="F9" s="259"/>
      <c r="G9" s="259"/>
      <c r="M9" s="49"/>
    </row>
    <row r="10" spans="1:13" ht="25.5" customHeight="1" x14ac:dyDescent="0.25">
      <c r="A10" s="100" t="s">
        <v>411</v>
      </c>
      <c r="B10" s="224">
        <v>14</v>
      </c>
      <c r="C10" s="224">
        <v>5</v>
      </c>
      <c r="D10" s="60">
        <f>B10-C10</f>
        <v>9</v>
      </c>
      <c r="E10" s="224">
        <v>0</v>
      </c>
      <c r="F10" s="224">
        <v>3</v>
      </c>
      <c r="G10" s="60">
        <f>E10-F10</f>
        <v>-3</v>
      </c>
      <c r="M10" s="49"/>
    </row>
    <row r="11" spans="1:13" ht="15.6" x14ac:dyDescent="0.25">
      <c r="A11" s="100" t="s">
        <v>336</v>
      </c>
      <c r="B11" s="224">
        <v>11</v>
      </c>
      <c r="C11" s="224">
        <v>6</v>
      </c>
      <c r="D11" s="60">
        <f t="shared" ref="D11:D24" si="0">B11-C11</f>
        <v>5</v>
      </c>
      <c r="E11" s="224">
        <v>5</v>
      </c>
      <c r="F11" s="224">
        <v>5</v>
      </c>
      <c r="G11" s="60">
        <f t="shared" ref="G11:G24" si="1">E11-F11</f>
        <v>0</v>
      </c>
    </row>
    <row r="12" spans="1:13" ht="24" customHeight="1" x14ac:dyDescent="0.25">
      <c r="A12" s="100" t="s">
        <v>126</v>
      </c>
      <c r="B12" s="224">
        <v>11</v>
      </c>
      <c r="C12" s="224">
        <v>30</v>
      </c>
      <c r="D12" s="60">
        <f t="shared" si="0"/>
        <v>-19</v>
      </c>
      <c r="E12" s="224">
        <v>5</v>
      </c>
      <c r="F12" s="224">
        <v>22</v>
      </c>
      <c r="G12" s="60">
        <f t="shared" si="1"/>
        <v>-17</v>
      </c>
      <c r="I12" s="47" t="s">
        <v>280</v>
      </c>
    </row>
    <row r="13" spans="1:13" ht="25.5" customHeight="1" x14ac:dyDescent="0.25">
      <c r="A13" s="100" t="s">
        <v>293</v>
      </c>
      <c r="B13" s="224">
        <v>8</v>
      </c>
      <c r="C13" s="224">
        <v>5</v>
      </c>
      <c r="D13" s="60">
        <f t="shared" si="0"/>
        <v>3</v>
      </c>
      <c r="E13" s="224">
        <v>4</v>
      </c>
      <c r="F13" s="224">
        <v>5</v>
      </c>
      <c r="G13" s="60">
        <f t="shared" si="1"/>
        <v>-1</v>
      </c>
    </row>
    <row r="14" spans="1:13" ht="39" customHeight="1" x14ac:dyDescent="0.25">
      <c r="A14" s="105" t="s">
        <v>415</v>
      </c>
      <c r="B14" s="224">
        <v>7</v>
      </c>
      <c r="C14" s="224">
        <v>0</v>
      </c>
      <c r="D14" s="60">
        <f t="shared" si="0"/>
        <v>7</v>
      </c>
      <c r="E14" s="224">
        <v>7</v>
      </c>
      <c r="F14" s="224">
        <v>0</v>
      </c>
      <c r="G14" s="60">
        <f t="shared" si="1"/>
        <v>7</v>
      </c>
    </row>
    <row r="15" spans="1:13" ht="22.5" customHeight="1" x14ac:dyDescent="0.25">
      <c r="A15" s="100" t="s">
        <v>128</v>
      </c>
      <c r="B15" s="224">
        <v>6</v>
      </c>
      <c r="C15" s="224">
        <v>12</v>
      </c>
      <c r="D15" s="60">
        <f t="shared" si="0"/>
        <v>-6</v>
      </c>
      <c r="E15" s="224">
        <v>1</v>
      </c>
      <c r="F15" s="224">
        <v>9</v>
      </c>
      <c r="G15" s="60">
        <f t="shared" si="1"/>
        <v>-8</v>
      </c>
    </row>
    <row r="16" spans="1:13" ht="26.25" customHeight="1" x14ac:dyDescent="0.25">
      <c r="A16" s="100" t="s">
        <v>127</v>
      </c>
      <c r="B16" s="224">
        <v>5</v>
      </c>
      <c r="C16" s="224">
        <v>10</v>
      </c>
      <c r="D16" s="60">
        <f t="shared" si="0"/>
        <v>-5</v>
      </c>
      <c r="E16" s="224">
        <v>4</v>
      </c>
      <c r="F16" s="224">
        <v>7</v>
      </c>
      <c r="G16" s="60">
        <f t="shared" si="1"/>
        <v>-3</v>
      </c>
    </row>
    <row r="17" spans="1:7" ht="30.75" customHeight="1" x14ac:dyDescent="0.25">
      <c r="A17" s="105" t="s">
        <v>130</v>
      </c>
      <c r="B17" s="224">
        <v>4</v>
      </c>
      <c r="C17" s="224">
        <v>17</v>
      </c>
      <c r="D17" s="60">
        <f t="shared" si="0"/>
        <v>-13</v>
      </c>
      <c r="E17" s="224">
        <v>1</v>
      </c>
      <c r="F17" s="224">
        <v>11</v>
      </c>
      <c r="G17" s="60">
        <f t="shared" si="1"/>
        <v>-10</v>
      </c>
    </row>
    <row r="18" spans="1:7" ht="22.5" customHeight="1" x14ac:dyDescent="0.25">
      <c r="A18" s="105" t="s">
        <v>417</v>
      </c>
      <c r="B18" s="224">
        <v>3</v>
      </c>
      <c r="C18" s="224">
        <v>3</v>
      </c>
      <c r="D18" s="60">
        <f t="shared" si="0"/>
        <v>0</v>
      </c>
      <c r="E18" s="224">
        <v>3</v>
      </c>
      <c r="F18" s="224">
        <v>3</v>
      </c>
      <c r="G18" s="60">
        <f t="shared" si="1"/>
        <v>0</v>
      </c>
    </row>
    <row r="19" spans="1:7" ht="33.75" customHeight="1" x14ac:dyDescent="0.25">
      <c r="A19" s="105" t="s">
        <v>129</v>
      </c>
      <c r="B19" s="224">
        <v>3</v>
      </c>
      <c r="C19" s="224">
        <v>16</v>
      </c>
      <c r="D19" s="60">
        <f t="shared" si="0"/>
        <v>-13</v>
      </c>
      <c r="E19" s="224">
        <v>2</v>
      </c>
      <c r="F19" s="224">
        <v>15</v>
      </c>
      <c r="G19" s="60">
        <f t="shared" si="1"/>
        <v>-13</v>
      </c>
    </row>
    <row r="20" spans="1:7" ht="15.6" x14ac:dyDescent="0.25">
      <c r="A20" s="105" t="s">
        <v>265</v>
      </c>
      <c r="B20" s="224">
        <v>3</v>
      </c>
      <c r="C20" s="224">
        <v>24</v>
      </c>
      <c r="D20" s="60">
        <f t="shared" si="0"/>
        <v>-21</v>
      </c>
      <c r="E20" s="224">
        <v>0</v>
      </c>
      <c r="F20" s="224">
        <v>16</v>
      </c>
      <c r="G20" s="60">
        <f t="shared" si="1"/>
        <v>-16</v>
      </c>
    </row>
    <row r="21" spans="1:7" ht="33" customHeight="1" x14ac:dyDescent="0.25">
      <c r="A21" s="105" t="s">
        <v>167</v>
      </c>
      <c r="B21" s="224">
        <v>2</v>
      </c>
      <c r="C21" s="224">
        <v>46</v>
      </c>
      <c r="D21" s="60">
        <f t="shared" si="0"/>
        <v>-44</v>
      </c>
      <c r="E21" s="224">
        <v>0</v>
      </c>
      <c r="F21" s="224">
        <v>32</v>
      </c>
      <c r="G21" s="60">
        <f t="shared" si="1"/>
        <v>-32</v>
      </c>
    </row>
    <row r="22" spans="1:7" ht="21.75" customHeight="1" x14ac:dyDescent="0.25">
      <c r="A22" s="105" t="s">
        <v>248</v>
      </c>
      <c r="B22" s="224">
        <v>2</v>
      </c>
      <c r="C22" s="224">
        <v>8</v>
      </c>
      <c r="D22" s="60">
        <f t="shared" si="0"/>
        <v>-6</v>
      </c>
      <c r="E22" s="224">
        <v>0</v>
      </c>
      <c r="F22" s="224">
        <v>8</v>
      </c>
      <c r="G22" s="60">
        <f t="shared" si="1"/>
        <v>-8</v>
      </c>
    </row>
    <row r="23" spans="1:7" ht="15.6" x14ac:dyDescent="0.25">
      <c r="A23" s="105" t="s">
        <v>329</v>
      </c>
      <c r="B23" s="224">
        <v>2</v>
      </c>
      <c r="C23" s="224">
        <v>2</v>
      </c>
      <c r="D23" s="60">
        <f t="shared" si="0"/>
        <v>0</v>
      </c>
      <c r="E23" s="224">
        <v>1</v>
      </c>
      <c r="F23" s="224">
        <v>2</v>
      </c>
      <c r="G23" s="60">
        <f t="shared" si="1"/>
        <v>-1</v>
      </c>
    </row>
    <row r="24" spans="1:7" ht="28.5" customHeight="1" x14ac:dyDescent="0.25">
      <c r="A24" s="105" t="s">
        <v>378</v>
      </c>
      <c r="B24" s="224">
        <v>2</v>
      </c>
      <c r="C24" s="224">
        <v>6</v>
      </c>
      <c r="D24" s="60">
        <f t="shared" si="0"/>
        <v>-4</v>
      </c>
      <c r="E24" s="224">
        <v>1</v>
      </c>
      <c r="F24" s="224">
        <v>2</v>
      </c>
      <c r="G24" s="60">
        <f t="shared" si="1"/>
        <v>-1</v>
      </c>
    </row>
    <row r="25" spans="1:7" ht="38.4" customHeight="1" x14ac:dyDescent="0.25">
      <c r="A25" s="259" t="s">
        <v>26</v>
      </c>
      <c r="B25" s="259"/>
      <c r="C25" s="259"/>
      <c r="D25" s="259"/>
      <c r="E25" s="259"/>
      <c r="F25" s="259"/>
      <c r="G25" s="259"/>
    </row>
    <row r="26" spans="1:7" ht="30" customHeight="1" x14ac:dyDescent="0.25">
      <c r="A26" s="105" t="s">
        <v>272</v>
      </c>
      <c r="B26" s="224">
        <v>18</v>
      </c>
      <c r="C26" s="224">
        <v>76</v>
      </c>
      <c r="D26" s="104">
        <f>B26-C26</f>
        <v>-58</v>
      </c>
      <c r="E26" s="224">
        <v>8</v>
      </c>
      <c r="F26" s="224">
        <v>56</v>
      </c>
      <c r="G26" s="104">
        <f>E26-F26</f>
        <v>-48</v>
      </c>
    </row>
    <row r="27" spans="1:7" ht="31.5" customHeight="1" x14ac:dyDescent="0.25">
      <c r="A27" s="105" t="s">
        <v>412</v>
      </c>
      <c r="B27" s="224">
        <v>11</v>
      </c>
      <c r="C27" s="224">
        <v>1</v>
      </c>
      <c r="D27" s="104">
        <f t="shared" ref="D27:D40" si="2">B27-C27</f>
        <v>10</v>
      </c>
      <c r="E27" s="224">
        <v>7</v>
      </c>
      <c r="F27" s="224">
        <v>1</v>
      </c>
      <c r="G27" s="104">
        <f t="shared" ref="G27:G40" si="3">E27-F27</f>
        <v>6</v>
      </c>
    </row>
    <row r="28" spans="1:7" ht="15.6" x14ac:dyDescent="0.25">
      <c r="A28" s="105" t="s">
        <v>164</v>
      </c>
      <c r="B28" s="224">
        <v>11</v>
      </c>
      <c r="C28" s="224">
        <v>1</v>
      </c>
      <c r="D28" s="104">
        <f t="shared" si="2"/>
        <v>10</v>
      </c>
      <c r="E28" s="224">
        <v>9</v>
      </c>
      <c r="F28" s="224">
        <v>1</v>
      </c>
      <c r="G28" s="104">
        <f t="shared" si="3"/>
        <v>8</v>
      </c>
    </row>
    <row r="29" spans="1:7" ht="27.75" customHeight="1" x14ac:dyDescent="0.25">
      <c r="A29" s="105" t="s">
        <v>326</v>
      </c>
      <c r="B29" s="224">
        <v>10</v>
      </c>
      <c r="C29" s="224">
        <v>0</v>
      </c>
      <c r="D29" s="104">
        <f t="shared" si="2"/>
        <v>10</v>
      </c>
      <c r="E29" s="224">
        <v>8</v>
      </c>
      <c r="F29" s="224">
        <v>0</v>
      </c>
      <c r="G29" s="104">
        <f t="shared" si="3"/>
        <v>8</v>
      </c>
    </row>
    <row r="30" spans="1:7" ht="33.75" customHeight="1" x14ac:dyDescent="0.25">
      <c r="A30" s="105" t="s">
        <v>416</v>
      </c>
      <c r="B30" s="224">
        <v>7</v>
      </c>
      <c r="C30" s="224">
        <v>0</v>
      </c>
      <c r="D30" s="104">
        <f t="shared" si="2"/>
        <v>7</v>
      </c>
      <c r="E30" s="224">
        <v>5</v>
      </c>
      <c r="F30" s="224">
        <v>0</v>
      </c>
      <c r="G30" s="104">
        <f t="shared" si="3"/>
        <v>5</v>
      </c>
    </row>
    <row r="31" spans="1:7" ht="34.5" customHeight="1" x14ac:dyDescent="0.25">
      <c r="A31" s="105" t="s">
        <v>273</v>
      </c>
      <c r="B31" s="224">
        <v>7</v>
      </c>
      <c r="C31" s="224">
        <v>36</v>
      </c>
      <c r="D31" s="104">
        <f t="shared" si="2"/>
        <v>-29</v>
      </c>
      <c r="E31" s="224">
        <v>3</v>
      </c>
      <c r="F31" s="224">
        <v>26</v>
      </c>
      <c r="G31" s="104">
        <f t="shared" si="3"/>
        <v>-23</v>
      </c>
    </row>
    <row r="32" spans="1:7" ht="15.6" x14ac:dyDescent="0.25">
      <c r="A32" s="105" t="s">
        <v>132</v>
      </c>
      <c r="B32" s="224">
        <v>6</v>
      </c>
      <c r="C32" s="224">
        <v>16</v>
      </c>
      <c r="D32" s="104">
        <f t="shared" si="2"/>
        <v>-10</v>
      </c>
      <c r="E32" s="224">
        <v>4</v>
      </c>
      <c r="F32" s="224">
        <v>14</v>
      </c>
      <c r="G32" s="104">
        <f t="shared" si="3"/>
        <v>-10</v>
      </c>
    </row>
    <row r="33" spans="1:7" ht="15.6" x14ac:dyDescent="0.25">
      <c r="A33" s="105" t="s">
        <v>292</v>
      </c>
      <c r="B33" s="224">
        <v>6</v>
      </c>
      <c r="C33" s="224">
        <v>2</v>
      </c>
      <c r="D33" s="104">
        <f t="shared" si="2"/>
        <v>4</v>
      </c>
      <c r="E33" s="224">
        <v>4</v>
      </c>
      <c r="F33" s="224">
        <v>0</v>
      </c>
      <c r="G33" s="104">
        <f t="shared" si="3"/>
        <v>4</v>
      </c>
    </row>
    <row r="34" spans="1:7" ht="15.6" x14ac:dyDescent="0.25">
      <c r="A34" s="105" t="s">
        <v>120</v>
      </c>
      <c r="B34" s="224">
        <v>6</v>
      </c>
      <c r="C34" s="224">
        <v>41</v>
      </c>
      <c r="D34" s="104">
        <f t="shared" si="2"/>
        <v>-35</v>
      </c>
      <c r="E34" s="224">
        <v>3</v>
      </c>
      <c r="F34" s="224">
        <v>32</v>
      </c>
      <c r="G34" s="104">
        <f t="shared" si="3"/>
        <v>-29</v>
      </c>
    </row>
    <row r="35" spans="1:7" ht="18" customHeight="1" x14ac:dyDescent="0.25">
      <c r="A35" s="105" t="s">
        <v>418</v>
      </c>
      <c r="B35" s="224">
        <v>6</v>
      </c>
      <c r="C35" s="224">
        <v>5</v>
      </c>
      <c r="D35" s="104">
        <f t="shared" si="2"/>
        <v>1</v>
      </c>
      <c r="E35" s="224">
        <v>5</v>
      </c>
      <c r="F35" s="224">
        <v>5</v>
      </c>
      <c r="G35" s="104">
        <f t="shared" si="3"/>
        <v>0</v>
      </c>
    </row>
    <row r="36" spans="1:7" ht="15.6" x14ac:dyDescent="0.25">
      <c r="A36" s="105" t="s">
        <v>419</v>
      </c>
      <c r="B36" s="224">
        <v>5</v>
      </c>
      <c r="C36" s="224">
        <v>1</v>
      </c>
      <c r="D36" s="104">
        <f t="shared" si="2"/>
        <v>4</v>
      </c>
      <c r="E36" s="224">
        <v>3</v>
      </c>
      <c r="F36" s="224">
        <v>0</v>
      </c>
      <c r="G36" s="104">
        <f t="shared" si="3"/>
        <v>3</v>
      </c>
    </row>
    <row r="37" spans="1:7" ht="15.6" x14ac:dyDescent="0.25">
      <c r="A37" s="105" t="s">
        <v>420</v>
      </c>
      <c r="B37" s="224">
        <v>5</v>
      </c>
      <c r="C37" s="224">
        <v>0</v>
      </c>
      <c r="D37" s="104">
        <f t="shared" si="2"/>
        <v>5</v>
      </c>
      <c r="E37" s="224">
        <v>5</v>
      </c>
      <c r="F37" s="224">
        <v>0</v>
      </c>
      <c r="G37" s="104">
        <f t="shared" si="3"/>
        <v>5</v>
      </c>
    </row>
    <row r="38" spans="1:7" ht="15.6" x14ac:dyDescent="0.25">
      <c r="A38" s="105" t="s">
        <v>421</v>
      </c>
      <c r="B38" s="224">
        <v>5</v>
      </c>
      <c r="C38" s="224">
        <v>0</v>
      </c>
      <c r="D38" s="104">
        <f t="shared" si="2"/>
        <v>5</v>
      </c>
      <c r="E38" s="224">
        <v>3</v>
      </c>
      <c r="F38" s="224">
        <v>0</v>
      </c>
      <c r="G38" s="104">
        <f t="shared" si="3"/>
        <v>3</v>
      </c>
    </row>
    <row r="39" spans="1:7" ht="15.6" x14ac:dyDescent="0.25">
      <c r="A39" s="105" t="s">
        <v>422</v>
      </c>
      <c r="B39" s="224">
        <v>5</v>
      </c>
      <c r="C39" s="224">
        <v>0</v>
      </c>
      <c r="D39" s="104">
        <f t="shared" si="2"/>
        <v>5</v>
      </c>
      <c r="E39" s="224">
        <v>3</v>
      </c>
      <c r="F39" s="224">
        <v>0</v>
      </c>
      <c r="G39" s="104">
        <f t="shared" si="3"/>
        <v>3</v>
      </c>
    </row>
    <row r="40" spans="1:7" ht="15.6" x14ac:dyDescent="0.25">
      <c r="A40" s="105" t="s">
        <v>294</v>
      </c>
      <c r="B40" s="224">
        <v>5</v>
      </c>
      <c r="C40" s="224">
        <v>18</v>
      </c>
      <c r="D40" s="104">
        <f t="shared" si="2"/>
        <v>-13</v>
      </c>
      <c r="E40" s="224">
        <v>4</v>
      </c>
      <c r="F40" s="224">
        <v>12</v>
      </c>
      <c r="G40" s="104">
        <f t="shared" si="3"/>
        <v>-8</v>
      </c>
    </row>
    <row r="41" spans="1:7" ht="38.4" customHeight="1" x14ac:dyDescent="0.25">
      <c r="A41" s="259" t="s">
        <v>27</v>
      </c>
      <c r="B41" s="259"/>
      <c r="C41" s="259"/>
      <c r="D41" s="259"/>
      <c r="E41" s="259"/>
      <c r="F41" s="259"/>
      <c r="G41" s="259"/>
    </row>
    <row r="42" spans="1:7" ht="15.6" x14ac:dyDescent="0.25">
      <c r="A42" s="105" t="s">
        <v>93</v>
      </c>
      <c r="B42" s="224">
        <v>41</v>
      </c>
      <c r="C42" s="224">
        <v>146</v>
      </c>
      <c r="D42" s="60">
        <f>B42-C42</f>
        <v>-105</v>
      </c>
      <c r="E42" s="224">
        <v>24</v>
      </c>
      <c r="F42" s="224">
        <v>108</v>
      </c>
      <c r="G42" s="60">
        <f>E42-F42</f>
        <v>-84</v>
      </c>
    </row>
    <row r="43" spans="1:7" ht="15.6" x14ac:dyDescent="0.25">
      <c r="A43" s="105" t="s">
        <v>289</v>
      </c>
      <c r="B43" s="224">
        <v>17</v>
      </c>
      <c r="C43" s="224">
        <v>59</v>
      </c>
      <c r="D43" s="60">
        <f t="shared" ref="D43:D56" si="4">B43-C43</f>
        <v>-42</v>
      </c>
      <c r="E43" s="224">
        <v>8</v>
      </c>
      <c r="F43" s="224">
        <v>38</v>
      </c>
      <c r="G43" s="60">
        <f t="shared" ref="G43:G56" si="5">E43-F43</f>
        <v>-30</v>
      </c>
    </row>
    <row r="44" spans="1:7" ht="15.6" x14ac:dyDescent="0.25">
      <c r="A44" s="105" t="s">
        <v>324</v>
      </c>
      <c r="B44" s="224">
        <v>8</v>
      </c>
      <c r="C44" s="224">
        <v>7</v>
      </c>
      <c r="D44" s="60">
        <f t="shared" si="4"/>
        <v>1</v>
      </c>
      <c r="E44" s="224">
        <v>5</v>
      </c>
      <c r="F44" s="224">
        <v>6</v>
      </c>
      <c r="G44" s="60">
        <f t="shared" si="5"/>
        <v>-1</v>
      </c>
    </row>
    <row r="45" spans="1:7" ht="15.6" x14ac:dyDescent="0.25">
      <c r="A45" s="105" t="s">
        <v>134</v>
      </c>
      <c r="B45" s="224">
        <v>7</v>
      </c>
      <c r="C45" s="224">
        <v>3</v>
      </c>
      <c r="D45" s="60">
        <f t="shared" si="4"/>
        <v>4</v>
      </c>
      <c r="E45" s="224">
        <v>3</v>
      </c>
      <c r="F45" s="224">
        <v>2</v>
      </c>
      <c r="G45" s="60">
        <f t="shared" si="5"/>
        <v>1</v>
      </c>
    </row>
    <row r="46" spans="1:7" ht="15.6" x14ac:dyDescent="0.25">
      <c r="A46" s="105" t="s">
        <v>111</v>
      </c>
      <c r="B46" s="224">
        <v>6</v>
      </c>
      <c r="C46" s="224">
        <v>41</v>
      </c>
      <c r="D46" s="60">
        <f t="shared" si="4"/>
        <v>-35</v>
      </c>
      <c r="E46" s="224">
        <v>2</v>
      </c>
      <c r="F46" s="224">
        <v>32</v>
      </c>
      <c r="G46" s="60">
        <f t="shared" si="5"/>
        <v>-30</v>
      </c>
    </row>
    <row r="47" spans="1:7" ht="15.6" x14ac:dyDescent="0.25">
      <c r="A47" s="105" t="s">
        <v>423</v>
      </c>
      <c r="B47" s="224">
        <v>5</v>
      </c>
      <c r="C47" s="224">
        <v>10</v>
      </c>
      <c r="D47" s="60">
        <f t="shared" si="4"/>
        <v>-5</v>
      </c>
      <c r="E47" s="224">
        <v>3</v>
      </c>
      <c r="F47" s="224">
        <v>7</v>
      </c>
      <c r="G47" s="60">
        <f t="shared" si="5"/>
        <v>-4</v>
      </c>
    </row>
    <row r="48" spans="1:7" ht="15.6" x14ac:dyDescent="0.25">
      <c r="A48" s="105" t="s">
        <v>101</v>
      </c>
      <c r="B48" s="224">
        <v>5</v>
      </c>
      <c r="C48" s="224">
        <v>66</v>
      </c>
      <c r="D48" s="60">
        <f t="shared" si="4"/>
        <v>-61</v>
      </c>
      <c r="E48" s="224">
        <v>2</v>
      </c>
      <c r="F48" s="224">
        <v>46</v>
      </c>
      <c r="G48" s="60">
        <f t="shared" si="5"/>
        <v>-44</v>
      </c>
    </row>
    <row r="49" spans="1:7" ht="15.6" x14ac:dyDescent="0.25">
      <c r="A49" s="105" t="s">
        <v>135</v>
      </c>
      <c r="B49" s="224">
        <v>4</v>
      </c>
      <c r="C49" s="224">
        <v>20</v>
      </c>
      <c r="D49" s="60">
        <f t="shared" si="4"/>
        <v>-16</v>
      </c>
      <c r="E49" s="224">
        <v>1</v>
      </c>
      <c r="F49" s="224">
        <v>14</v>
      </c>
      <c r="G49" s="60">
        <f t="shared" si="5"/>
        <v>-13</v>
      </c>
    </row>
    <row r="50" spans="1:7" ht="15.6" x14ac:dyDescent="0.25">
      <c r="A50" s="105" t="s">
        <v>424</v>
      </c>
      <c r="B50" s="224">
        <v>3</v>
      </c>
      <c r="C50" s="224">
        <v>2</v>
      </c>
      <c r="D50" s="60">
        <f t="shared" si="4"/>
        <v>1</v>
      </c>
      <c r="E50" s="224">
        <v>3</v>
      </c>
      <c r="F50" s="224">
        <v>2</v>
      </c>
      <c r="G50" s="60">
        <f t="shared" si="5"/>
        <v>1</v>
      </c>
    </row>
    <row r="51" spans="1:7" ht="18.75" customHeight="1" x14ac:dyDescent="0.25">
      <c r="A51" s="105" t="s">
        <v>385</v>
      </c>
      <c r="B51" s="224">
        <v>3</v>
      </c>
      <c r="C51" s="224">
        <v>1</v>
      </c>
      <c r="D51" s="60">
        <f t="shared" si="4"/>
        <v>2</v>
      </c>
      <c r="E51" s="224">
        <v>2</v>
      </c>
      <c r="F51" s="224">
        <v>1</v>
      </c>
      <c r="G51" s="60">
        <f t="shared" si="5"/>
        <v>1</v>
      </c>
    </row>
    <row r="52" spans="1:7" ht="21.75" customHeight="1" x14ac:dyDescent="0.25">
      <c r="A52" s="105" t="s">
        <v>133</v>
      </c>
      <c r="B52" s="224">
        <v>3</v>
      </c>
      <c r="C52" s="224">
        <v>7</v>
      </c>
      <c r="D52" s="60">
        <f t="shared" si="4"/>
        <v>-4</v>
      </c>
      <c r="E52" s="224">
        <v>2</v>
      </c>
      <c r="F52" s="224">
        <v>6</v>
      </c>
      <c r="G52" s="60">
        <f t="shared" si="5"/>
        <v>-4</v>
      </c>
    </row>
    <row r="53" spans="1:7" ht="20.25" customHeight="1" x14ac:dyDescent="0.25">
      <c r="A53" s="105" t="s">
        <v>357</v>
      </c>
      <c r="B53" s="224">
        <v>3</v>
      </c>
      <c r="C53" s="224">
        <v>15</v>
      </c>
      <c r="D53" s="60">
        <f t="shared" si="4"/>
        <v>-12</v>
      </c>
      <c r="E53" s="224">
        <v>1</v>
      </c>
      <c r="F53" s="224">
        <v>8</v>
      </c>
      <c r="G53" s="60">
        <f t="shared" si="5"/>
        <v>-7</v>
      </c>
    </row>
    <row r="54" spans="1:7" ht="39" customHeight="1" x14ac:dyDescent="0.25">
      <c r="A54" s="105" t="s">
        <v>425</v>
      </c>
      <c r="B54" s="224">
        <v>3</v>
      </c>
      <c r="C54" s="224">
        <v>7</v>
      </c>
      <c r="D54" s="60">
        <f t="shared" si="4"/>
        <v>-4</v>
      </c>
      <c r="E54" s="224">
        <v>1</v>
      </c>
      <c r="F54" s="224">
        <v>5</v>
      </c>
      <c r="G54" s="60">
        <f t="shared" si="5"/>
        <v>-4</v>
      </c>
    </row>
    <row r="55" spans="1:7" ht="19.5" customHeight="1" x14ac:dyDescent="0.25">
      <c r="A55" s="105" t="s">
        <v>426</v>
      </c>
      <c r="B55" s="224">
        <v>2</v>
      </c>
      <c r="C55" s="224">
        <v>3</v>
      </c>
      <c r="D55" s="60">
        <f t="shared" si="4"/>
        <v>-1</v>
      </c>
      <c r="E55" s="224">
        <v>1</v>
      </c>
      <c r="F55" s="224">
        <v>3</v>
      </c>
      <c r="G55" s="60">
        <f t="shared" si="5"/>
        <v>-2</v>
      </c>
    </row>
    <row r="56" spans="1:7" ht="33.75" customHeight="1" x14ac:dyDescent="0.25">
      <c r="A56" s="105" t="s">
        <v>427</v>
      </c>
      <c r="B56" s="224">
        <v>2</v>
      </c>
      <c r="C56" s="224">
        <v>2</v>
      </c>
      <c r="D56" s="60">
        <f t="shared" si="4"/>
        <v>0</v>
      </c>
      <c r="E56" s="224">
        <v>1</v>
      </c>
      <c r="F56" s="224">
        <v>2</v>
      </c>
      <c r="G56" s="60">
        <f t="shared" si="5"/>
        <v>-1</v>
      </c>
    </row>
    <row r="57" spans="1:7" ht="38.4" customHeight="1" x14ac:dyDescent="0.25">
      <c r="A57" s="259" t="s">
        <v>28</v>
      </c>
      <c r="B57" s="259"/>
      <c r="C57" s="259"/>
      <c r="D57" s="259"/>
      <c r="E57" s="259"/>
      <c r="F57" s="259"/>
      <c r="G57" s="259"/>
    </row>
    <row r="58" spans="1:7" ht="15.6" x14ac:dyDescent="0.25">
      <c r="A58" s="105" t="s">
        <v>187</v>
      </c>
      <c r="B58" s="224">
        <v>12</v>
      </c>
      <c r="C58" s="224">
        <v>97</v>
      </c>
      <c r="D58" s="60">
        <f>B58-C58</f>
        <v>-85</v>
      </c>
      <c r="E58" s="224">
        <v>4</v>
      </c>
      <c r="F58" s="224">
        <v>78</v>
      </c>
      <c r="G58" s="60">
        <f>E58-F58</f>
        <v>-74</v>
      </c>
    </row>
    <row r="59" spans="1:7" ht="15.6" x14ac:dyDescent="0.25">
      <c r="A59" s="105" t="s">
        <v>112</v>
      </c>
      <c r="B59" s="224">
        <v>9</v>
      </c>
      <c r="C59" s="224">
        <v>39</v>
      </c>
      <c r="D59" s="60">
        <f t="shared" ref="D59:D72" si="6">B59-C59</f>
        <v>-30</v>
      </c>
      <c r="E59" s="224">
        <v>3</v>
      </c>
      <c r="F59" s="224">
        <v>28</v>
      </c>
      <c r="G59" s="60">
        <f t="shared" ref="G59:G72" si="7">E59-F59</f>
        <v>-25</v>
      </c>
    </row>
    <row r="60" spans="1:7" ht="15.6" x14ac:dyDescent="0.25">
      <c r="A60" s="105" t="s">
        <v>138</v>
      </c>
      <c r="B60" s="224">
        <v>6</v>
      </c>
      <c r="C60" s="224">
        <v>61</v>
      </c>
      <c r="D60" s="60">
        <f t="shared" si="6"/>
        <v>-55</v>
      </c>
      <c r="E60" s="224">
        <v>5</v>
      </c>
      <c r="F60" s="224">
        <v>41</v>
      </c>
      <c r="G60" s="60">
        <f t="shared" si="7"/>
        <v>-36</v>
      </c>
    </row>
    <row r="61" spans="1:7" ht="15.6" x14ac:dyDescent="0.25">
      <c r="A61" s="105" t="s">
        <v>428</v>
      </c>
      <c r="B61" s="224">
        <v>5</v>
      </c>
      <c r="C61" s="224">
        <v>18</v>
      </c>
      <c r="D61" s="60">
        <f t="shared" si="6"/>
        <v>-13</v>
      </c>
      <c r="E61" s="224">
        <v>3</v>
      </c>
      <c r="F61" s="224">
        <v>18</v>
      </c>
      <c r="G61" s="60">
        <f t="shared" si="7"/>
        <v>-15</v>
      </c>
    </row>
    <row r="62" spans="1:7" ht="32.25" customHeight="1" x14ac:dyDescent="0.25">
      <c r="A62" s="105" t="s">
        <v>105</v>
      </c>
      <c r="B62" s="224">
        <v>5</v>
      </c>
      <c r="C62" s="224">
        <v>48</v>
      </c>
      <c r="D62" s="60">
        <f t="shared" si="6"/>
        <v>-43</v>
      </c>
      <c r="E62" s="224">
        <v>2</v>
      </c>
      <c r="F62" s="224">
        <v>34</v>
      </c>
      <c r="G62" s="60">
        <f t="shared" si="7"/>
        <v>-32</v>
      </c>
    </row>
    <row r="63" spans="1:7" ht="25.5" customHeight="1" x14ac:dyDescent="0.25">
      <c r="A63" s="105" t="s">
        <v>137</v>
      </c>
      <c r="B63" s="224">
        <v>5</v>
      </c>
      <c r="C63" s="224">
        <v>41</v>
      </c>
      <c r="D63" s="60">
        <f t="shared" si="6"/>
        <v>-36</v>
      </c>
      <c r="E63" s="224">
        <v>4</v>
      </c>
      <c r="F63" s="224">
        <v>28</v>
      </c>
      <c r="G63" s="60">
        <f t="shared" si="7"/>
        <v>-24</v>
      </c>
    </row>
    <row r="64" spans="1:7" ht="15.6" x14ac:dyDescent="0.25">
      <c r="A64" s="105" t="s">
        <v>140</v>
      </c>
      <c r="B64" s="224">
        <v>3</v>
      </c>
      <c r="C64" s="224">
        <v>11</v>
      </c>
      <c r="D64" s="60">
        <f t="shared" si="6"/>
        <v>-8</v>
      </c>
      <c r="E64" s="224">
        <v>0</v>
      </c>
      <c r="F64" s="224">
        <v>6</v>
      </c>
      <c r="G64" s="60">
        <f t="shared" si="7"/>
        <v>-6</v>
      </c>
    </row>
    <row r="65" spans="1:7" ht="15.6" x14ac:dyDescent="0.25">
      <c r="A65" s="105" t="s">
        <v>429</v>
      </c>
      <c r="B65" s="224">
        <v>3</v>
      </c>
      <c r="C65" s="224">
        <v>3</v>
      </c>
      <c r="D65" s="60">
        <f t="shared" si="6"/>
        <v>0</v>
      </c>
      <c r="E65" s="224">
        <v>2</v>
      </c>
      <c r="F65" s="224">
        <v>3</v>
      </c>
      <c r="G65" s="60">
        <f t="shared" si="7"/>
        <v>-1</v>
      </c>
    </row>
    <row r="66" spans="1:7" ht="28.5" customHeight="1" x14ac:dyDescent="0.25">
      <c r="A66" s="105" t="s">
        <v>247</v>
      </c>
      <c r="B66" s="224">
        <v>2</v>
      </c>
      <c r="C66" s="224">
        <v>27</v>
      </c>
      <c r="D66" s="60">
        <f t="shared" si="6"/>
        <v>-25</v>
      </c>
      <c r="E66" s="224">
        <v>1</v>
      </c>
      <c r="F66" s="224">
        <v>24</v>
      </c>
      <c r="G66" s="60">
        <f t="shared" si="7"/>
        <v>-23</v>
      </c>
    </row>
    <row r="67" spans="1:7" ht="27" customHeight="1" x14ac:dyDescent="0.25">
      <c r="A67" s="105" t="s">
        <v>136</v>
      </c>
      <c r="B67" s="224">
        <v>2</v>
      </c>
      <c r="C67" s="224">
        <v>21</v>
      </c>
      <c r="D67" s="60">
        <f t="shared" si="6"/>
        <v>-19</v>
      </c>
      <c r="E67" s="224">
        <v>1</v>
      </c>
      <c r="F67" s="224">
        <v>16</v>
      </c>
      <c r="G67" s="60">
        <f t="shared" si="7"/>
        <v>-15</v>
      </c>
    </row>
    <row r="68" spans="1:7" ht="33.75" customHeight="1" x14ac:dyDescent="0.25">
      <c r="A68" s="105" t="s">
        <v>251</v>
      </c>
      <c r="B68" s="224">
        <v>2</v>
      </c>
      <c r="C68" s="224">
        <v>9</v>
      </c>
      <c r="D68" s="60">
        <f t="shared" si="6"/>
        <v>-7</v>
      </c>
      <c r="E68" s="224">
        <v>1</v>
      </c>
      <c r="F68" s="224">
        <v>5</v>
      </c>
      <c r="G68" s="60">
        <f t="shared" si="7"/>
        <v>-4</v>
      </c>
    </row>
    <row r="69" spans="1:7" ht="24.75" customHeight="1" x14ac:dyDescent="0.25">
      <c r="A69" s="105" t="s">
        <v>298</v>
      </c>
      <c r="B69" s="224">
        <v>1</v>
      </c>
      <c r="C69" s="224">
        <v>18</v>
      </c>
      <c r="D69" s="60">
        <f t="shared" si="6"/>
        <v>-17</v>
      </c>
      <c r="E69" s="224">
        <v>0</v>
      </c>
      <c r="F69" s="224">
        <v>16</v>
      </c>
      <c r="G69" s="60">
        <f t="shared" si="7"/>
        <v>-16</v>
      </c>
    </row>
    <row r="70" spans="1:7" ht="30" customHeight="1" x14ac:dyDescent="0.25">
      <c r="A70" s="105" t="s">
        <v>352</v>
      </c>
      <c r="B70" s="224">
        <v>1</v>
      </c>
      <c r="C70" s="224">
        <v>2</v>
      </c>
      <c r="D70" s="60">
        <f t="shared" si="6"/>
        <v>-1</v>
      </c>
      <c r="E70" s="224">
        <v>0</v>
      </c>
      <c r="F70" s="224">
        <v>2</v>
      </c>
      <c r="G70" s="60">
        <f t="shared" si="7"/>
        <v>-2</v>
      </c>
    </row>
    <row r="71" spans="1:7" ht="24" customHeight="1" x14ac:dyDescent="0.25">
      <c r="A71" s="105" t="s">
        <v>430</v>
      </c>
      <c r="B71" s="224">
        <v>1</v>
      </c>
      <c r="C71" s="224">
        <v>2</v>
      </c>
      <c r="D71" s="60">
        <f t="shared" si="6"/>
        <v>-1</v>
      </c>
      <c r="E71" s="224">
        <v>0</v>
      </c>
      <c r="F71" s="224">
        <v>1</v>
      </c>
      <c r="G71" s="60">
        <f t="shared" si="7"/>
        <v>-1</v>
      </c>
    </row>
    <row r="72" spans="1:7" ht="24.75" customHeight="1" x14ac:dyDescent="0.25">
      <c r="A72" s="105" t="s">
        <v>141</v>
      </c>
      <c r="B72" s="224">
        <v>1</v>
      </c>
      <c r="C72" s="224">
        <v>16</v>
      </c>
      <c r="D72" s="60">
        <f t="shared" si="6"/>
        <v>-15</v>
      </c>
      <c r="E72" s="224">
        <v>0</v>
      </c>
      <c r="F72" s="224">
        <v>14</v>
      </c>
      <c r="G72" s="60">
        <f t="shared" si="7"/>
        <v>-14</v>
      </c>
    </row>
    <row r="73" spans="1:7" ht="38.4" customHeight="1" x14ac:dyDescent="0.25">
      <c r="A73" s="259" t="s">
        <v>29</v>
      </c>
      <c r="B73" s="259"/>
      <c r="C73" s="259"/>
      <c r="D73" s="259"/>
      <c r="E73" s="259"/>
      <c r="F73" s="259"/>
      <c r="G73" s="259"/>
    </row>
    <row r="74" spans="1:7" ht="15.6" x14ac:dyDescent="0.25">
      <c r="A74" s="105" t="s">
        <v>88</v>
      </c>
      <c r="B74" s="224">
        <v>49</v>
      </c>
      <c r="C74" s="224">
        <v>388</v>
      </c>
      <c r="D74" s="60">
        <f>B74-C74</f>
        <v>-339</v>
      </c>
      <c r="E74" s="224">
        <v>24</v>
      </c>
      <c r="F74" s="224">
        <v>291</v>
      </c>
      <c r="G74" s="60">
        <f>E74-F74</f>
        <v>-267</v>
      </c>
    </row>
    <row r="75" spans="1:7" ht="15.6" x14ac:dyDescent="0.25">
      <c r="A75" s="105" t="s">
        <v>95</v>
      </c>
      <c r="B75" s="224">
        <v>34</v>
      </c>
      <c r="C75" s="224">
        <v>179</v>
      </c>
      <c r="D75" s="60">
        <f t="shared" ref="D75:D88" si="8">B75-C75</f>
        <v>-145</v>
      </c>
      <c r="E75" s="224">
        <v>10</v>
      </c>
      <c r="F75" s="224">
        <v>123</v>
      </c>
      <c r="G75" s="60">
        <f t="shared" ref="G75:G88" si="9">E75-F75</f>
        <v>-113</v>
      </c>
    </row>
    <row r="76" spans="1:7" ht="15.6" x14ac:dyDescent="0.25">
      <c r="A76" s="105" t="s">
        <v>90</v>
      </c>
      <c r="B76" s="224">
        <v>26</v>
      </c>
      <c r="C76" s="224">
        <v>292</v>
      </c>
      <c r="D76" s="60">
        <f t="shared" si="8"/>
        <v>-266</v>
      </c>
      <c r="E76" s="224">
        <v>17</v>
      </c>
      <c r="F76" s="224">
        <v>249</v>
      </c>
      <c r="G76" s="60">
        <f t="shared" si="9"/>
        <v>-232</v>
      </c>
    </row>
    <row r="77" spans="1:7" ht="66" x14ac:dyDescent="0.25">
      <c r="A77" s="105" t="s">
        <v>288</v>
      </c>
      <c r="B77" s="224">
        <v>25</v>
      </c>
      <c r="C77" s="224">
        <v>84</v>
      </c>
      <c r="D77" s="60">
        <f t="shared" si="8"/>
        <v>-59</v>
      </c>
      <c r="E77" s="224">
        <v>14</v>
      </c>
      <c r="F77" s="224">
        <v>64</v>
      </c>
      <c r="G77" s="60">
        <f t="shared" si="9"/>
        <v>-50</v>
      </c>
    </row>
    <row r="78" spans="1:7" ht="15.6" x14ac:dyDescent="0.25">
      <c r="A78" s="105" t="s">
        <v>252</v>
      </c>
      <c r="B78" s="224">
        <v>23</v>
      </c>
      <c r="C78" s="224">
        <v>148</v>
      </c>
      <c r="D78" s="60">
        <f t="shared" si="8"/>
        <v>-125</v>
      </c>
      <c r="E78" s="224">
        <v>10</v>
      </c>
      <c r="F78" s="224">
        <v>110</v>
      </c>
      <c r="G78" s="60">
        <f t="shared" si="9"/>
        <v>-100</v>
      </c>
    </row>
    <row r="79" spans="1:7" ht="29.25" customHeight="1" x14ac:dyDescent="0.25">
      <c r="A79" s="105" t="s">
        <v>94</v>
      </c>
      <c r="B79" s="224">
        <v>17</v>
      </c>
      <c r="C79" s="224">
        <v>194</v>
      </c>
      <c r="D79" s="60">
        <f t="shared" si="8"/>
        <v>-177</v>
      </c>
      <c r="E79" s="224">
        <v>12</v>
      </c>
      <c r="F79" s="224">
        <v>132</v>
      </c>
      <c r="G79" s="60">
        <f t="shared" si="9"/>
        <v>-120</v>
      </c>
    </row>
    <row r="80" spans="1:7" ht="24.75" customHeight="1" x14ac:dyDescent="0.25">
      <c r="A80" s="105" t="s">
        <v>142</v>
      </c>
      <c r="B80" s="224">
        <v>7</v>
      </c>
      <c r="C80" s="224">
        <v>38</v>
      </c>
      <c r="D80" s="60">
        <f t="shared" si="8"/>
        <v>-31</v>
      </c>
      <c r="E80" s="224">
        <v>2</v>
      </c>
      <c r="F80" s="224">
        <v>34</v>
      </c>
      <c r="G80" s="60">
        <f t="shared" si="9"/>
        <v>-32</v>
      </c>
    </row>
    <row r="81" spans="1:7" ht="25.5" customHeight="1" x14ac:dyDescent="0.25">
      <c r="A81" s="105" t="s">
        <v>295</v>
      </c>
      <c r="B81" s="224">
        <v>6</v>
      </c>
      <c r="C81" s="224">
        <v>23</v>
      </c>
      <c r="D81" s="60">
        <f t="shared" si="8"/>
        <v>-17</v>
      </c>
      <c r="E81" s="224">
        <v>2</v>
      </c>
      <c r="F81" s="224">
        <v>18</v>
      </c>
      <c r="G81" s="60">
        <f t="shared" si="9"/>
        <v>-16</v>
      </c>
    </row>
    <row r="82" spans="1:7" ht="21.75" customHeight="1" x14ac:dyDescent="0.25">
      <c r="A82" s="105" t="s">
        <v>108</v>
      </c>
      <c r="B82" s="224">
        <v>4</v>
      </c>
      <c r="C82" s="224">
        <v>16</v>
      </c>
      <c r="D82" s="60">
        <f t="shared" si="8"/>
        <v>-12</v>
      </c>
      <c r="E82" s="224">
        <v>3</v>
      </c>
      <c r="F82" s="224">
        <v>15</v>
      </c>
      <c r="G82" s="60">
        <f t="shared" si="9"/>
        <v>-12</v>
      </c>
    </row>
    <row r="83" spans="1:7" ht="15.6" x14ac:dyDescent="0.25">
      <c r="A83" s="105" t="s">
        <v>374</v>
      </c>
      <c r="B83" s="224">
        <v>3</v>
      </c>
      <c r="C83" s="224">
        <v>1</v>
      </c>
      <c r="D83" s="60">
        <f t="shared" si="8"/>
        <v>2</v>
      </c>
      <c r="E83" s="224">
        <v>1</v>
      </c>
      <c r="F83" s="224">
        <v>1</v>
      </c>
      <c r="G83" s="60">
        <f t="shared" si="9"/>
        <v>0</v>
      </c>
    </row>
    <row r="84" spans="1:7" ht="15.6" x14ac:dyDescent="0.25">
      <c r="A84" s="105" t="s">
        <v>116</v>
      </c>
      <c r="B84" s="224">
        <v>2</v>
      </c>
      <c r="C84" s="224">
        <v>19</v>
      </c>
      <c r="D84" s="60">
        <f t="shared" si="8"/>
        <v>-17</v>
      </c>
      <c r="E84" s="224">
        <v>0</v>
      </c>
      <c r="F84" s="224">
        <v>9</v>
      </c>
      <c r="G84" s="60">
        <f t="shared" si="9"/>
        <v>-9</v>
      </c>
    </row>
    <row r="85" spans="1:7" ht="15.6" x14ac:dyDescent="0.25">
      <c r="A85" s="105" t="s">
        <v>110</v>
      </c>
      <c r="B85" s="224">
        <v>2</v>
      </c>
      <c r="C85" s="224">
        <v>65</v>
      </c>
      <c r="D85" s="60">
        <f t="shared" si="8"/>
        <v>-63</v>
      </c>
      <c r="E85" s="224">
        <v>0</v>
      </c>
      <c r="F85" s="224">
        <v>50</v>
      </c>
      <c r="G85" s="60">
        <f t="shared" si="9"/>
        <v>-50</v>
      </c>
    </row>
    <row r="86" spans="1:7" ht="37.5" customHeight="1" x14ac:dyDescent="0.25">
      <c r="A86" s="105" t="s">
        <v>143</v>
      </c>
      <c r="B86" s="224">
        <v>2</v>
      </c>
      <c r="C86" s="224">
        <v>43</v>
      </c>
      <c r="D86" s="60">
        <f t="shared" si="8"/>
        <v>-41</v>
      </c>
      <c r="E86" s="224">
        <v>2</v>
      </c>
      <c r="F86" s="224">
        <v>35</v>
      </c>
      <c r="G86" s="60">
        <f t="shared" si="9"/>
        <v>-33</v>
      </c>
    </row>
    <row r="87" spans="1:7" ht="30.75" customHeight="1" x14ac:dyDescent="0.25">
      <c r="A87" s="105" t="s">
        <v>431</v>
      </c>
      <c r="B87" s="224">
        <v>1</v>
      </c>
      <c r="C87" s="224">
        <v>2</v>
      </c>
      <c r="D87" s="60">
        <f t="shared" si="8"/>
        <v>-1</v>
      </c>
      <c r="E87" s="224">
        <v>0</v>
      </c>
      <c r="F87" s="224">
        <v>1</v>
      </c>
      <c r="G87" s="60">
        <f t="shared" si="9"/>
        <v>-1</v>
      </c>
    </row>
    <row r="88" spans="1:7" ht="33.75" customHeight="1" x14ac:dyDescent="0.25">
      <c r="A88" s="105" t="s">
        <v>296</v>
      </c>
      <c r="B88" s="224">
        <v>1</v>
      </c>
      <c r="C88" s="224">
        <v>8</v>
      </c>
      <c r="D88" s="60">
        <f t="shared" si="8"/>
        <v>-7</v>
      </c>
      <c r="E88" s="224">
        <v>0</v>
      </c>
      <c r="F88" s="224">
        <v>3</v>
      </c>
      <c r="G88" s="60">
        <f t="shared" si="9"/>
        <v>-3</v>
      </c>
    </row>
    <row r="89" spans="1:7" ht="38.4" customHeight="1" x14ac:dyDescent="0.25">
      <c r="A89" s="259" t="s">
        <v>144</v>
      </c>
      <c r="B89" s="259"/>
      <c r="C89" s="259"/>
      <c r="D89" s="259"/>
      <c r="E89" s="259"/>
      <c r="F89" s="259"/>
      <c r="G89" s="259"/>
    </row>
    <row r="90" spans="1:7" ht="45.75" customHeight="1" x14ac:dyDescent="0.25">
      <c r="A90" s="105" t="s">
        <v>253</v>
      </c>
      <c r="B90" s="224">
        <v>6</v>
      </c>
      <c r="C90" s="224">
        <v>77</v>
      </c>
      <c r="D90" s="60">
        <f>B90-C90</f>
        <v>-71</v>
      </c>
      <c r="E90" s="224">
        <v>3</v>
      </c>
      <c r="F90" s="224">
        <v>71</v>
      </c>
      <c r="G90" s="60">
        <f>E90-F90</f>
        <v>-68</v>
      </c>
    </row>
    <row r="91" spans="1:7" ht="40.5" customHeight="1" x14ac:dyDescent="0.25">
      <c r="A91" s="105" t="s">
        <v>145</v>
      </c>
      <c r="B91" s="224">
        <v>5</v>
      </c>
      <c r="C91" s="224">
        <v>68</v>
      </c>
      <c r="D91" s="60">
        <f t="shared" ref="D91:D99" si="10">B91-C91</f>
        <v>-63</v>
      </c>
      <c r="E91" s="224">
        <v>1</v>
      </c>
      <c r="F91" s="224">
        <v>61</v>
      </c>
      <c r="G91" s="60">
        <f t="shared" ref="G91:G99" si="11">E91-F91</f>
        <v>-60</v>
      </c>
    </row>
    <row r="92" spans="1:7" ht="30" customHeight="1" x14ac:dyDescent="0.25">
      <c r="A92" s="105" t="s">
        <v>188</v>
      </c>
      <c r="B92" s="224">
        <v>4</v>
      </c>
      <c r="C92" s="224">
        <v>12</v>
      </c>
      <c r="D92" s="60">
        <f t="shared" si="10"/>
        <v>-8</v>
      </c>
      <c r="E92" s="224">
        <v>2</v>
      </c>
      <c r="F92" s="224">
        <v>10</v>
      </c>
      <c r="G92" s="60">
        <f t="shared" si="11"/>
        <v>-8</v>
      </c>
    </row>
    <row r="93" spans="1:7" ht="34.5" customHeight="1" x14ac:dyDescent="0.25">
      <c r="A93" s="105" t="s">
        <v>152</v>
      </c>
      <c r="B93" s="224">
        <v>2</v>
      </c>
      <c r="C93" s="224">
        <v>15</v>
      </c>
      <c r="D93" s="60">
        <f t="shared" si="10"/>
        <v>-13</v>
      </c>
      <c r="E93" s="224">
        <v>2</v>
      </c>
      <c r="F93" s="224">
        <v>11</v>
      </c>
      <c r="G93" s="60">
        <f t="shared" si="11"/>
        <v>-9</v>
      </c>
    </row>
    <row r="94" spans="1:7" ht="17.25" customHeight="1" x14ac:dyDescent="0.25">
      <c r="A94" s="105" t="s">
        <v>150</v>
      </c>
      <c r="B94" s="224">
        <v>2</v>
      </c>
      <c r="C94" s="224">
        <v>9</v>
      </c>
      <c r="D94" s="60">
        <f t="shared" si="10"/>
        <v>-7</v>
      </c>
      <c r="E94" s="224">
        <v>0</v>
      </c>
      <c r="F94" s="224">
        <v>8</v>
      </c>
      <c r="G94" s="60">
        <f t="shared" si="11"/>
        <v>-8</v>
      </c>
    </row>
    <row r="95" spans="1:7" ht="27" customHeight="1" x14ac:dyDescent="0.25">
      <c r="A95" s="105" t="s">
        <v>147</v>
      </c>
      <c r="B95" s="224">
        <v>2</v>
      </c>
      <c r="C95" s="224">
        <v>7</v>
      </c>
      <c r="D95" s="60">
        <f t="shared" si="10"/>
        <v>-5</v>
      </c>
      <c r="E95" s="224">
        <v>0</v>
      </c>
      <c r="F95" s="224">
        <v>7</v>
      </c>
      <c r="G95" s="60">
        <f t="shared" si="11"/>
        <v>-7</v>
      </c>
    </row>
    <row r="96" spans="1:7" ht="24.75" customHeight="1" x14ac:dyDescent="0.25">
      <c r="A96" s="105" t="s">
        <v>151</v>
      </c>
      <c r="B96" s="224">
        <v>1</v>
      </c>
      <c r="C96" s="224">
        <v>2</v>
      </c>
      <c r="D96" s="60">
        <f t="shared" si="10"/>
        <v>-1</v>
      </c>
      <c r="E96" s="224">
        <v>0</v>
      </c>
      <c r="F96" s="224">
        <v>2</v>
      </c>
      <c r="G96" s="60">
        <f t="shared" si="11"/>
        <v>-2</v>
      </c>
    </row>
    <row r="97" spans="1:7" ht="28.5" customHeight="1" x14ac:dyDescent="0.25">
      <c r="A97" s="105" t="s">
        <v>432</v>
      </c>
      <c r="B97" s="224">
        <v>1</v>
      </c>
      <c r="C97" s="224">
        <v>1</v>
      </c>
      <c r="D97" s="60">
        <f t="shared" si="10"/>
        <v>0</v>
      </c>
      <c r="E97" s="224">
        <v>1</v>
      </c>
      <c r="F97" s="224">
        <v>1</v>
      </c>
      <c r="G97" s="60">
        <f t="shared" si="11"/>
        <v>0</v>
      </c>
    </row>
    <row r="98" spans="1:7" ht="27" customHeight="1" x14ac:dyDescent="0.25">
      <c r="A98" s="105" t="s">
        <v>371</v>
      </c>
      <c r="B98" s="224">
        <v>1</v>
      </c>
      <c r="C98" s="224">
        <v>2</v>
      </c>
      <c r="D98" s="60">
        <f t="shared" si="10"/>
        <v>-1</v>
      </c>
      <c r="E98" s="224">
        <v>0</v>
      </c>
      <c r="F98" s="224">
        <v>1</v>
      </c>
      <c r="G98" s="60">
        <f t="shared" si="11"/>
        <v>-1</v>
      </c>
    </row>
    <row r="99" spans="1:7" ht="23.25" customHeight="1" x14ac:dyDescent="0.25">
      <c r="A99" s="105" t="s">
        <v>149</v>
      </c>
      <c r="B99" s="224">
        <v>1</v>
      </c>
      <c r="C99" s="224">
        <v>11</v>
      </c>
      <c r="D99" s="60">
        <f t="shared" si="10"/>
        <v>-10</v>
      </c>
      <c r="E99" s="224">
        <v>0</v>
      </c>
      <c r="F99" s="224">
        <v>11</v>
      </c>
      <c r="G99" s="60">
        <f t="shared" si="11"/>
        <v>-11</v>
      </c>
    </row>
    <row r="100" spans="1:7" ht="38.4" customHeight="1" x14ac:dyDescent="0.25">
      <c r="A100" s="259" t="s">
        <v>31</v>
      </c>
      <c r="B100" s="259"/>
      <c r="C100" s="259"/>
      <c r="D100" s="259"/>
      <c r="E100" s="259"/>
      <c r="F100" s="259"/>
      <c r="G100" s="259"/>
    </row>
    <row r="101" spans="1:7" ht="39.75" customHeight="1" x14ac:dyDescent="0.25">
      <c r="A101" s="105" t="s">
        <v>104</v>
      </c>
      <c r="B101" s="224">
        <v>25</v>
      </c>
      <c r="C101" s="224">
        <v>21</v>
      </c>
      <c r="D101" s="60">
        <f>B101-C101</f>
        <v>4</v>
      </c>
      <c r="E101" s="224">
        <v>15</v>
      </c>
      <c r="F101" s="224">
        <v>18</v>
      </c>
      <c r="G101" s="60">
        <f>E101-F101</f>
        <v>-3</v>
      </c>
    </row>
    <row r="102" spans="1:7" ht="36" customHeight="1" x14ac:dyDescent="0.25">
      <c r="A102" s="105" t="s">
        <v>96</v>
      </c>
      <c r="B102" s="224">
        <v>21</v>
      </c>
      <c r="C102" s="224">
        <v>76</v>
      </c>
      <c r="D102" s="60">
        <f t="shared" ref="D102:D115" si="12">B102-C102</f>
        <v>-55</v>
      </c>
      <c r="E102" s="224">
        <v>16</v>
      </c>
      <c r="F102" s="224">
        <v>61</v>
      </c>
      <c r="G102" s="60">
        <f t="shared" ref="G102:G115" si="13">E102-F102</f>
        <v>-45</v>
      </c>
    </row>
    <row r="103" spans="1:7" ht="33" customHeight="1" x14ac:dyDescent="0.25">
      <c r="A103" s="105" t="s">
        <v>291</v>
      </c>
      <c r="B103" s="224">
        <v>20</v>
      </c>
      <c r="C103" s="224">
        <v>16</v>
      </c>
      <c r="D103" s="60">
        <f t="shared" si="12"/>
        <v>4</v>
      </c>
      <c r="E103" s="224">
        <v>16</v>
      </c>
      <c r="F103" s="224">
        <v>10</v>
      </c>
      <c r="G103" s="60">
        <f t="shared" si="13"/>
        <v>6</v>
      </c>
    </row>
    <row r="104" spans="1:7" ht="38.25" customHeight="1" x14ac:dyDescent="0.25">
      <c r="A104" s="105" t="s">
        <v>189</v>
      </c>
      <c r="B104" s="224">
        <v>20</v>
      </c>
      <c r="C104" s="224">
        <v>9</v>
      </c>
      <c r="D104" s="60">
        <f t="shared" si="12"/>
        <v>11</v>
      </c>
      <c r="E104" s="224">
        <v>17</v>
      </c>
      <c r="F104" s="224">
        <v>5</v>
      </c>
      <c r="G104" s="60">
        <f t="shared" si="13"/>
        <v>12</v>
      </c>
    </row>
    <row r="105" spans="1:7" ht="28.5" customHeight="1" x14ac:dyDescent="0.25">
      <c r="A105" s="105" t="s">
        <v>262</v>
      </c>
      <c r="B105" s="224">
        <v>19</v>
      </c>
      <c r="C105" s="224">
        <v>27</v>
      </c>
      <c r="D105" s="60">
        <f t="shared" si="12"/>
        <v>-8</v>
      </c>
      <c r="E105" s="224">
        <v>14</v>
      </c>
      <c r="F105" s="224">
        <v>20</v>
      </c>
      <c r="G105" s="60">
        <f t="shared" si="13"/>
        <v>-6</v>
      </c>
    </row>
    <row r="106" spans="1:7" ht="40.5" customHeight="1" x14ac:dyDescent="0.25">
      <c r="A106" s="105" t="s">
        <v>99</v>
      </c>
      <c r="B106" s="224">
        <v>15</v>
      </c>
      <c r="C106" s="224">
        <v>34</v>
      </c>
      <c r="D106" s="60">
        <f t="shared" si="12"/>
        <v>-19</v>
      </c>
      <c r="E106" s="224">
        <v>8</v>
      </c>
      <c r="F106" s="224">
        <v>22</v>
      </c>
      <c r="G106" s="60">
        <f t="shared" si="13"/>
        <v>-14</v>
      </c>
    </row>
    <row r="107" spans="1:7" ht="35.25" customHeight="1" x14ac:dyDescent="0.25">
      <c r="A107" s="105" t="s">
        <v>328</v>
      </c>
      <c r="B107" s="224">
        <v>11</v>
      </c>
      <c r="C107" s="224">
        <v>9</v>
      </c>
      <c r="D107" s="60">
        <f t="shared" si="12"/>
        <v>2</v>
      </c>
      <c r="E107" s="224">
        <v>10</v>
      </c>
      <c r="F107" s="224">
        <v>4</v>
      </c>
      <c r="G107" s="60">
        <f t="shared" si="13"/>
        <v>6</v>
      </c>
    </row>
    <row r="108" spans="1:7" ht="31.5" customHeight="1" x14ac:dyDescent="0.25">
      <c r="A108" s="105" t="s">
        <v>413</v>
      </c>
      <c r="B108" s="224">
        <v>10</v>
      </c>
      <c r="C108" s="224">
        <v>3</v>
      </c>
      <c r="D108" s="60">
        <f t="shared" si="12"/>
        <v>7</v>
      </c>
      <c r="E108" s="224">
        <v>8</v>
      </c>
      <c r="F108" s="224">
        <v>1</v>
      </c>
      <c r="G108" s="60">
        <f t="shared" si="13"/>
        <v>7</v>
      </c>
    </row>
    <row r="109" spans="1:7" ht="34.5" customHeight="1" x14ac:dyDescent="0.25">
      <c r="A109" s="105" t="s">
        <v>117</v>
      </c>
      <c r="B109" s="224">
        <v>10</v>
      </c>
      <c r="C109" s="224">
        <v>31</v>
      </c>
      <c r="D109" s="60">
        <f t="shared" si="12"/>
        <v>-21</v>
      </c>
      <c r="E109" s="224">
        <v>4</v>
      </c>
      <c r="F109" s="224">
        <v>25</v>
      </c>
      <c r="G109" s="60">
        <f t="shared" si="13"/>
        <v>-21</v>
      </c>
    </row>
    <row r="110" spans="1:7" ht="31.5" customHeight="1" x14ac:dyDescent="0.25">
      <c r="A110" s="105" t="s">
        <v>114</v>
      </c>
      <c r="B110" s="224">
        <v>10</v>
      </c>
      <c r="C110" s="224">
        <v>11</v>
      </c>
      <c r="D110" s="60">
        <f t="shared" si="12"/>
        <v>-1</v>
      </c>
      <c r="E110" s="224">
        <v>7</v>
      </c>
      <c r="F110" s="224">
        <v>8</v>
      </c>
      <c r="G110" s="60">
        <f t="shared" si="13"/>
        <v>-1</v>
      </c>
    </row>
    <row r="111" spans="1:7" ht="21" customHeight="1" x14ac:dyDescent="0.25">
      <c r="A111" s="105" t="s">
        <v>414</v>
      </c>
      <c r="B111" s="224">
        <v>9</v>
      </c>
      <c r="C111" s="224">
        <v>4</v>
      </c>
      <c r="D111" s="60">
        <f t="shared" si="12"/>
        <v>5</v>
      </c>
      <c r="E111" s="224">
        <v>8</v>
      </c>
      <c r="F111" s="224">
        <v>2</v>
      </c>
      <c r="G111" s="60">
        <f t="shared" si="13"/>
        <v>6</v>
      </c>
    </row>
    <row r="112" spans="1:7" ht="31.5" customHeight="1" x14ac:dyDescent="0.25">
      <c r="A112" s="105" t="s">
        <v>267</v>
      </c>
      <c r="B112" s="224">
        <v>8</v>
      </c>
      <c r="C112" s="224">
        <v>7</v>
      </c>
      <c r="D112" s="60">
        <f t="shared" si="12"/>
        <v>1</v>
      </c>
      <c r="E112" s="224">
        <v>6</v>
      </c>
      <c r="F112" s="224">
        <v>5</v>
      </c>
      <c r="G112" s="60">
        <f t="shared" si="13"/>
        <v>1</v>
      </c>
    </row>
    <row r="113" spans="1:7" ht="36.75" customHeight="1" x14ac:dyDescent="0.25">
      <c r="A113" s="105" t="s">
        <v>121</v>
      </c>
      <c r="B113" s="224">
        <v>8</v>
      </c>
      <c r="C113" s="224">
        <v>20</v>
      </c>
      <c r="D113" s="60">
        <f t="shared" si="12"/>
        <v>-12</v>
      </c>
      <c r="E113" s="224">
        <v>2</v>
      </c>
      <c r="F113" s="224">
        <v>12</v>
      </c>
      <c r="G113" s="60">
        <f t="shared" si="13"/>
        <v>-10</v>
      </c>
    </row>
    <row r="114" spans="1:7" ht="34.5" customHeight="1" x14ac:dyDescent="0.25">
      <c r="A114" s="105" t="s">
        <v>322</v>
      </c>
      <c r="B114" s="224">
        <v>6</v>
      </c>
      <c r="C114" s="224">
        <v>5</v>
      </c>
      <c r="D114" s="60">
        <f t="shared" si="12"/>
        <v>1</v>
      </c>
      <c r="E114" s="224">
        <v>6</v>
      </c>
      <c r="F114" s="224">
        <v>1</v>
      </c>
      <c r="G114" s="60">
        <f t="shared" si="13"/>
        <v>5</v>
      </c>
    </row>
    <row r="115" spans="1:7" ht="28.5" customHeight="1" x14ac:dyDescent="0.25">
      <c r="A115" s="105" t="s">
        <v>351</v>
      </c>
      <c r="B115" s="224">
        <v>6</v>
      </c>
      <c r="C115" s="224">
        <v>11</v>
      </c>
      <c r="D115" s="60">
        <f t="shared" si="12"/>
        <v>-5</v>
      </c>
      <c r="E115" s="224">
        <v>3</v>
      </c>
      <c r="F115" s="224">
        <v>8</v>
      </c>
      <c r="G115" s="60">
        <f t="shared" si="13"/>
        <v>-5</v>
      </c>
    </row>
    <row r="116" spans="1:7" ht="38.4" customHeight="1" x14ac:dyDescent="0.25">
      <c r="A116" s="259" t="s">
        <v>156</v>
      </c>
      <c r="B116" s="259"/>
      <c r="C116" s="259"/>
      <c r="D116" s="259"/>
      <c r="E116" s="259"/>
      <c r="F116" s="259"/>
      <c r="G116" s="259"/>
    </row>
    <row r="117" spans="1:7" ht="42" customHeight="1" x14ac:dyDescent="0.25">
      <c r="A117" s="105" t="s">
        <v>86</v>
      </c>
      <c r="B117" s="224">
        <v>86</v>
      </c>
      <c r="C117" s="224">
        <v>155</v>
      </c>
      <c r="D117" s="60">
        <f>B117-C117</f>
        <v>-69</v>
      </c>
      <c r="E117" s="224">
        <v>52</v>
      </c>
      <c r="F117" s="224">
        <v>114</v>
      </c>
      <c r="G117" s="60">
        <f>E117-F117</f>
        <v>-62</v>
      </c>
    </row>
    <row r="118" spans="1:7" ht="49.5" customHeight="1" x14ac:dyDescent="0.25">
      <c r="A118" s="105" t="s">
        <v>287</v>
      </c>
      <c r="B118" s="224">
        <v>17</v>
      </c>
      <c r="C118" s="224">
        <v>74</v>
      </c>
      <c r="D118" s="60">
        <f t="shared" ref="D118:D131" si="14">B118-C118</f>
        <v>-57</v>
      </c>
      <c r="E118" s="224">
        <v>10</v>
      </c>
      <c r="F118" s="224">
        <v>63</v>
      </c>
      <c r="G118" s="60">
        <f t="shared" ref="G118:G131" si="15">E118-F118</f>
        <v>-53</v>
      </c>
    </row>
    <row r="119" spans="1:7" ht="19.5" customHeight="1" x14ac:dyDescent="0.25">
      <c r="A119" s="105" t="s">
        <v>92</v>
      </c>
      <c r="B119" s="224">
        <v>14</v>
      </c>
      <c r="C119" s="224">
        <v>31</v>
      </c>
      <c r="D119" s="60">
        <f t="shared" si="14"/>
        <v>-17</v>
      </c>
      <c r="E119" s="224">
        <v>1</v>
      </c>
      <c r="F119" s="224">
        <v>21</v>
      </c>
      <c r="G119" s="60">
        <f t="shared" si="15"/>
        <v>-20</v>
      </c>
    </row>
    <row r="120" spans="1:7" ht="15.6" x14ac:dyDescent="0.25">
      <c r="A120" s="105" t="s">
        <v>159</v>
      </c>
      <c r="B120" s="224">
        <v>13</v>
      </c>
      <c r="C120" s="224">
        <v>11</v>
      </c>
      <c r="D120" s="60">
        <f t="shared" si="14"/>
        <v>2</v>
      </c>
      <c r="E120" s="224">
        <v>11</v>
      </c>
      <c r="F120" s="224">
        <v>7</v>
      </c>
      <c r="G120" s="60">
        <f t="shared" si="15"/>
        <v>4</v>
      </c>
    </row>
    <row r="121" spans="1:7" ht="15.6" x14ac:dyDescent="0.25">
      <c r="A121" s="105" t="s">
        <v>97</v>
      </c>
      <c r="B121" s="224">
        <v>10</v>
      </c>
      <c r="C121" s="224">
        <v>43</v>
      </c>
      <c r="D121" s="60">
        <f t="shared" si="14"/>
        <v>-33</v>
      </c>
      <c r="E121" s="224">
        <v>3</v>
      </c>
      <c r="F121" s="224">
        <v>34</v>
      </c>
      <c r="G121" s="60">
        <f t="shared" si="15"/>
        <v>-31</v>
      </c>
    </row>
    <row r="122" spans="1:7" ht="15.6" x14ac:dyDescent="0.25">
      <c r="A122" s="105" t="s">
        <v>89</v>
      </c>
      <c r="B122" s="224">
        <v>9</v>
      </c>
      <c r="C122" s="224">
        <v>16</v>
      </c>
      <c r="D122" s="60">
        <f t="shared" si="14"/>
        <v>-7</v>
      </c>
      <c r="E122" s="224">
        <v>1</v>
      </c>
      <c r="F122" s="224">
        <v>4</v>
      </c>
      <c r="G122" s="60">
        <f t="shared" si="15"/>
        <v>-3</v>
      </c>
    </row>
    <row r="123" spans="1:7" ht="21.75" customHeight="1" x14ac:dyDescent="0.25">
      <c r="A123" s="105" t="s">
        <v>180</v>
      </c>
      <c r="B123" s="224">
        <v>9</v>
      </c>
      <c r="C123" s="224">
        <v>15</v>
      </c>
      <c r="D123" s="60">
        <f t="shared" si="14"/>
        <v>-6</v>
      </c>
      <c r="E123" s="224">
        <v>4</v>
      </c>
      <c r="F123" s="224">
        <v>11</v>
      </c>
      <c r="G123" s="60">
        <f t="shared" si="15"/>
        <v>-7</v>
      </c>
    </row>
    <row r="124" spans="1:7" ht="23.25" customHeight="1" x14ac:dyDescent="0.25">
      <c r="A124" s="105" t="s">
        <v>157</v>
      </c>
      <c r="B124" s="224">
        <v>8</v>
      </c>
      <c r="C124" s="224">
        <v>12</v>
      </c>
      <c r="D124" s="60">
        <f t="shared" si="14"/>
        <v>-4</v>
      </c>
      <c r="E124" s="224">
        <v>7</v>
      </c>
      <c r="F124" s="224">
        <v>10</v>
      </c>
      <c r="G124" s="60">
        <f t="shared" si="15"/>
        <v>-3</v>
      </c>
    </row>
    <row r="125" spans="1:7" ht="35.25" customHeight="1" x14ac:dyDescent="0.25">
      <c r="A125" s="105" t="s">
        <v>433</v>
      </c>
      <c r="B125" s="224">
        <v>5</v>
      </c>
      <c r="C125" s="224">
        <v>0</v>
      </c>
      <c r="D125" s="60">
        <f t="shared" si="14"/>
        <v>5</v>
      </c>
      <c r="E125" s="224">
        <v>5</v>
      </c>
      <c r="F125" s="224">
        <v>0</v>
      </c>
      <c r="G125" s="60">
        <f t="shared" si="15"/>
        <v>5</v>
      </c>
    </row>
    <row r="126" spans="1:7" ht="33" customHeight="1" x14ac:dyDescent="0.25">
      <c r="A126" s="105" t="s">
        <v>434</v>
      </c>
      <c r="B126" s="224">
        <v>4</v>
      </c>
      <c r="C126" s="224">
        <v>2</v>
      </c>
      <c r="D126" s="60">
        <f t="shared" si="14"/>
        <v>2</v>
      </c>
      <c r="E126" s="224">
        <v>4</v>
      </c>
      <c r="F126" s="224">
        <v>2</v>
      </c>
      <c r="G126" s="60">
        <f t="shared" si="15"/>
        <v>2</v>
      </c>
    </row>
    <row r="127" spans="1:7" ht="24" customHeight="1" x14ac:dyDescent="0.25">
      <c r="A127" s="105" t="s">
        <v>435</v>
      </c>
      <c r="B127" s="224">
        <v>4</v>
      </c>
      <c r="C127" s="224">
        <v>4</v>
      </c>
      <c r="D127" s="60">
        <f t="shared" si="14"/>
        <v>0</v>
      </c>
      <c r="E127" s="224">
        <v>3</v>
      </c>
      <c r="F127" s="224">
        <v>3</v>
      </c>
      <c r="G127" s="60">
        <f t="shared" si="15"/>
        <v>0</v>
      </c>
    </row>
    <row r="128" spans="1:7" ht="21.75" customHeight="1" x14ac:dyDescent="0.25">
      <c r="A128" s="105" t="s">
        <v>361</v>
      </c>
      <c r="B128" s="224">
        <v>4</v>
      </c>
      <c r="C128" s="224">
        <v>9</v>
      </c>
      <c r="D128" s="60">
        <f t="shared" si="14"/>
        <v>-5</v>
      </c>
      <c r="E128" s="224">
        <v>3</v>
      </c>
      <c r="F128" s="224">
        <v>9</v>
      </c>
      <c r="G128" s="60">
        <f t="shared" si="15"/>
        <v>-6</v>
      </c>
    </row>
    <row r="129" spans="1:7" ht="31.5" customHeight="1" x14ac:dyDescent="0.25">
      <c r="A129" s="105" t="s">
        <v>436</v>
      </c>
      <c r="B129" s="224">
        <v>3</v>
      </c>
      <c r="C129" s="224">
        <v>0</v>
      </c>
      <c r="D129" s="60">
        <f t="shared" si="14"/>
        <v>3</v>
      </c>
      <c r="E129" s="224">
        <v>1</v>
      </c>
      <c r="F129" s="224">
        <v>0</v>
      </c>
      <c r="G129" s="60">
        <f t="shared" si="15"/>
        <v>1</v>
      </c>
    </row>
    <row r="130" spans="1:7" ht="18.75" customHeight="1" x14ac:dyDescent="0.25">
      <c r="A130" s="105" t="s">
        <v>115</v>
      </c>
      <c r="B130" s="224">
        <v>3</v>
      </c>
      <c r="C130" s="224">
        <v>40</v>
      </c>
      <c r="D130" s="60">
        <f t="shared" si="14"/>
        <v>-37</v>
      </c>
      <c r="E130" s="224">
        <v>0</v>
      </c>
      <c r="F130" s="224">
        <v>23</v>
      </c>
      <c r="G130" s="60">
        <f t="shared" si="15"/>
        <v>-23</v>
      </c>
    </row>
    <row r="131" spans="1:7" ht="36.75" customHeight="1" x14ac:dyDescent="0.25">
      <c r="A131" s="105" t="s">
        <v>367</v>
      </c>
      <c r="B131" s="224">
        <v>3</v>
      </c>
      <c r="C131" s="224">
        <v>7</v>
      </c>
      <c r="D131" s="60">
        <f t="shared" si="14"/>
        <v>-4</v>
      </c>
      <c r="E131" s="224">
        <v>2</v>
      </c>
      <c r="F131" s="224">
        <v>5</v>
      </c>
      <c r="G131" s="60">
        <f t="shared" si="15"/>
        <v>-3</v>
      </c>
    </row>
    <row r="132" spans="1:7" ht="38.4" customHeight="1" x14ac:dyDescent="0.25">
      <c r="A132" s="259" t="s">
        <v>160</v>
      </c>
      <c r="B132" s="259"/>
      <c r="C132" s="259"/>
      <c r="D132" s="259"/>
      <c r="E132" s="259"/>
      <c r="F132" s="259"/>
      <c r="G132" s="259"/>
    </row>
    <row r="133" spans="1:7" ht="21" customHeight="1" x14ac:dyDescent="0.3">
      <c r="A133" s="105" t="s">
        <v>100</v>
      </c>
      <c r="B133" s="144">
        <v>43</v>
      </c>
      <c r="C133" s="144">
        <v>87</v>
      </c>
      <c r="D133" s="60">
        <f>B133-C133</f>
        <v>-44</v>
      </c>
      <c r="E133" s="144">
        <v>32</v>
      </c>
      <c r="F133" s="144">
        <v>73</v>
      </c>
      <c r="G133" s="60">
        <f>E133-F133</f>
        <v>-41</v>
      </c>
    </row>
    <row r="134" spans="1:7" ht="21" customHeight="1" x14ac:dyDescent="0.3">
      <c r="A134" s="105" t="s">
        <v>87</v>
      </c>
      <c r="B134" s="144">
        <v>34</v>
      </c>
      <c r="C134" s="144">
        <v>676</v>
      </c>
      <c r="D134" s="60">
        <f t="shared" ref="D134:D147" si="16">B134-C134</f>
        <v>-642</v>
      </c>
      <c r="E134" s="144">
        <v>18</v>
      </c>
      <c r="F134" s="144">
        <v>582</v>
      </c>
      <c r="G134" s="60">
        <f t="shared" ref="G134:G147" si="17">E134-F134</f>
        <v>-564</v>
      </c>
    </row>
    <row r="135" spans="1:7" ht="21" customHeight="1" x14ac:dyDescent="0.3">
      <c r="A135" s="105" t="s">
        <v>91</v>
      </c>
      <c r="B135" s="144">
        <v>20</v>
      </c>
      <c r="C135" s="144">
        <v>225</v>
      </c>
      <c r="D135" s="60">
        <f t="shared" si="16"/>
        <v>-205</v>
      </c>
      <c r="E135" s="144">
        <v>7</v>
      </c>
      <c r="F135" s="144">
        <v>173</v>
      </c>
      <c r="G135" s="60">
        <f t="shared" si="17"/>
        <v>-166</v>
      </c>
    </row>
    <row r="136" spans="1:7" ht="15.6" x14ac:dyDescent="0.3">
      <c r="A136" s="105" t="s">
        <v>98</v>
      </c>
      <c r="B136" s="144">
        <v>16</v>
      </c>
      <c r="C136" s="144">
        <v>64</v>
      </c>
      <c r="D136" s="60">
        <f t="shared" si="16"/>
        <v>-48</v>
      </c>
      <c r="E136" s="144">
        <v>7</v>
      </c>
      <c r="F136" s="144">
        <v>35</v>
      </c>
      <c r="G136" s="60">
        <f t="shared" si="17"/>
        <v>-28</v>
      </c>
    </row>
    <row r="137" spans="1:7" ht="21" customHeight="1" x14ac:dyDescent="0.3">
      <c r="A137" s="105" t="s">
        <v>102</v>
      </c>
      <c r="B137" s="144">
        <v>15</v>
      </c>
      <c r="C137" s="144">
        <v>54</v>
      </c>
      <c r="D137" s="60">
        <f t="shared" si="16"/>
        <v>-39</v>
      </c>
      <c r="E137" s="144">
        <v>7</v>
      </c>
      <c r="F137" s="144">
        <v>38</v>
      </c>
      <c r="G137" s="60">
        <f t="shared" si="17"/>
        <v>-31</v>
      </c>
    </row>
    <row r="138" spans="1:7" ht="21" customHeight="1" x14ac:dyDescent="0.3">
      <c r="A138" s="105" t="s">
        <v>119</v>
      </c>
      <c r="B138" s="144">
        <v>9</v>
      </c>
      <c r="C138" s="144">
        <v>32</v>
      </c>
      <c r="D138" s="60">
        <f t="shared" si="16"/>
        <v>-23</v>
      </c>
      <c r="E138" s="144">
        <v>4</v>
      </c>
      <c r="F138" s="144">
        <v>29</v>
      </c>
      <c r="G138" s="60">
        <f t="shared" si="17"/>
        <v>-25</v>
      </c>
    </row>
    <row r="139" spans="1:7" ht="21" customHeight="1" x14ac:dyDescent="0.3">
      <c r="A139" s="105" t="s">
        <v>118</v>
      </c>
      <c r="B139" s="144">
        <v>7</v>
      </c>
      <c r="C139" s="144">
        <v>32</v>
      </c>
      <c r="D139" s="60">
        <f t="shared" si="16"/>
        <v>-25</v>
      </c>
      <c r="E139" s="144">
        <v>2</v>
      </c>
      <c r="F139" s="144">
        <v>26</v>
      </c>
      <c r="G139" s="60">
        <f t="shared" si="17"/>
        <v>-24</v>
      </c>
    </row>
    <row r="140" spans="1:7" ht="21" customHeight="1" x14ac:dyDescent="0.3">
      <c r="A140" s="105" t="s">
        <v>103</v>
      </c>
      <c r="B140" s="144">
        <v>7</v>
      </c>
      <c r="C140" s="144">
        <v>75</v>
      </c>
      <c r="D140" s="60">
        <f t="shared" si="16"/>
        <v>-68</v>
      </c>
      <c r="E140" s="144">
        <v>4</v>
      </c>
      <c r="F140" s="144">
        <v>52</v>
      </c>
      <c r="G140" s="60">
        <f t="shared" si="17"/>
        <v>-48</v>
      </c>
    </row>
    <row r="141" spans="1:7" ht="21" customHeight="1" x14ac:dyDescent="0.3">
      <c r="A141" s="105" t="s">
        <v>113</v>
      </c>
      <c r="B141" s="144">
        <v>6</v>
      </c>
      <c r="C141" s="144">
        <v>34</v>
      </c>
      <c r="D141" s="60">
        <f t="shared" si="16"/>
        <v>-28</v>
      </c>
      <c r="E141" s="144">
        <v>2</v>
      </c>
      <c r="F141" s="144">
        <v>26</v>
      </c>
      <c r="G141" s="60">
        <f t="shared" si="17"/>
        <v>-24</v>
      </c>
    </row>
    <row r="142" spans="1:7" ht="21.75" customHeight="1" x14ac:dyDescent="0.3">
      <c r="A142" s="105" t="s">
        <v>437</v>
      </c>
      <c r="B142" s="144">
        <v>6</v>
      </c>
      <c r="C142" s="144">
        <v>2</v>
      </c>
      <c r="D142" s="60">
        <f t="shared" si="16"/>
        <v>4</v>
      </c>
      <c r="E142" s="144">
        <v>6</v>
      </c>
      <c r="F142" s="144">
        <v>1</v>
      </c>
      <c r="G142" s="60">
        <f t="shared" si="17"/>
        <v>5</v>
      </c>
    </row>
    <row r="143" spans="1:7" ht="27.75" customHeight="1" x14ac:dyDescent="0.3">
      <c r="A143" s="105" t="s">
        <v>122</v>
      </c>
      <c r="B143" s="144">
        <v>3</v>
      </c>
      <c r="C143" s="144">
        <v>53</v>
      </c>
      <c r="D143" s="60">
        <f t="shared" si="16"/>
        <v>-50</v>
      </c>
      <c r="E143" s="144">
        <v>2</v>
      </c>
      <c r="F143" s="144">
        <v>36</v>
      </c>
      <c r="G143" s="60">
        <f t="shared" si="17"/>
        <v>-34</v>
      </c>
    </row>
    <row r="144" spans="1:7" ht="27" customHeight="1" x14ac:dyDescent="0.3">
      <c r="A144" s="105" t="s">
        <v>191</v>
      </c>
      <c r="B144" s="144">
        <v>3</v>
      </c>
      <c r="C144" s="144">
        <v>10</v>
      </c>
      <c r="D144" s="60">
        <f t="shared" si="16"/>
        <v>-7</v>
      </c>
      <c r="E144" s="144">
        <v>0</v>
      </c>
      <c r="F144" s="144">
        <v>6</v>
      </c>
      <c r="G144" s="60">
        <f t="shared" si="17"/>
        <v>-6</v>
      </c>
    </row>
    <row r="145" spans="1:7" ht="43.5" customHeight="1" x14ac:dyDescent="0.3">
      <c r="A145" s="105" t="s">
        <v>332</v>
      </c>
      <c r="B145" s="144">
        <v>3</v>
      </c>
      <c r="C145" s="144">
        <v>1</v>
      </c>
      <c r="D145" s="60">
        <f t="shared" si="16"/>
        <v>2</v>
      </c>
      <c r="E145" s="144">
        <v>3</v>
      </c>
      <c r="F145" s="144">
        <v>0</v>
      </c>
      <c r="G145" s="60">
        <f t="shared" si="17"/>
        <v>3</v>
      </c>
    </row>
    <row r="146" spans="1:7" ht="21" customHeight="1" x14ac:dyDescent="0.3">
      <c r="A146" s="105" t="s">
        <v>107</v>
      </c>
      <c r="B146" s="144">
        <v>3</v>
      </c>
      <c r="C146" s="144">
        <v>56</v>
      </c>
      <c r="D146" s="60">
        <f t="shared" si="16"/>
        <v>-53</v>
      </c>
      <c r="E146" s="144">
        <v>1</v>
      </c>
      <c r="F146" s="144">
        <v>34</v>
      </c>
      <c r="G146" s="60">
        <f t="shared" si="17"/>
        <v>-33</v>
      </c>
    </row>
    <row r="147" spans="1:7" ht="30.75" customHeight="1" x14ac:dyDescent="0.3">
      <c r="A147" s="105" t="s">
        <v>343</v>
      </c>
      <c r="B147" s="144">
        <v>2</v>
      </c>
      <c r="C147" s="144">
        <v>5</v>
      </c>
      <c r="D147" s="60">
        <f t="shared" si="16"/>
        <v>-3</v>
      </c>
      <c r="E147" s="144">
        <v>2</v>
      </c>
      <c r="F147" s="144">
        <v>4</v>
      </c>
      <c r="G147" s="60">
        <f t="shared" si="17"/>
        <v>-2</v>
      </c>
    </row>
  </sheetData>
  <mergeCells count="20">
    <mergeCell ref="G6:G7"/>
    <mergeCell ref="A9:G9"/>
    <mergeCell ref="A25:G25"/>
    <mergeCell ref="E5:G5"/>
    <mergeCell ref="A2:G2"/>
    <mergeCell ref="A3:G3"/>
    <mergeCell ref="A116:G116"/>
    <mergeCell ref="A132:G132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0:G100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9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L12" sqref="L12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18" t="s">
        <v>313</v>
      </c>
    </row>
    <row r="2" spans="1:33" s="2" customFormat="1" ht="22.5" customHeight="1" x14ac:dyDescent="0.4">
      <c r="A2" s="248" t="s">
        <v>64</v>
      </c>
      <c r="B2" s="248"/>
      <c r="C2" s="248"/>
      <c r="D2" s="248"/>
      <c r="E2" s="248"/>
      <c r="F2" s="248"/>
      <c r="G2" s="248"/>
      <c r="I2" s="22"/>
    </row>
    <row r="3" spans="1:33" s="2" customFormat="1" ht="22.5" customHeight="1" x14ac:dyDescent="0.35">
      <c r="A3" s="262" t="s">
        <v>65</v>
      </c>
      <c r="B3" s="262"/>
      <c r="C3" s="262"/>
      <c r="D3" s="262"/>
      <c r="E3" s="262"/>
      <c r="F3" s="262"/>
      <c r="G3" s="262"/>
      <c r="I3" s="22"/>
    </row>
    <row r="4" spans="1:33" s="4" customFormat="1" ht="18.75" customHeight="1" x14ac:dyDescent="0.35">
      <c r="A4" s="89"/>
      <c r="B4" s="89"/>
      <c r="C4" s="89"/>
      <c r="D4" s="89"/>
      <c r="E4" s="89"/>
      <c r="F4" s="89"/>
      <c r="G4" s="90" t="s">
        <v>2</v>
      </c>
      <c r="I4" s="23"/>
    </row>
    <row r="5" spans="1:33" s="4" customFormat="1" ht="66" customHeight="1" x14ac:dyDescent="0.2">
      <c r="A5" s="91"/>
      <c r="B5" s="154" t="s">
        <v>392</v>
      </c>
      <c r="C5" s="154" t="s">
        <v>390</v>
      </c>
      <c r="D5" s="88" t="s">
        <v>36</v>
      </c>
      <c r="E5" s="155" t="s">
        <v>388</v>
      </c>
      <c r="F5" s="155" t="s">
        <v>389</v>
      </c>
      <c r="G5" s="88" t="s">
        <v>36</v>
      </c>
    </row>
    <row r="6" spans="1:33" s="4" customFormat="1" ht="28.5" customHeight="1" x14ac:dyDescent="0.35">
      <c r="A6" s="92" t="s">
        <v>37</v>
      </c>
      <c r="B6" s="209">
        <v>15438</v>
      </c>
      <c r="C6" s="210">
        <v>7567</v>
      </c>
      <c r="D6" s="164">
        <f>C6/B6*100</f>
        <v>49.015416504728591</v>
      </c>
      <c r="E6" s="156">
        <v>13978</v>
      </c>
      <c r="F6" s="156">
        <v>5703</v>
      </c>
      <c r="G6" s="164">
        <f>F6/E6*100</f>
        <v>40.799828301616827</v>
      </c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33" s="17" customFormat="1" ht="31.5" customHeight="1" x14ac:dyDescent="0.35">
      <c r="A7" s="93" t="s">
        <v>66</v>
      </c>
      <c r="B7" s="211">
        <f>SUM(B9:B27)</f>
        <v>13728</v>
      </c>
      <c r="C7" s="211">
        <f>SUM(C9:C27)</f>
        <v>6065</v>
      </c>
      <c r="D7" s="164">
        <f t="shared" ref="D7:D28" si="0">C7/B7*100</f>
        <v>44.179778554778551</v>
      </c>
      <c r="E7" s="211">
        <f>SUM(E9:E27)</f>
        <v>12521</v>
      </c>
      <c r="F7" s="211">
        <f>SUM(F9:F27)</f>
        <v>4486</v>
      </c>
      <c r="G7" s="164">
        <f t="shared" ref="G7:G28" si="1">F7/E7*100</f>
        <v>35.827809280408914</v>
      </c>
      <c r="I7" s="23"/>
      <c r="J7" s="27"/>
      <c r="K7" s="27"/>
      <c r="L7" s="28"/>
      <c r="M7" s="28"/>
      <c r="N7" s="28"/>
      <c r="O7" s="28"/>
    </row>
    <row r="8" spans="1:33" s="17" customFormat="1" ht="21.6" customHeight="1" x14ac:dyDescent="0.35">
      <c r="A8" s="29" t="s">
        <v>67</v>
      </c>
      <c r="B8" s="166"/>
      <c r="C8" s="166"/>
      <c r="D8" s="164"/>
      <c r="E8" s="166"/>
      <c r="F8" s="166"/>
      <c r="G8" s="165"/>
      <c r="I8" s="23"/>
      <c r="J8" s="27"/>
      <c r="K8" s="28"/>
      <c r="L8" s="28"/>
      <c r="M8" s="28"/>
      <c r="N8" s="28"/>
      <c r="O8" s="28"/>
      <c r="AG8" s="17">
        <v>2501</v>
      </c>
    </row>
    <row r="9" spans="1:33" ht="36" customHeight="1" x14ac:dyDescent="0.35">
      <c r="A9" s="112" t="s">
        <v>4</v>
      </c>
      <c r="B9" s="208">
        <v>4929</v>
      </c>
      <c r="C9" s="204">
        <v>1113</v>
      </c>
      <c r="D9" s="164">
        <f t="shared" si="0"/>
        <v>22.58064516129032</v>
      </c>
      <c r="E9" s="228">
        <v>4754</v>
      </c>
      <c r="F9" s="228">
        <v>974</v>
      </c>
      <c r="G9" s="165">
        <f t="shared" si="1"/>
        <v>20.488010096760622</v>
      </c>
      <c r="H9" s="14"/>
      <c r="I9" s="30"/>
      <c r="J9" s="27"/>
      <c r="K9" s="25"/>
      <c r="L9" s="25"/>
      <c r="M9" s="25"/>
      <c r="N9" s="25"/>
      <c r="O9" s="25"/>
    </row>
    <row r="10" spans="1:33" ht="39" customHeight="1" x14ac:dyDescent="0.35">
      <c r="A10" s="112" t="s">
        <v>5</v>
      </c>
      <c r="B10" s="208">
        <v>322</v>
      </c>
      <c r="C10" s="204">
        <v>157</v>
      </c>
      <c r="D10" s="164">
        <f t="shared" si="0"/>
        <v>48.757763975155278</v>
      </c>
      <c r="E10" s="228">
        <v>300</v>
      </c>
      <c r="F10" s="228">
        <v>91</v>
      </c>
      <c r="G10" s="165">
        <f t="shared" si="1"/>
        <v>30.333333333333336</v>
      </c>
      <c r="I10" s="30"/>
      <c r="J10" s="27"/>
    </row>
    <row r="11" spans="1:33" s="12" customFormat="1" ht="28.5" customHeight="1" x14ac:dyDescent="0.35">
      <c r="A11" s="112" t="s">
        <v>6</v>
      </c>
      <c r="B11" s="208">
        <v>1282</v>
      </c>
      <c r="C11" s="204">
        <v>1003</v>
      </c>
      <c r="D11" s="164">
        <f t="shared" si="0"/>
        <v>78.237129485179395</v>
      </c>
      <c r="E11" s="214">
        <v>1149</v>
      </c>
      <c r="F11" s="214">
        <v>737</v>
      </c>
      <c r="G11" s="165">
        <f t="shared" si="1"/>
        <v>64.142732811140121</v>
      </c>
      <c r="I11" s="30"/>
      <c r="J11" s="27"/>
      <c r="K11" s="9"/>
    </row>
    <row r="12" spans="1:33" ht="42" customHeight="1" x14ac:dyDescent="0.35">
      <c r="A12" s="112" t="s">
        <v>7</v>
      </c>
      <c r="B12" s="208">
        <v>140</v>
      </c>
      <c r="C12" s="204">
        <v>91</v>
      </c>
      <c r="D12" s="164">
        <f t="shared" si="0"/>
        <v>65</v>
      </c>
      <c r="E12" s="214">
        <v>124</v>
      </c>
      <c r="F12" s="214">
        <v>67</v>
      </c>
      <c r="G12" s="165">
        <f t="shared" si="1"/>
        <v>54.032258064516128</v>
      </c>
      <c r="I12" s="30"/>
      <c r="J12" s="27"/>
    </row>
    <row r="13" spans="1:33" ht="42" customHeight="1" x14ac:dyDescent="0.35">
      <c r="A13" s="112" t="s">
        <v>8</v>
      </c>
      <c r="B13" s="208">
        <v>119</v>
      </c>
      <c r="C13" s="204">
        <v>82</v>
      </c>
      <c r="D13" s="164">
        <f t="shared" si="0"/>
        <v>68.907563025210081</v>
      </c>
      <c r="E13" s="214">
        <v>99</v>
      </c>
      <c r="F13" s="214">
        <v>62</v>
      </c>
      <c r="G13" s="165">
        <f t="shared" si="1"/>
        <v>62.62626262626263</v>
      </c>
      <c r="I13" s="30"/>
      <c r="J13" s="27"/>
    </row>
    <row r="14" spans="1:33" ht="30.75" customHeight="1" x14ac:dyDescent="0.35">
      <c r="A14" s="112" t="s">
        <v>9</v>
      </c>
      <c r="B14" s="208">
        <v>268</v>
      </c>
      <c r="C14" s="204">
        <v>112</v>
      </c>
      <c r="D14" s="164">
        <f t="shared" si="0"/>
        <v>41.791044776119399</v>
      </c>
      <c r="E14" s="214">
        <v>241</v>
      </c>
      <c r="F14" s="214">
        <v>81</v>
      </c>
      <c r="G14" s="165">
        <f t="shared" si="1"/>
        <v>33.609958506224068</v>
      </c>
      <c r="I14" s="30"/>
      <c r="J14" s="27"/>
    </row>
    <row r="15" spans="1:33" ht="41.25" customHeight="1" x14ac:dyDescent="0.35">
      <c r="A15" s="112" t="s">
        <v>10</v>
      </c>
      <c r="B15" s="208">
        <v>1557</v>
      </c>
      <c r="C15" s="204">
        <v>1043</v>
      </c>
      <c r="D15" s="164">
        <f t="shared" si="0"/>
        <v>66.987797045600516</v>
      </c>
      <c r="E15" s="214">
        <v>1349</v>
      </c>
      <c r="F15" s="214">
        <v>725</v>
      </c>
      <c r="G15" s="165">
        <f t="shared" si="1"/>
        <v>53.743513713862122</v>
      </c>
      <c r="I15" s="30"/>
      <c r="J15" s="27"/>
    </row>
    <row r="16" spans="1:33" ht="41.25" customHeight="1" x14ac:dyDescent="0.35">
      <c r="A16" s="112" t="s">
        <v>11</v>
      </c>
      <c r="B16" s="208">
        <v>773</v>
      </c>
      <c r="C16" s="204">
        <v>363</v>
      </c>
      <c r="D16" s="164">
        <f t="shared" si="0"/>
        <v>46.959896507115133</v>
      </c>
      <c r="E16" s="214">
        <v>681</v>
      </c>
      <c r="F16" s="214">
        <v>247</v>
      </c>
      <c r="G16" s="165">
        <f t="shared" si="1"/>
        <v>36.270190895741557</v>
      </c>
      <c r="I16" s="30"/>
      <c r="J16" s="27"/>
    </row>
    <row r="17" spans="1:10" ht="41.25" customHeight="1" x14ac:dyDescent="0.35">
      <c r="A17" s="112" t="s">
        <v>12</v>
      </c>
      <c r="B17" s="208">
        <v>170</v>
      </c>
      <c r="C17" s="204">
        <v>109</v>
      </c>
      <c r="D17" s="164">
        <f t="shared" si="0"/>
        <v>64.117647058823536</v>
      </c>
      <c r="E17" s="214">
        <v>150</v>
      </c>
      <c r="F17" s="214">
        <v>78</v>
      </c>
      <c r="G17" s="165">
        <f t="shared" si="1"/>
        <v>52</v>
      </c>
      <c r="I17" s="30"/>
      <c r="J17" s="27"/>
    </row>
    <row r="18" spans="1:10" ht="28.5" customHeight="1" x14ac:dyDescent="0.35">
      <c r="A18" s="112" t="s">
        <v>13</v>
      </c>
      <c r="B18" s="208">
        <v>97</v>
      </c>
      <c r="C18" s="204">
        <v>64</v>
      </c>
      <c r="D18" s="164">
        <f t="shared" si="0"/>
        <v>65.979381443298962</v>
      </c>
      <c r="E18" s="214">
        <v>86</v>
      </c>
      <c r="F18" s="214">
        <v>39</v>
      </c>
      <c r="G18" s="165">
        <f t="shared" si="1"/>
        <v>45.348837209302324</v>
      </c>
      <c r="I18" s="30"/>
      <c r="J18" s="27"/>
    </row>
    <row r="19" spans="1:10" ht="30.75" customHeight="1" x14ac:dyDescent="0.35">
      <c r="A19" s="112" t="s">
        <v>14</v>
      </c>
      <c r="B19" s="208">
        <v>136</v>
      </c>
      <c r="C19" s="204">
        <v>128</v>
      </c>
      <c r="D19" s="164">
        <f t="shared" si="0"/>
        <v>94.117647058823522</v>
      </c>
      <c r="E19" s="214">
        <v>120</v>
      </c>
      <c r="F19" s="214">
        <v>89</v>
      </c>
      <c r="G19" s="165">
        <f t="shared" si="1"/>
        <v>74.166666666666671</v>
      </c>
      <c r="I19" s="30"/>
      <c r="J19" s="27"/>
    </row>
    <row r="20" spans="1:10" ht="30.75" customHeight="1" x14ac:dyDescent="0.35">
      <c r="A20" s="112" t="s">
        <v>15</v>
      </c>
      <c r="B20" s="208">
        <v>60</v>
      </c>
      <c r="C20" s="204">
        <v>41</v>
      </c>
      <c r="D20" s="164">
        <f t="shared" si="0"/>
        <v>68.333333333333329</v>
      </c>
      <c r="E20" s="214">
        <v>49</v>
      </c>
      <c r="F20" s="214">
        <v>31</v>
      </c>
      <c r="G20" s="165">
        <f t="shared" si="1"/>
        <v>63.265306122448983</v>
      </c>
      <c r="I20" s="30"/>
      <c r="J20" s="27"/>
    </row>
    <row r="21" spans="1:10" ht="39" customHeight="1" x14ac:dyDescent="0.35">
      <c r="A21" s="112" t="s">
        <v>16</v>
      </c>
      <c r="B21" s="208">
        <v>148</v>
      </c>
      <c r="C21" s="204">
        <v>125</v>
      </c>
      <c r="D21" s="164">
        <f t="shared" si="0"/>
        <v>84.459459459459467</v>
      </c>
      <c r="E21" s="214">
        <v>124</v>
      </c>
      <c r="F21" s="214">
        <v>89</v>
      </c>
      <c r="G21" s="165">
        <f t="shared" si="1"/>
        <v>71.774193548387103</v>
      </c>
      <c r="I21" s="30"/>
      <c r="J21" s="27"/>
    </row>
    <row r="22" spans="1:10" ht="39.75" customHeight="1" x14ac:dyDescent="0.35">
      <c r="A22" s="112" t="s">
        <v>17</v>
      </c>
      <c r="B22" s="208">
        <v>240</v>
      </c>
      <c r="C22" s="204">
        <v>157</v>
      </c>
      <c r="D22" s="164">
        <f t="shared" si="0"/>
        <v>65.416666666666671</v>
      </c>
      <c r="E22" s="214">
        <v>207</v>
      </c>
      <c r="F22" s="214">
        <v>113</v>
      </c>
      <c r="G22" s="165">
        <f t="shared" si="1"/>
        <v>54.589371980676326</v>
      </c>
      <c r="I22" s="30"/>
      <c r="J22" s="27"/>
    </row>
    <row r="23" spans="1:10" ht="44.25" customHeight="1" x14ac:dyDescent="0.35">
      <c r="A23" s="112" t="s">
        <v>18</v>
      </c>
      <c r="B23" s="208">
        <v>2421</v>
      </c>
      <c r="C23" s="204">
        <v>824</v>
      </c>
      <c r="D23" s="164">
        <f t="shared" si="0"/>
        <v>34.035522511358941</v>
      </c>
      <c r="E23" s="214">
        <v>2147</v>
      </c>
      <c r="F23" s="214">
        <v>609</v>
      </c>
      <c r="G23" s="165">
        <f t="shared" si="1"/>
        <v>28.365160689333958</v>
      </c>
      <c r="I23" s="30"/>
      <c r="J23" s="27"/>
    </row>
    <row r="24" spans="1:10" ht="31.5" customHeight="1" x14ac:dyDescent="0.35">
      <c r="A24" s="112" t="s">
        <v>19</v>
      </c>
      <c r="B24" s="208">
        <v>363</v>
      </c>
      <c r="C24" s="204">
        <v>291</v>
      </c>
      <c r="D24" s="164">
        <f t="shared" si="0"/>
        <v>80.165289256198349</v>
      </c>
      <c r="E24" s="214">
        <v>325</v>
      </c>
      <c r="F24" s="214">
        <v>205</v>
      </c>
      <c r="G24" s="165">
        <f t="shared" si="1"/>
        <v>63.076923076923073</v>
      </c>
      <c r="I24" s="30"/>
      <c r="J24" s="27"/>
    </row>
    <row r="25" spans="1:10" ht="42" customHeight="1" x14ac:dyDescent="0.35">
      <c r="A25" s="112" t="s">
        <v>20</v>
      </c>
      <c r="B25" s="208">
        <v>587</v>
      </c>
      <c r="C25" s="204">
        <v>284</v>
      </c>
      <c r="D25" s="164">
        <f t="shared" si="0"/>
        <v>48.381601362862007</v>
      </c>
      <c r="E25" s="214">
        <v>518</v>
      </c>
      <c r="F25" s="214">
        <v>197</v>
      </c>
      <c r="G25" s="165">
        <f t="shared" si="1"/>
        <v>38.030888030888036</v>
      </c>
      <c r="I25" s="30"/>
      <c r="J25" s="27"/>
    </row>
    <row r="26" spans="1:10" ht="42" customHeight="1" x14ac:dyDescent="0.35">
      <c r="A26" s="112" t="s">
        <v>21</v>
      </c>
      <c r="B26" s="172">
        <v>57</v>
      </c>
      <c r="C26" s="189">
        <v>28</v>
      </c>
      <c r="D26" s="164">
        <f t="shared" si="0"/>
        <v>49.122807017543856</v>
      </c>
      <c r="E26" s="214">
        <v>46</v>
      </c>
      <c r="F26" s="214">
        <v>19</v>
      </c>
      <c r="G26" s="165">
        <f t="shared" si="1"/>
        <v>41.304347826086953</v>
      </c>
      <c r="I26" s="30"/>
      <c r="J26" s="27"/>
    </row>
    <row r="27" spans="1:10" ht="24.75" customHeight="1" x14ac:dyDescent="0.35">
      <c r="A27" s="112" t="s">
        <v>22</v>
      </c>
      <c r="B27" s="172">
        <v>59</v>
      </c>
      <c r="C27" s="189">
        <v>50</v>
      </c>
      <c r="D27" s="164">
        <f t="shared" si="0"/>
        <v>84.745762711864401</v>
      </c>
      <c r="E27" s="214">
        <v>52</v>
      </c>
      <c r="F27" s="214">
        <v>33</v>
      </c>
      <c r="G27" s="165">
        <f t="shared" si="1"/>
        <v>63.46153846153846</v>
      </c>
      <c r="I27" s="30"/>
      <c r="J27" s="27"/>
    </row>
    <row r="28" spans="1:10" ht="29.25" customHeight="1" x14ac:dyDescent="0.25">
      <c r="A28" s="136" t="s">
        <v>319</v>
      </c>
      <c r="B28" s="172">
        <v>2</v>
      </c>
      <c r="C28" s="205">
        <v>0</v>
      </c>
      <c r="D28" s="164">
        <f t="shared" si="0"/>
        <v>0</v>
      </c>
      <c r="E28" s="214">
        <v>1</v>
      </c>
      <c r="F28" s="214">
        <v>0</v>
      </c>
      <c r="G28" s="165">
        <f t="shared" si="1"/>
        <v>0</v>
      </c>
      <c r="I28" s="9"/>
    </row>
    <row r="29" spans="1:10" x14ac:dyDescent="0.35">
      <c r="A29" s="13"/>
      <c r="B29" s="13"/>
      <c r="E29" s="98"/>
      <c r="F29" s="23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2023-02-20T14:05:38Z</dcterms:modified>
</cp:coreProperties>
</file>