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'!$A$1:$F$119</definedName>
    <definedName name="_xlnm.Print_Area" localSheetId="5">'6 '!$A$1:$B$93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<sst xmlns="http://schemas.openxmlformats.org/spreadsheetml/2006/main" count="490" uniqueCount="263">
  <si>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</si>
  <si>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</si>
  <si>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</si>
  <si>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</si>
  <si>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</si>
  <si>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</si>
  <si>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</si>
  <si>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</si>
  <si>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</si>
  <si>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</si>
  <si>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</si>
  <si>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</si>
  <si>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</si>
  <si>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</si>
  <si>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</si>
  <si>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</si>
  <si>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</si>
  <si>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</si>
  <si>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</si>
  <si>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</si>
  <si>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</si>
  <si>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</si>
  <si>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</si>
  <si>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</si>
  <si>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</si>
  <si>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</si>
  <si>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</si>
  <si>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</si>
  <si>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</si>
  <si>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</si>
  <si>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</si>
  <si>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</si>
  <si>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</si>
  <si>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</si>
  <si>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</si>
  <si>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</si>
  <si>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</si>
  <si>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</si>
  <si>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</si>
  <si>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</si>
  <si>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</si>
  <si>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</si>
  <si>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</si>
  <si>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</si>
  <si>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</si>
  <si>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</si>
  <si>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</si>
  <si>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</si>
  <si>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</si>
  <si>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</si>
  <si>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</si>
  <si>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</si>
  <si>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</si>
  <si>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</si>
  <si>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</si>
  <si>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</si>
  <si>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</si>
  <si>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</si>
  <si>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</si>
  <si>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</si>
  <si>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</si>
  <si>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</si>
  <si>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</si>
  <si>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</si>
  <si>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</si>
  <si>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</si>
  <si>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</si>
  <si>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</si>
  <si>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</si>
  <si>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</si>
  <si>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</si>
  <si>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</si>
  <si>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</si>
  <si>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</si>
  <si>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електрик дільниці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</si>
  <si>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</si>
  <si>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</si>
  <si>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</si>
  <si>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</si>
  <si>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</si>
  <si>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</si>
  <si>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</si>
  <si>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</si>
  <si>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</si>
  <si>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</si>
  <si>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</si>
  <si>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</si>
  <si>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</si>
  <si>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господарства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</si>
  <si>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</si>
  <si>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</si>
  <si>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</si>
  <si>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соціальний робітник</t>
  </si>
  <si>
    <t xml:space="preserve"> робітник фермерського господарства</t>
  </si>
  <si>
    <t xml:space="preserve"> машиніст екскаватора</t>
  </si>
  <si>
    <t xml:space="preserve"> робітник з благоустрою</t>
  </si>
  <si>
    <t xml:space="preserve"> інспектор</t>
  </si>
  <si>
    <t>2018 р.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</si>
  <si>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</si>
  <si>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</si>
  <si>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</si>
  <si>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</si>
  <si>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</si>
  <si>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</si>
  <si>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</si>
  <si>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контролер енергонагляду</t>
  </si>
  <si>
    <t xml:space="preserve"> Начальник відділу</t>
  </si>
  <si>
    <t xml:space="preserve"> Слюсар з ремонту колісних транспортних засобів</t>
  </si>
  <si>
    <t xml:space="preserve"> Менеджер (управитель)</t>
  </si>
  <si>
    <t xml:space="preserve"> начальник відділення зв'язку</t>
  </si>
  <si>
    <t xml:space="preserve"> Інспектор</t>
  </si>
  <si>
    <t xml:space="preserve"> Монтер колії</t>
  </si>
  <si>
    <t xml:space="preserve"> механік</t>
  </si>
  <si>
    <t xml:space="preserve"> слюсар з ремонту рухомого складу</t>
  </si>
  <si>
    <t xml:space="preserve"> </t>
  </si>
  <si>
    <t xml:space="preserve"> кухонний робітник</t>
  </si>
  <si>
    <t>контролер-касир</t>
  </si>
  <si>
    <t>Завідувач сектору</t>
  </si>
  <si>
    <t>Оператор птахофабрик та механізованих ферм</t>
  </si>
  <si>
    <t xml:space="preserve"> машиніст (кочегар) котельної</t>
  </si>
  <si>
    <t xml:space="preserve"> стрілець</t>
  </si>
  <si>
    <t>керуючий відділенням</t>
  </si>
  <si>
    <t>Поліцейський (інспектор) патрульної служби</t>
  </si>
  <si>
    <t xml:space="preserve"> Кондуктор громадського транспорту</t>
  </si>
  <si>
    <t>фахівець</t>
  </si>
  <si>
    <t>контролер енергонагляду</t>
  </si>
  <si>
    <t>майстер виробничої дільниці</t>
  </si>
  <si>
    <t>2019 р.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</si>
  <si>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</si>
  <si>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головний інженер</t>
  </si>
  <si>
    <t xml:space="preserve"> діловод</t>
  </si>
  <si>
    <t>енергетик виробництва</t>
  </si>
  <si>
    <t>електромонтер з обслуговування підстанції</t>
  </si>
  <si>
    <t>електрослюсар з ремонту електричних машин</t>
  </si>
  <si>
    <t>електрослюсар з ремонту електроустаткування електростанцій</t>
  </si>
  <si>
    <t xml:space="preserve"> Спеціаліст державної служби (місцевого самоврядування)</t>
  </si>
  <si>
    <t xml:space="preserve"> завідувач складу</t>
  </si>
  <si>
    <t xml:space="preserve"> агроном</t>
  </si>
  <si>
    <t xml:space="preserve"> Обліковець</t>
  </si>
  <si>
    <t xml:space="preserve"> слюсар з механоскладальних робіт</t>
  </si>
  <si>
    <t xml:space="preserve"> слюсар з ремонту сільськогосподарських машин та устаткування</t>
  </si>
  <si>
    <t xml:space="preserve"> дорожній робітник.</t>
  </si>
  <si>
    <t xml:space="preserve"> апаратник оброблення зерна</t>
  </si>
  <si>
    <t>Начальник чергової частини</t>
  </si>
  <si>
    <t xml:space="preserve"> Робітник на лісокультурних (лісогосподарських) роботах</t>
  </si>
  <si>
    <t xml:space="preserve"> заступник директора</t>
  </si>
  <si>
    <t xml:space="preserve"> інспектор з кадрів</t>
  </si>
  <si>
    <t xml:space="preserve"> оператор поштового зв'язку</t>
  </si>
  <si>
    <t xml:space="preserve"> Маляр</t>
  </si>
  <si>
    <t xml:space="preserve"> вагар</t>
  </si>
  <si>
    <t xml:space="preserve"> заступник начальника відділу</t>
  </si>
  <si>
    <t xml:space="preserve"> фармацевт</t>
  </si>
  <si>
    <t xml:space="preserve"> помічник вихователя</t>
  </si>
  <si>
    <t xml:space="preserve"> пекар</t>
  </si>
  <si>
    <t xml:space="preserve"> оператор котельні</t>
  </si>
  <si>
    <t>майстер будівельних та монтажних робіт</t>
  </si>
  <si>
    <t>електромеханік</t>
  </si>
  <si>
    <t xml:space="preserve"> менеджер (управитель) з постачання</t>
  </si>
  <si>
    <t xml:space="preserve"> артист балету</t>
  </si>
  <si>
    <t xml:space="preserve"> Вихователь дошкільного навчального закладу</t>
  </si>
  <si>
    <t xml:space="preserve"> рибалка прибережного лову</t>
  </si>
  <si>
    <t>диспетчер станційний</t>
  </si>
  <si>
    <t xml:space="preserve"> оператор лінії у виробництві харчової продукції (перероблення фруктів, овочів, олієнасіння та горіхів)</t>
  </si>
  <si>
    <t>ливарник металів та сплавів</t>
  </si>
  <si>
    <t xml:space="preserve"> Вчитель закладу загальної середньої освіти</t>
  </si>
  <si>
    <t xml:space="preserve"> Технік-лаборант</t>
  </si>
  <si>
    <t xml:space="preserve"> контролер водопровідного господарства</t>
  </si>
  <si>
    <t>Продавець-консультант</t>
  </si>
  <si>
    <t>Кількість вакансій, зареєстрованих в службі зайнятості області</t>
  </si>
  <si>
    <t>Прохідник</t>
  </si>
  <si>
    <t>гірник очисного забою</t>
  </si>
  <si>
    <t>машиніст бурової установки</t>
  </si>
  <si>
    <t>Інженер-будівельник</t>
  </si>
  <si>
    <t xml:space="preserve"> слюсар аварійно-відбудовних робіт</t>
  </si>
  <si>
    <t xml:space="preserve"> електрослюсар (слюсар) черговий та з ремонту устаткування</t>
  </si>
  <si>
    <t>Кінолог</t>
  </si>
  <si>
    <t>Кількість осіб, які мали статус безробітного</t>
  </si>
  <si>
    <t xml:space="preserve"> керівник гуртка</t>
  </si>
  <si>
    <t xml:space="preserve"> тваринник</t>
  </si>
  <si>
    <t>налагоджувальник автоматів і напівавтоматів</t>
  </si>
  <si>
    <t>Покрівельник будівельний</t>
  </si>
  <si>
    <t>апаратник комбікормового виробництва</t>
  </si>
  <si>
    <t>налагоджувальник контрольно-вимірювальних приладів та автоматики</t>
  </si>
  <si>
    <t>Машиніст тепловоза</t>
  </si>
  <si>
    <t>адміністратор системи</t>
  </si>
  <si>
    <t>технолог</t>
  </si>
  <si>
    <t>Кондуктор громадського транспорту</t>
  </si>
  <si>
    <t>птахівник</t>
  </si>
  <si>
    <t xml:space="preserve">  </t>
  </si>
  <si>
    <t xml:space="preserve"> диспетчер</t>
  </si>
  <si>
    <t xml:space="preserve"> машиніст насосних установок</t>
  </si>
  <si>
    <t>начальник відділу</t>
  </si>
  <si>
    <t>формувальник залізобетонних виробів та конструкцій</t>
  </si>
  <si>
    <t>ливарник на машинах для лиття під тиском</t>
  </si>
  <si>
    <t>Електрослюсар з ремонту устаткування розподільних пристроїв</t>
  </si>
  <si>
    <t>завантажувач шихти</t>
  </si>
  <si>
    <t>адміністратор</t>
  </si>
  <si>
    <t>робітник з догляду за тваринами</t>
  </si>
  <si>
    <t xml:space="preserve"> Менеджер (управитель) з питань регіонального розвитку</t>
  </si>
  <si>
    <t xml:space="preserve"> майстер виробничого навчання</t>
  </si>
  <si>
    <t xml:space="preserve"> опалювач</t>
  </si>
  <si>
    <t>головний економіст</t>
  </si>
  <si>
    <t>Начальник відділу</t>
  </si>
  <si>
    <t>вогнетривник</t>
  </si>
  <si>
    <t>сушильник (збагачення)</t>
  </si>
  <si>
    <t>конвертерник</t>
  </si>
  <si>
    <t>інженер з організації та нормування праці</t>
  </si>
  <si>
    <t>економіст</t>
  </si>
  <si>
    <t>інспектор</t>
  </si>
  <si>
    <t>касир (в банку)</t>
  </si>
  <si>
    <t>вантажник</t>
  </si>
  <si>
    <t>підсобний робітник</t>
  </si>
  <si>
    <t>Кіровоградська область</t>
  </si>
  <si>
    <t>Усього по Кіровоградській області</t>
  </si>
  <si>
    <t>головний технолог</t>
  </si>
  <si>
    <t>Начальник охорони (пожежної, сторожової та ін.)</t>
  </si>
  <si>
    <t>Менеджер (управитель) систем якості</t>
  </si>
  <si>
    <t>виконавець робіт</t>
  </si>
  <si>
    <t>економіст з фінансової роботи</t>
  </si>
  <si>
    <t>Інженер-електрик в енергетичній сфері</t>
  </si>
  <si>
    <t>інженер з безпеки руху</t>
  </si>
  <si>
    <t>Фельдшер ветеринарної медицини</t>
  </si>
  <si>
    <t>інженер з технічного нагляду</t>
  </si>
  <si>
    <t>секретар</t>
  </si>
  <si>
    <t>Прийомоздавальник вантажу та багажу</t>
  </si>
  <si>
    <t>охоронник</t>
  </si>
  <si>
    <t>свинар</t>
  </si>
  <si>
    <t>Електрозварник ручного зварювання</t>
  </si>
  <si>
    <t>жилувальник м'яса та субпродуктів</t>
  </si>
  <si>
    <t>мийник-прибиральник рухомого складу</t>
  </si>
  <si>
    <t>робітник з комплексного прибирання та утримання будинків з прилеглими територіями</t>
  </si>
  <si>
    <t>за січень-грудень</t>
  </si>
  <si>
    <t>станом на 1 січня</t>
  </si>
  <si>
    <t>2020 р.</t>
  </si>
  <si>
    <t xml:space="preserve">Професії, по яких кількість  вакансій є найбільшою                                                                                                         у січні-грудні 2019 року </t>
  </si>
  <si>
    <t>Станом на 01.01.2020 року</t>
  </si>
  <si>
    <t>Професії, по яких середній розмір запропонованої  заробітної  плати є найбільшим, станом на 01.01.2020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</si>
  <si>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01.01.2020 року</t>
  </si>
  <si>
    <t>Кількість осіб, які мали статус безробітного за січень-грудень 2018-2019 рр.</t>
  </si>
  <si>
    <t>Кількість вакансій та чисельність безробітних                                                  станом на 1 січня 2020 року</t>
  </si>
  <si>
    <t>Кількість вакансій та чисельність безробітних за професійними групами                                   станом на 1 січня 2020 року</t>
  </si>
  <si>
    <t>начальник станції (на несамостійному балансі)</t>
  </si>
  <si>
    <t>кріпильник</t>
  </si>
  <si>
    <t>гірничомонтажник підземний</t>
  </si>
  <si>
    <t>гірник підземний</t>
  </si>
  <si>
    <t>Стовбуровий (поверхневий)</t>
  </si>
  <si>
    <t>гірник на геологічних роботах</t>
  </si>
  <si>
    <t>дорожньо-колійний робітник</t>
  </si>
  <si>
    <t>машиніст дробильно-помельно-сортувальних механізмів</t>
  </si>
  <si>
    <t>заступник начальника відділу</t>
  </si>
  <si>
    <t>електрослюсар (слюсар) черговий та з ремонту устаткування</t>
  </si>
  <si>
    <t>Лікар-терапевт дільничний</t>
  </si>
  <si>
    <t>інженер-землевпорядник</t>
  </si>
  <si>
    <t xml:space="preserve"> головний державний інспектор</t>
  </si>
  <si>
    <t xml:space="preserve"> Електрозварник ручного зварювання</t>
  </si>
  <si>
    <t>командир повітряного судна (пілот, льотчик)-інструктор</t>
  </si>
  <si>
    <t>касир (на підприємстві, в установі, організації)</t>
  </si>
  <si>
    <t>офіціант</t>
  </si>
  <si>
    <t>машиніст автовишки та автогідропідіймача</t>
  </si>
  <si>
    <t>апаратник оброблення зерна</t>
  </si>
  <si>
    <t>свердлувальник</t>
  </si>
  <si>
    <t>гірник</t>
  </si>
  <si>
    <t>прибиральник територій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</si>
</sst>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3" fillId="51" borderId="24" xfId="521" applyFont="1" applyFill="1" applyBorder="1" applyAlignment="1">
      <alignment horizontal="left" vertical="center" wrapText="1"/>
      <protection/>
    </xf>
    <xf numFmtId="0" fontId="3" fillId="51" borderId="25" xfId="521" applyFont="1" applyFill="1" applyBorder="1" applyAlignment="1">
      <alignment horizontal="left" vertical="center" wrapText="1"/>
      <protection/>
    </xf>
    <xf numFmtId="0" fontId="43" fillId="52" borderId="26" xfId="500" applyFont="1" applyFill="1" applyBorder="1" applyAlignment="1">
      <alignment vertical="center" wrapText="1"/>
      <protection/>
    </xf>
    <xf numFmtId="0" fontId="43" fillId="52" borderId="27" xfId="500" applyFont="1" applyFill="1" applyBorder="1" applyAlignment="1">
      <alignment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28" xfId="500" applyFont="1" applyFill="1" applyBorder="1" applyAlignment="1">
      <alignment horizontal="center" vertical="center" wrapText="1"/>
      <protection/>
    </xf>
    <xf numFmtId="3" fontId="60" fillId="51" borderId="28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vertical="center"/>
    </xf>
    <xf numFmtId="0" fontId="8" fillId="0" borderId="0" xfId="521" applyFont="1" applyFill="1" applyBorder="1" applyAlignment="1">
      <alignment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44" fillId="51" borderId="29" xfId="521" applyNumberFormat="1" applyFont="1" applyFill="1" applyBorder="1" applyAlignment="1">
      <alignment horizontal="center" vertical="center" wrapText="1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29" xfId="52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29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0" fontId="10" fillId="51" borderId="0" xfId="500" applyFont="1" applyFill="1">
      <alignment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172" fontId="5" fillId="51" borderId="29" xfId="448" applyNumberFormat="1" applyFont="1" applyFill="1" applyBorder="1" applyAlignment="1">
      <alignment horizontal="center" vertical="center" wrapText="1"/>
      <protection/>
    </xf>
    <xf numFmtId="3" fontId="5" fillId="51" borderId="28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" fontId="63" fillId="0" borderId="0" xfId="521" applyNumberFormat="1" applyFont="1" applyFill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>
      <alignment/>
      <protection/>
    </xf>
    <xf numFmtId="0" fontId="8" fillId="0" borderId="0" xfId="521" applyFont="1" applyFill="1" applyBorder="1" applyAlignment="1">
      <alignment vertical="center"/>
      <protection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43" fillId="52" borderId="3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center"/>
    </xf>
    <xf numFmtId="3" fontId="8" fillId="0" borderId="0" xfId="521" applyNumberFormat="1" applyFont="1" applyFill="1" applyBorder="1" applyAlignment="1">
      <alignment wrapText="1"/>
      <protection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vertical="center"/>
      <protection/>
    </xf>
    <xf numFmtId="0" fontId="56" fillId="51" borderId="3" xfId="521" applyFont="1" applyFill="1" applyBorder="1" applyAlignment="1">
      <alignment horizontal="center" vertical="center" wrapText="1"/>
      <protection/>
    </xf>
    <xf numFmtId="0" fontId="3" fillId="51" borderId="3" xfId="521" applyFont="1" applyFill="1" applyBorder="1" applyAlignment="1">
      <alignment horizontal="left" vertical="center" wrapText="1"/>
      <protection/>
    </xf>
    <xf numFmtId="0" fontId="3" fillId="51" borderId="22" xfId="521" applyFont="1" applyFill="1" applyBorder="1" applyAlignment="1">
      <alignment horizontal="left" vertical="center" wrapText="1"/>
      <protection/>
    </xf>
    <xf numFmtId="0" fontId="3" fillId="51" borderId="23" xfId="521" applyFont="1" applyFill="1" applyBorder="1" applyAlignment="1">
      <alignment horizontal="left" vertical="center" wrapText="1"/>
      <protection/>
    </xf>
    <xf numFmtId="0" fontId="54" fillId="0" borderId="3" xfId="0" applyFont="1" applyBorder="1" applyAlignment="1">
      <alignment horizontal="center" vertical="center" wrapText="1"/>
    </xf>
    <xf numFmtId="0" fontId="54" fillId="51" borderId="22" xfId="520" applyFont="1" applyFill="1" applyBorder="1" applyAlignment="1">
      <alignment vertical="center" wrapText="1"/>
      <protection/>
    </xf>
    <xf numFmtId="0" fontId="54" fillId="51" borderId="3" xfId="520" applyFont="1" applyFill="1" applyBorder="1" applyAlignment="1">
      <alignment vertical="center" wrapText="1"/>
      <protection/>
    </xf>
    <xf numFmtId="3" fontId="54" fillId="0" borderId="3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3" fontId="43" fillId="51" borderId="3" xfId="521" applyNumberFormat="1" applyFont="1" applyFill="1" applyBorder="1" applyAlignment="1">
      <alignment horizontal="center" vertical="center" wrapText="1"/>
      <protection/>
    </xf>
    <xf numFmtId="173" fontId="43" fillId="51" borderId="30" xfId="521" applyNumberFormat="1" applyFont="1" applyFill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/>
    </xf>
    <xf numFmtId="0" fontId="59" fillId="51" borderId="0" xfId="500" applyFont="1" applyFill="1" applyAlignment="1">
      <alignment horizontal="center" vertical="center" wrapText="1"/>
      <protection/>
    </xf>
    <xf numFmtId="3" fontId="43" fillId="51" borderId="31" xfId="0" applyNumberFormat="1" applyFont="1" applyFill="1" applyBorder="1" applyAlignment="1">
      <alignment horizontal="center" vertical="center" wrapText="1"/>
    </xf>
    <xf numFmtId="0" fontId="44" fillId="0" borderId="22" xfId="521" applyFont="1" applyFill="1" applyBorder="1" applyAlignment="1">
      <alignment horizontal="left" vertical="center" wrapText="1"/>
      <protection/>
    </xf>
    <xf numFmtId="0" fontId="44" fillId="51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1" fontId="43" fillId="52" borderId="3" xfId="0" applyNumberFormat="1" applyFont="1" applyFill="1" applyBorder="1" applyAlignment="1">
      <alignment horizontal="right" vertical="center"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3" fontId="5" fillId="51" borderId="31" xfId="0" applyNumberFormat="1" applyFont="1" applyFill="1" applyBorder="1" applyAlignment="1">
      <alignment horizontal="center" vertical="center" wrapText="1"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14" fontId="9" fillId="51" borderId="3" xfId="448" applyNumberFormat="1" applyFont="1" applyFill="1" applyBorder="1" applyAlignment="1">
      <alignment horizontal="center" vertical="center" wrapText="1"/>
      <protection/>
    </xf>
    <xf numFmtId="0" fontId="54" fillId="51" borderId="22" xfId="520" applyFont="1" applyFill="1" applyBorder="1" applyAlignment="1">
      <alignment horizontal="left" vertical="center" wrapText="1"/>
      <protection/>
    </xf>
    <xf numFmtId="0" fontId="54" fillId="51" borderId="3" xfId="0" applyFont="1" applyFill="1" applyBorder="1" applyAlignment="1">
      <alignment horizontal="center" vertical="center" wrapText="1"/>
    </xf>
    <xf numFmtId="3" fontId="10" fillId="51" borderId="27" xfId="0" applyNumberFormat="1" applyFont="1" applyFill="1" applyBorder="1" applyAlignment="1">
      <alignment horizontal="center" vertical="center" wrapText="1"/>
    </xf>
    <xf numFmtId="0" fontId="10" fillId="51" borderId="3" xfId="0" applyFont="1" applyFill="1" applyBorder="1" applyAlignment="1">
      <alignment horizontal="center" vertical="center" wrapText="1"/>
    </xf>
    <xf numFmtId="0" fontId="10" fillId="51" borderId="3" xfId="0" applyFont="1" applyFill="1" applyBorder="1" applyAlignment="1">
      <alignment horizontal="center" vertical="center"/>
    </xf>
    <xf numFmtId="2" fontId="2" fillId="51" borderId="3" xfId="500" applyNumberFormat="1" applyFont="1" applyFill="1" applyBorder="1" applyAlignment="1">
      <alignment horizontal="center" vertical="center" wrapText="1"/>
      <protection/>
    </xf>
    <xf numFmtId="0" fontId="54" fillId="51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2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3" xfId="521" applyFont="1" applyFill="1" applyBorder="1" applyAlignment="1">
      <alignment horizontal="center" vertical="center"/>
      <protection/>
    </xf>
    <xf numFmtId="0" fontId="44" fillId="51" borderId="34" xfId="521" applyFont="1" applyFill="1" applyBorder="1" applyAlignment="1">
      <alignment horizontal="center" vertical="center"/>
      <protection/>
    </xf>
    <xf numFmtId="0" fontId="47" fillId="0" borderId="35" xfId="521" applyFont="1" applyFill="1" applyBorder="1" applyAlignment="1">
      <alignment horizontal="center"/>
      <protection/>
    </xf>
    <xf numFmtId="0" fontId="49" fillId="51" borderId="0" xfId="521" applyFont="1" applyFill="1" applyAlignment="1">
      <alignment horizontal="center"/>
      <protection/>
    </xf>
    <xf numFmtId="0" fontId="50" fillId="51" borderId="0" xfId="521" applyFont="1" applyFill="1" applyAlignment="1">
      <alignment horizontal="center"/>
      <protection/>
    </xf>
    <xf numFmtId="0" fontId="46" fillId="51" borderId="32" xfId="521" applyFont="1" applyFill="1" applyBorder="1" applyAlignment="1">
      <alignment horizontal="center"/>
      <protection/>
    </xf>
    <xf numFmtId="0" fontId="46" fillId="51" borderId="22" xfId="521" applyFont="1" applyFill="1" applyBorder="1" applyAlignment="1">
      <alignment horizontal="center"/>
      <protection/>
    </xf>
    <xf numFmtId="0" fontId="51" fillId="51" borderId="33" xfId="521" applyFont="1" applyFill="1" applyBorder="1" applyAlignment="1">
      <alignment horizontal="center" vertical="center"/>
      <protection/>
    </xf>
    <xf numFmtId="0" fontId="51" fillId="51" borderId="34" xfId="521" applyFont="1" applyFill="1" applyBorder="1" applyAlignment="1">
      <alignment horizontal="center" vertical="center"/>
      <protection/>
    </xf>
    <xf numFmtId="0" fontId="47" fillId="51" borderId="35" xfId="521" applyFont="1" applyFill="1" applyBorder="1" applyAlignment="1">
      <alignment horizontal="center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0" fontId="59" fillId="51" borderId="36" xfId="500" applyFont="1" applyFill="1" applyBorder="1" applyAlignment="1">
      <alignment horizont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43" fillId="51" borderId="38" xfId="500" applyFont="1" applyFill="1" applyBorder="1" applyAlignment="1">
      <alignment horizontal="center" vertical="center" wrapText="1"/>
      <protection/>
    </xf>
    <xf numFmtId="0" fontId="43" fillId="51" borderId="39" xfId="500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59" fillId="0" borderId="36" xfId="500" applyFont="1" applyBorder="1" applyAlignment="1">
      <alignment horizontal="center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45" fillId="51" borderId="0" xfId="521" applyFont="1" applyFill="1" applyAlignment="1">
      <alignment horizontal="center"/>
      <protection/>
    </xf>
    <xf numFmtId="0" fontId="46" fillId="51" borderId="40" xfId="521" applyFont="1" applyFill="1" applyBorder="1" applyAlignment="1">
      <alignment horizontal="center"/>
      <protection/>
    </xf>
    <xf numFmtId="0" fontId="46" fillId="51" borderId="41" xfId="521" applyFont="1" applyFill="1" applyBorder="1" applyAlignment="1">
      <alignment horizontal="center"/>
      <protection/>
    </xf>
    <xf numFmtId="0" fontId="44" fillId="51" borderId="42" xfId="521" applyFont="1" applyFill="1" applyBorder="1" applyAlignment="1">
      <alignment horizontal="center" vertical="center"/>
      <protection/>
    </xf>
    <xf numFmtId="0" fontId="44" fillId="51" borderId="43" xfId="521" applyFont="1" applyFill="1" applyBorder="1" applyAlignment="1">
      <alignment horizontal="center" vertical="center"/>
      <protection/>
    </xf>
    <xf numFmtId="0" fontId="44" fillId="51" borderId="44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4" fillId="51" borderId="3" xfId="521" applyFont="1" applyFill="1" applyBorder="1" applyAlignment="1">
      <alignment horizontal="center" vertical="center"/>
      <protection/>
    </xf>
    <xf numFmtId="0" fontId="47" fillId="51" borderId="0" xfId="521" applyFont="1" applyFill="1" applyBorder="1" applyAlignment="1">
      <alignment horizont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51" borderId="33" xfId="521" applyNumberFormat="1" applyFont="1" applyFill="1" applyBorder="1" applyAlignment="1">
      <alignment horizontal="center" vertical="center" wrapText="1"/>
      <protection/>
    </xf>
    <xf numFmtId="2" fontId="52" fillId="51" borderId="3" xfId="521" applyNumberFormat="1" applyFont="1" applyFill="1" applyBorder="1" applyAlignment="1">
      <alignment horizontal="center" vertical="center" wrapText="1"/>
      <protection/>
    </xf>
    <xf numFmtId="0" fontId="52" fillId="51" borderId="33" xfId="521" applyFont="1" applyFill="1" applyBorder="1" applyAlignment="1">
      <alignment horizontal="center" vertical="center" wrapText="1"/>
      <protection/>
    </xf>
    <xf numFmtId="0" fontId="52" fillId="51" borderId="3" xfId="521" applyFont="1" applyFill="1" applyBorder="1" applyAlignment="1">
      <alignment horizontal="center" vertical="center" wrapText="1"/>
      <protection/>
    </xf>
    <xf numFmtId="14" fontId="3" fillId="51" borderId="34" xfId="448" applyNumberFormat="1" applyFont="1" applyFill="1" applyBorder="1" applyAlignment="1">
      <alignment horizontal="center" vertical="center" wrapText="1"/>
      <protection/>
    </xf>
    <xf numFmtId="14" fontId="3" fillId="51" borderId="29" xfId="448" applyNumberFormat="1" applyFont="1" applyFill="1" applyBorder="1" applyAlignment="1">
      <alignment horizontal="center" vertical="center" wrapText="1"/>
      <protection/>
    </xf>
    <xf numFmtId="0" fontId="52" fillId="51" borderId="34" xfId="521" applyFont="1" applyFill="1" applyBorder="1" applyAlignment="1">
      <alignment horizontal="center" vertical="center" wrapText="1"/>
      <protection/>
    </xf>
    <xf numFmtId="0" fontId="52" fillId="51" borderId="29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zoomScalePageLayoutView="0" workbookViewId="0" topLeftCell="A1">
      <selection activeCell="C7" sqref="C7:C2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2" customFormat="1" ht="20.25">
      <c r="A1" s="146" t="s">
        <v>168</v>
      </c>
      <c r="B1" s="146"/>
      <c r="C1" s="146"/>
      <c r="D1" s="146"/>
      <c r="E1" s="146"/>
      <c r="F1" s="146"/>
      <c r="G1" s="146"/>
    </row>
    <row r="2" spans="1:7" s="2" customFormat="1" ht="19.5" customHeight="1">
      <c r="A2" s="147" t="s">
        <v>8</v>
      </c>
      <c r="B2" s="147"/>
      <c r="C2" s="147"/>
      <c r="D2" s="147"/>
      <c r="E2" s="147"/>
      <c r="F2" s="147"/>
      <c r="G2" s="147"/>
    </row>
    <row r="3" spans="1:7" s="3" customFormat="1" ht="20.25" customHeight="1" thickBot="1">
      <c r="A3" s="152" t="s">
        <v>212</v>
      </c>
      <c r="B3" s="152"/>
      <c r="C3" s="152"/>
      <c r="D3" s="152"/>
      <c r="E3" s="152"/>
      <c r="F3" s="152"/>
      <c r="G3" s="152"/>
    </row>
    <row r="4" spans="1:7" s="3" customFormat="1" ht="20.25" customHeight="1">
      <c r="A4" s="148"/>
      <c r="B4" s="150" t="s">
        <v>231</v>
      </c>
      <c r="C4" s="150"/>
      <c r="D4" s="150"/>
      <c r="E4" s="150" t="s">
        <v>232</v>
      </c>
      <c r="F4" s="150"/>
      <c r="G4" s="151"/>
    </row>
    <row r="5" spans="1:7" s="3" customFormat="1" ht="50.25" customHeight="1">
      <c r="A5" s="149"/>
      <c r="B5" s="74" t="s">
        <v>97</v>
      </c>
      <c r="C5" s="74" t="s">
        <v>127</v>
      </c>
      <c r="D5" s="75" t="s">
        <v>31</v>
      </c>
      <c r="E5" s="74" t="s">
        <v>127</v>
      </c>
      <c r="F5" s="74" t="s">
        <v>233</v>
      </c>
      <c r="G5" s="76" t="s">
        <v>31</v>
      </c>
    </row>
    <row r="6" spans="1:7" s="8" customFormat="1" ht="34.5" customHeight="1">
      <c r="A6" s="131" t="s">
        <v>213</v>
      </c>
      <c r="B6" s="133">
        <f>SUM(B7:B25)</f>
        <v>34269</v>
      </c>
      <c r="C6" s="133">
        <f>SUM(C7:C25)</f>
        <v>33845</v>
      </c>
      <c r="D6" s="88">
        <f>ROUND(C6/B6*100,1)</f>
        <v>98.8</v>
      </c>
      <c r="E6" s="134">
        <f>SUM(E7:E25)</f>
        <v>1782</v>
      </c>
      <c r="F6" s="134">
        <f>SUM(F7:F25)</f>
        <v>2031</v>
      </c>
      <c r="G6" s="88">
        <f>ROUND(F6/E6*100,1)</f>
        <v>114</v>
      </c>
    </row>
    <row r="7" spans="1:11" ht="57" customHeight="1">
      <c r="A7" s="114" t="s">
        <v>10</v>
      </c>
      <c r="B7" s="140">
        <v>9534</v>
      </c>
      <c r="C7" s="140">
        <v>9328</v>
      </c>
      <c r="D7" s="110">
        <f aca="true" t="shared" si="0" ref="D7:D25">ROUND(C7/B7*100,1)</f>
        <v>97.8</v>
      </c>
      <c r="E7" s="121">
        <v>162</v>
      </c>
      <c r="F7" s="121">
        <v>137</v>
      </c>
      <c r="G7" s="88">
        <f aca="true" t="shared" si="1" ref="G7:G25">ROUND(F7/E7*100,1)</f>
        <v>84.6</v>
      </c>
      <c r="H7" s="9"/>
      <c r="I7" s="10"/>
      <c r="K7" s="11"/>
    </row>
    <row r="8" spans="1:11" ht="43.5" customHeight="1">
      <c r="A8" s="114" t="s">
        <v>11</v>
      </c>
      <c r="B8" s="140">
        <v>770</v>
      </c>
      <c r="C8" s="140">
        <v>641</v>
      </c>
      <c r="D8" s="110">
        <f t="shared" si="0"/>
        <v>83.2</v>
      </c>
      <c r="E8" s="121">
        <v>43</v>
      </c>
      <c r="F8" s="121">
        <v>86</v>
      </c>
      <c r="G8" s="88">
        <f t="shared" si="1"/>
        <v>200</v>
      </c>
      <c r="H8" s="9"/>
      <c r="I8" s="10"/>
      <c r="K8" s="11"/>
    </row>
    <row r="9" spans="1:11" s="13" customFormat="1" ht="25.5" customHeight="1">
      <c r="A9" s="114" t="s">
        <v>12</v>
      </c>
      <c r="B9" s="140">
        <v>4863</v>
      </c>
      <c r="C9" s="140">
        <v>4710</v>
      </c>
      <c r="D9" s="110">
        <f t="shared" si="0"/>
        <v>96.9</v>
      </c>
      <c r="E9" s="121">
        <v>268</v>
      </c>
      <c r="F9" s="121">
        <v>289</v>
      </c>
      <c r="G9" s="88">
        <f t="shared" si="1"/>
        <v>107.8</v>
      </c>
      <c r="H9" s="12"/>
      <c r="I9" s="10"/>
      <c r="J9" s="5"/>
      <c r="K9" s="11"/>
    </row>
    <row r="10" spans="1:13" ht="41.25" customHeight="1">
      <c r="A10" s="114" t="s">
        <v>13</v>
      </c>
      <c r="B10" s="141">
        <v>1602</v>
      </c>
      <c r="C10" s="141">
        <v>1512</v>
      </c>
      <c r="D10" s="110">
        <f t="shared" si="0"/>
        <v>94.4</v>
      </c>
      <c r="E10" s="122">
        <v>205</v>
      </c>
      <c r="F10" s="122">
        <v>96</v>
      </c>
      <c r="G10" s="88">
        <f t="shared" si="1"/>
        <v>46.8</v>
      </c>
      <c r="H10" s="9"/>
      <c r="I10" s="10"/>
      <c r="K10" s="11"/>
      <c r="M10" s="14"/>
    </row>
    <row r="11" spans="1:11" ht="37.5" customHeight="1">
      <c r="A11" s="114" t="s">
        <v>14</v>
      </c>
      <c r="B11" s="141">
        <v>539</v>
      </c>
      <c r="C11" s="141">
        <v>650</v>
      </c>
      <c r="D11" s="110">
        <f t="shared" si="0"/>
        <v>120.6</v>
      </c>
      <c r="E11" s="122">
        <v>58</v>
      </c>
      <c r="F11" s="122">
        <v>57</v>
      </c>
      <c r="G11" s="88">
        <f t="shared" si="1"/>
        <v>98.3</v>
      </c>
      <c r="H11" s="9"/>
      <c r="I11" s="10"/>
      <c r="K11" s="11"/>
    </row>
    <row r="12" spans="1:11" ht="25.5" customHeight="1">
      <c r="A12" s="114" t="s">
        <v>15</v>
      </c>
      <c r="B12" s="141">
        <v>920</v>
      </c>
      <c r="C12" s="141">
        <v>742</v>
      </c>
      <c r="D12" s="110">
        <f t="shared" si="0"/>
        <v>80.7</v>
      </c>
      <c r="E12" s="122">
        <v>61</v>
      </c>
      <c r="F12" s="122">
        <v>51</v>
      </c>
      <c r="G12" s="88">
        <f t="shared" si="1"/>
        <v>83.6</v>
      </c>
      <c r="H12" s="9"/>
      <c r="I12" s="10"/>
      <c r="K12" s="11"/>
    </row>
    <row r="13" spans="1:11" ht="54" customHeight="1">
      <c r="A13" s="114" t="s">
        <v>16</v>
      </c>
      <c r="B13" s="141">
        <v>4162</v>
      </c>
      <c r="C13" s="141">
        <v>4066</v>
      </c>
      <c r="D13" s="110">
        <f t="shared" si="0"/>
        <v>97.7</v>
      </c>
      <c r="E13" s="122">
        <v>200</v>
      </c>
      <c r="F13" s="122">
        <v>244</v>
      </c>
      <c r="G13" s="88">
        <f t="shared" si="1"/>
        <v>122</v>
      </c>
      <c r="H13" s="9"/>
      <c r="I13" s="10"/>
      <c r="K13" s="11"/>
    </row>
    <row r="14" spans="1:11" ht="35.25" customHeight="1">
      <c r="A14" s="114" t="s">
        <v>17</v>
      </c>
      <c r="B14" s="141">
        <v>2126</v>
      </c>
      <c r="C14" s="141">
        <v>2215</v>
      </c>
      <c r="D14" s="110">
        <f t="shared" si="0"/>
        <v>104.2</v>
      </c>
      <c r="E14" s="122">
        <v>229</v>
      </c>
      <c r="F14" s="122">
        <v>362</v>
      </c>
      <c r="G14" s="88">
        <f t="shared" si="1"/>
        <v>158.1</v>
      </c>
      <c r="H14" s="12"/>
      <c r="I14" s="10"/>
      <c r="K14" s="11"/>
    </row>
    <row r="15" spans="1:11" ht="40.5" customHeight="1">
      <c r="A15" s="114" t="s">
        <v>18</v>
      </c>
      <c r="B15" s="141">
        <v>632</v>
      </c>
      <c r="C15" s="141">
        <v>459</v>
      </c>
      <c r="D15" s="110">
        <f t="shared" si="0"/>
        <v>72.6</v>
      </c>
      <c r="E15" s="122">
        <v>27</v>
      </c>
      <c r="F15" s="122">
        <v>26</v>
      </c>
      <c r="G15" s="88">
        <f t="shared" si="1"/>
        <v>96.3</v>
      </c>
      <c r="H15" s="9"/>
      <c r="I15" s="10"/>
      <c r="K15" s="11"/>
    </row>
    <row r="16" spans="1:11" ht="24" customHeight="1">
      <c r="A16" s="114" t="s">
        <v>19</v>
      </c>
      <c r="B16" s="141">
        <v>171</v>
      </c>
      <c r="C16" s="141">
        <v>441</v>
      </c>
      <c r="D16" s="110">
        <f t="shared" si="0"/>
        <v>257.9</v>
      </c>
      <c r="E16" s="122">
        <v>19</v>
      </c>
      <c r="F16" s="122">
        <v>42</v>
      </c>
      <c r="G16" s="88">
        <f t="shared" si="1"/>
        <v>221.1</v>
      </c>
      <c r="H16" s="9"/>
      <c r="I16" s="10"/>
      <c r="K16" s="11"/>
    </row>
    <row r="17" spans="1:11" ht="24" customHeight="1">
      <c r="A17" s="114" t="s">
        <v>20</v>
      </c>
      <c r="B17" s="141">
        <v>462</v>
      </c>
      <c r="C17" s="141">
        <v>365</v>
      </c>
      <c r="D17" s="110">
        <f t="shared" si="0"/>
        <v>79</v>
      </c>
      <c r="E17" s="122">
        <v>46</v>
      </c>
      <c r="F17" s="122">
        <v>47</v>
      </c>
      <c r="G17" s="88">
        <f t="shared" si="1"/>
        <v>102.2</v>
      </c>
      <c r="H17" s="9"/>
      <c r="I17" s="10"/>
      <c r="K17" s="11"/>
    </row>
    <row r="18" spans="1:11" ht="24" customHeight="1">
      <c r="A18" s="114" t="s">
        <v>21</v>
      </c>
      <c r="B18" s="141">
        <v>242</v>
      </c>
      <c r="C18" s="141">
        <v>151</v>
      </c>
      <c r="D18" s="110">
        <f t="shared" si="0"/>
        <v>62.4</v>
      </c>
      <c r="E18" s="122">
        <v>21</v>
      </c>
      <c r="F18" s="122">
        <v>8</v>
      </c>
      <c r="G18" s="88">
        <f t="shared" si="1"/>
        <v>38.1</v>
      </c>
      <c r="H18" s="9"/>
      <c r="I18" s="10"/>
      <c r="K18" s="11"/>
    </row>
    <row r="19" spans="1:11" ht="38.25" customHeight="1">
      <c r="A19" s="114" t="s">
        <v>22</v>
      </c>
      <c r="B19" s="141">
        <v>438</v>
      </c>
      <c r="C19" s="141">
        <v>464</v>
      </c>
      <c r="D19" s="110">
        <f t="shared" si="0"/>
        <v>105.9</v>
      </c>
      <c r="E19" s="122">
        <v>22</v>
      </c>
      <c r="F19" s="122">
        <v>52</v>
      </c>
      <c r="G19" s="88">
        <f t="shared" si="1"/>
        <v>236.4</v>
      </c>
      <c r="H19" s="9"/>
      <c r="I19" s="10"/>
      <c r="K19" s="11"/>
    </row>
    <row r="20" spans="1:11" ht="41.25" customHeight="1">
      <c r="A20" s="114" t="s">
        <v>23</v>
      </c>
      <c r="B20" s="141">
        <v>557</v>
      </c>
      <c r="C20" s="141">
        <v>610</v>
      </c>
      <c r="D20" s="110">
        <f t="shared" si="0"/>
        <v>109.5</v>
      </c>
      <c r="E20" s="122">
        <v>13</v>
      </c>
      <c r="F20" s="122">
        <v>47</v>
      </c>
      <c r="G20" s="88">
        <f t="shared" si="1"/>
        <v>361.5</v>
      </c>
      <c r="H20" s="9"/>
      <c r="I20" s="10"/>
      <c r="K20" s="11"/>
    </row>
    <row r="21" spans="1:12" ht="42.75" customHeight="1">
      <c r="A21" s="114" t="s">
        <v>24</v>
      </c>
      <c r="B21" s="141">
        <v>2504</v>
      </c>
      <c r="C21" s="141">
        <v>2397</v>
      </c>
      <c r="D21" s="110">
        <f t="shared" si="0"/>
        <v>95.7</v>
      </c>
      <c r="E21" s="122">
        <v>166</v>
      </c>
      <c r="F21" s="122">
        <v>86</v>
      </c>
      <c r="G21" s="88">
        <f t="shared" si="1"/>
        <v>51.8</v>
      </c>
      <c r="H21" s="12"/>
      <c r="I21" s="10"/>
      <c r="K21" s="11"/>
      <c r="L21" s="5" t="s">
        <v>188</v>
      </c>
    </row>
    <row r="22" spans="1:11" ht="24" customHeight="1">
      <c r="A22" s="114" t="s">
        <v>25</v>
      </c>
      <c r="B22" s="141">
        <v>2240</v>
      </c>
      <c r="C22" s="141">
        <v>2615</v>
      </c>
      <c r="D22" s="110">
        <f t="shared" si="0"/>
        <v>116.7</v>
      </c>
      <c r="E22" s="122">
        <v>48</v>
      </c>
      <c r="F22" s="122">
        <v>148</v>
      </c>
      <c r="G22" s="88">
        <f t="shared" si="1"/>
        <v>308.3</v>
      </c>
      <c r="H22" s="9"/>
      <c r="I22" s="10"/>
      <c r="K22" s="11"/>
    </row>
    <row r="23" spans="1:11" ht="42.75" customHeight="1">
      <c r="A23" s="114" t="s">
        <v>26</v>
      </c>
      <c r="B23" s="141">
        <v>2014</v>
      </c>
      <c r="C23" s="141">
        <v>1853</v>
      </c>
      <c r="D23" s="110">
        <f t="shared" si="0"/>
        <v>92</v>
      </c>
      <c r="E23" s="122">
        <v>174</v>
      </c>
      <c r="F23" s="122">
        <v>217</v>
      </c>
      <c r="G23" s="88">
        <f t="shared" si="1"/>
        <v>124.7</v>
      </c>
      <c r="H23" s="12"/>
      <c r="I23" s="10"/>
      <c r="K23" s="11"/>
    </row>
    <row r="24" spans="1:11" ht="36.75" customHeight="1">
      <c r="A24" s="114" t="s">
        <v>27</v>
      </c>
      <c r="B24" s="141">
        <v>363</v>
      </c>
      <c r="C24" s="141">
        <v>467</v>
      </c>
      <c r="D24" s="110">
        <f t="shared" si="0"/>
        <v>128.7</v>
      </c>
      <c r="E24" s="122">
        <v>11</v>
      </c>
      <c r="F24" s="122">
        <v>23</v>
      </c>
      <c r="G24" s="88">
        <f t="shared" si="1"/>
        <v>209.1</v>
      </c>
      <c r="H24" s="9"/>
      <c r="I24" s="10"/>
      <c r="K24" s="11"/>
    </row>
    <row r="25" spans="1:11" ht="27.75" customHeight="1" thickBot="1">
      <c r="A25" s="115" t="s">
        <v>28</v>
      </c>
      <c r="B25" s="141">
        <v>130</v>
      </c>
      <c r="C25" s="141">
        <v>159</v>
      </c>
      <c r="D25" s="110">
        <f t="shared" si="0"/>
        <v>122.3</v>
      </c>
      <c r="E25" s="122">
        <v>9</v>
      </c>
      <c r="F25" s="122">
        <v>13</v>
      </c>
      <c r="G25" s="88">
        <f t="shared" si="1"/>
        <v>144.4</v>
      </c>
      <c r="H25" s="9"/>
      <c r="I25" s="10"/>
      <c r="K25" s="11"/>
    </row>
    <row r="26" spans="1:11" ht="15.75">
      <c r="A26" s="6"/>
      <c r="B26" s="46"/>
      <c r="C26" s="108"/>
      <c r="D26" s="109"/>
      <c r="E26" s="101"/>
      <c r="F26" s="108"/>
      <c r="G26" s="6"/>
      <c r="K26" s="11"/>
    </row>
    <row r="27" spans="1:11" ht="15.75">
      <c r="A27" s="6"/>
      <c r="B27" s="6"/>
      <c r="C27" s="101"/>
      <c r="D27" s="63"/>
      <c r="E27" s="101"/>
      <c r="F27" s="63"/>
      <c r="G27" s="6"/>
      <c r="K27" s="11"/>
    </row>
    <row r="28" spans="1:7" ht="12.75">
      <c r="A28" s="6"/>
      <c r="B28" s="6"/>
      <c r="C28" s="63"/>
      <c r="D28" s="6"/>
      <c r="E28" s="63"/>
      <c r="F28" s="6"/>
      <c r="G28" s="6"/>
    </row>
    <row r="29" ht="12.75">
      <c r="E29" s="43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2" customFormat="1" ht="49.5" customHeight="1">
      <c r="A1" s="185" t="s">
        <v>240</v>
      </c>
      <c r="B1" s="185"/>
      <c r="C1" s="185"/>
      <c r="D1" s="185"/>
    </row>
    <row r="2" spans="1:4" s="2" customFormat="1" ht="24.75" customHeight="1" thickBot="1">
      <c r="A2" s="159" t="s">
        <v>212</v>
      </c>
      <c r="B2" s="159"/>
      <c r="C2" s="159"/>
      <c r="D2" s="159"/>
    </row>
    <row r="3" spans="1:4" s="3" customFormat="1" ht="25.5" customHeight="1">
      <c r="A3" s="155"/>
      <c r="B3" s="188" t="s">
        <v>38</v>
      </c>
      <c r="C3" s="188" t="s">
        <v>39</v>
      </c>
      <c r="D3" s="192" t="s">
        <v>80</v>
      </c>
    </row>
    <row r="4" spans="1:4" s="3" customFormat="1" ht="82.5" customHeight="1">
      <c r="A4" s="156"/>
      <c r="B4" s="189"/>
      <c r="C4" s="189"/>
      <c r="D4" s="193"/>
    </row>
    <row r="5" spans="1:6" s="4" customFormat="1" ht="34.5" customHeight="1">
      <c r="A5" s="128" t="s">
        <v>213</v>
      </c>
      <c r="B5" s="80">
        <f>SUM(B6:B14)</f>
        <v>2031</v>
      </c>
      <c r="C5" s="80">
        <f>SUM(C6:C14)</f>
        <v>15002</v>
      </c>
      <c r="D5" s="84">
        <f>C5/B5</f>
        <v>7.386509108813392</v>
      </c>
      <c r="F5" s="15"/>
    </row>
    <row r="6" spans="1:10" ht="51" customHeight="1">
      <c r="A6" s="117" t="s">
        <v>33</v>
      </c>
      <c r="B6" s="116">
        <v>190</v>
      </c>
      <c r="C6" s="116">
        <v>1302</v>
      </c>
      <c r="D6" s="84">
        <f aca="true" t="shared" si="0" ref="D6:D14">C6/B6</f>
        <v>6.852631578947369</v>
      </c>
      <c r="F6" s="15"/>
      <c r="G6" s="16"/>
      <c r="J6" s="16"/>
    </row>
    <row r="7" spans="1:10" ht="35.25" customHeight="1">
      <c r="A7" s="117" t="s">
        <v>3</v>
      </c>
      <c r="B7" s="116">
        <v>215</v>
      </c>
      <c r="C7" s="116">
        <v>844</v>
      </c>
      <c r="D7" s="84">
        <f t="shared" si="0"/>
        <v>3.925581395348837</v>
      </c>
      <c r="F7" s="15"/>
      <c r="G7" s="16"/>
      <c r="J7" s="16"/>
    </row>
    <row r="8" spans="1:10" s="13" customFormat="1" ht="25.5" customHeight="1">
      <c r="A8" s="117" t="s">
        <v>2</v>
      </c>
      <c r="B8" s="125">
        <v>214</v>
      </c>
      <c r="C8" s="125">
        <v>1033</v>
      </c>
      <c r="D8" s="84">
        <f t="shared" si="0"/>
        <v>4.827102803738318</v>
      </c>
      <c r="E8" s="5"/>
      <c r="F8" s="15"/>
      <c r="G8" s="16"/>
      <c r="H8" s="5"/>
      <c r="J8" s="16"/>
    </row>
    <row r="9" spans="1:10" ht="36.75" customHeight="1">
      <c r="A9" s="117" t="s">
        <v>1</v>
      </c>
      <c r="B9" s="125">
        <v>93</v>
      </c>
      <c r="C9" s="125">
        <v>647</v>
      </c>
      <c r="D9" s="84">
        <f t="shared" si="0"/>
        <v>6.956989247311828</v>
      </c>
      <c r="F9" s="15"/>
      <c r="G9" s="16"/>
      <c r="H9" s="5" t="s">
        <v>114</v>
      </c>
      <c r="J9" s="16"/>
    </row>
    <row r="10" spans="1:10" ht="28.5" customHeight="1">
      <c r="A10" s="117" t="s">
        <v>5</v>
      </c>
      <c r="B10" s="125">
        <v>228</v>
      </c>
      <c r="C10" s="125">
        <v>2253</v>
      </c>
      <c r="D10" s="84">
        <f t="shared" si="0"/>
        <v>9.881578947368421</v>
      </c>
      <c r="F10" s="15"/>
      <c r="G10" s="16"/>
      <c r="J10" s="16"/>
    </row>
    <row r="11" spans="1:10" ht="59.25" customHeight="1">
      <c r="A11" s="117" t="s">
        <v>30</v>
      </c>
      <c r="B11" s="125">
        <v>21</v>
      </c>
      <c r="C11" s="125">
        <v>771</v>
      </c>
      <c r="D11" s="84">
        <f t="shared" si="0"/>
        <v>36.714285714285715</v>
      </c>
      <c r="F11" s="15"/>
      <c r="G11" s="16" t="s">
        <v>114</v>
      </c>
      <c r="J11" s="16"/>
    </row>
    <row r="12" spans="1:17" ht="33.75" customHeight="1">
      <c r="A12" s="117" t="s">
        <v>6</v>
      </c>
      <c r="B12" s="125">
        <v>591</v>
      </c>
      <c r="C12" s="125">
        <v>1286</v>
      </c>
      <c r="D12" s="84">
        <f t="shared" si="0"/>
        <v>2.1759729272419626</v>
      </c>
      <c r="F12" s="15"/>
      <c r="G12" s="16"/>
      <c r="J12" s="16"/>
      <c r="Q12" s="7"/>
    </row>
    <row r="13" spans="1:17" ht="75" customHeight="1">
      <c r="A13" s="118" t="s">
        <v>7</v>
      </c>
      <c r="B13" s="125">
        <v>314</v>
      </c>
      <c r="C13" s="125">
        <v>3968</v>
      </c>
      <c r="D13" s="80">
        <f t="shared" si="0"/>
        <v>12.636942675159236</v>
      </c>
      <c r="F13" s="15"/>
      <c r="G13" s="16"/>
      <c r="H13" s="5" t="s">
        <v>114</v>
      </c>
      <c r="J13" s="16"/>
      <c r="Q13" s="7"/>
    </row>
    <row r="14" spans="1:17" ht="40.5" customHeight="1">
      <c r="A14" s="118" t="s">
        <v>34</v>
      </c>
      <c r="B14" s="125">
        <v>165</v>
      </c>
      <c r="C14" s="125">
        <v>2898</v>
      </c>
      <c r="D14" s="80">
        <f t="shared" si="0"/>
        <v>17.563636363636363</v>
      </c>
      <c r="F14" s="15"/>
      <c r="G14" s="16"/>
      <c r="J14" s="16"/>
      <c r="Q14" s="7"/>
    </row>
    <row r="15" spans="1:17" ht="12.75">
      <c r="A15" s="63"/>
      <c r="B15" s="100"/>
      <c r="C15" s="100"/>
      <c r="D15" s="43"/>
      <c r="Q15" s="7"/>
    </row>
    <row r="16" spans="1:17" ht="12.75">
      <c r="A16" s="63"/>
      <c r="B16" s="63"/>
      <c r="C16" s="63"/>
      <c r="D16" s="43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153" t="s">
        <v>168</v>
      </c>
      <c r="B1" s="153"/>
      <c r="C1" s="153"/>
      <c r="D1" s="153"/>
      <c r="E1" s="153"/>
      <c r="F1" s="153"/>
      <c r="G1" s="153"/>
    </row>
    <row r="2" spans="1:7" s="2" customFormat="1" ht="19.5" customHeight="1">
      <c r="A2" s="154" t="s">
        <v>32</v>
      </c>
      <c r="B2" s="154"/>
      <c r="C2" s="154"/>
      <c r="D2" s="154"/>
      <c r="E2" s="154"/>
      <c r="F2" s="154"/>
      <c r="G2" s="154"/>
    </row>
    <row r="3" spans="1:7" s="3" customFormat="1" ht="20.25" customHeight="1" thickBot="1">
      <c r="A3" s="159" t="s">
        <v>212</v>
      </c>
      <c r="B3" s="159"/>
      <c r="C3" s="159"/>
      <c r="D3" s="159"/>
      <c r="E3" s="159"/>
      <c r="F3" s="159"/>
      <c r="G3" s="159"/>
    </row>
    <row r="4" spans="1:7" s="3" customFormat="1" ht="25.5" customHeight="1">
      <c r="A4" s="155"/>
      <c r="B4" s="157" t="s">
        <v>231</v>
      </c>
      <c r="C4" s="157"/>
      <c r="D4" s="157"/>
      <c r="E4" s="157" t="s">
        <v>232</v>
      </c>
      <c r="F4" s="157"/>
      <c r="G4" s="158"/>
    </row>
    <row r="5" spans="1:7" s="3" customFormat="1" ht="60.75" customHeight="1">
      <c r="A5" s="156"/>
      <c r="B5" s="77" t="s">
        <v>97</v>
      </c>
      <c r="C5" s="77" t="s">
        <v>127</v>
      </c>
      <c r="D5" s="78" t="s">
        <v>31</v>
      </c>
      <c r="E5" s="77" t="s">
        <v>127</v>
      </c>
      <c r="F5" s="77" t="s">
        <v>233</v>
      </c>
      <c r="G5" s="79" t="s">
        <v>31</v>
      </c>
    </row>
    <row r="6" spans="1:9" s="4" customFormat="1" ht="34.5" customHeight="1">
      <c r="A6" s="129" t="s">
        <v>213</v>
      </c>
      <c r="B6" s="80">
        <f>SUM(B7:B15)</f>
        <v>34269</v>
      </c>
      <c r="C6" s="80">
        <f>SUM(C7:C15)</f>
        <v>33845</v>
      </c>
      <c r="D6" s="71">
        <f>ROUND(C6/B6*100,1)</f>
        <v>98.8</v>
      </c>
      <c r="E6" s="80">
        <f>SUM(E7:E15)</f>
        <v>1782</v>
      </c>
      <c r="F6" s="80">
        <f>SUM(F7:F15)</f>
        <v>2031</v>
      </c>
      <c r="G6" s="72">
        <f>ROUND(F6/E6*100,1)</f>
        <v>114</v>
      </c>
      <c r="H6" s="60"/>
      <c r="I6" s="61"/>
    </row>
    <row r="7" spans="1:13" ht="57.75" customHeight="1">
      <c r="A7" s="138" t="s">
        <v>33</v>
      </c>
      <c r="B7" s="139">
        <v>1894</v>
      </c>
      <c r="C7" s="139">
        <v>1823</v>
      </c>
      <c r="D7" s="123">
        <f aca="true" t="shared" si="0" ref="D7:D15">ROUND(C7/B7*100,1)</f>
        <v>96.3</v>
      </c>
      <c r="E7" s="139">
        <v>163</v>
      </c>
      <c r="F7" s="139">
        <v>190</v>
      </c>
      <c r="G7" s="72">
        <f aca="true" t="shared" si="1" ref="G7:G15">ROUND(F7/E7*100,1)</f>
        <v>116.6</v>
      </c>
      <c r="H7" s="55"/>
      <c r="I7" s="61"/>
      <c r="J7" s="16"/>
      <c r="M7" s="16"/>
    </row>
    <row r="8" spans="1:13" ht="35.25" customHeight="1">
      <c r="A8" s="36" t="s">
        <v>3</v>
      </c>
      <c r="B8" s="116">
        <v>2778</v>
      </c>
      <c r="C8" s="116">
        <v>2734</v>
      </c>
      <c r="D8" s="123">
        <f t="shared" si="0"/>
        <v>98.4</v>
      </c>
      <c r="E8" s="116">
        <v>207</v>
      </c>
      <c r="F8" s="116">
        <v>215</v>
      </c>
      <c r="G8" s="72">
        <f t="shared" si="1"/>
        <v>103.9</v>
      </c>
      <c r="H8" s="55"/>
      <c r="I8" s="61"/>
      <c r="J8" s="16"/>
      <c r="M8" s="16"/>
    </row>
    <row r="9" spans="1:13" s="13" customFormat="1" ht="25.5" customHeight="1">
      <c r="A9" s="36" t="s">
        <v>2</v>
      </c>
      <c r="B9" s="116">
        <v>2394</v>
      </c>
      <c r="C9" s="116">
        <v>2502</v>
      </c>
      <c r="D9" s="123">
        <f t="shared" si="0"/>
        <v>104.5</v>
      </c>
      <c r="E9" s="116">
        <v>161</v>
      </c>
      <c r="F9" s="116">
        <v>214</v>
      </c>
      <c r="G9" s="72">
        <f t="shared" si="1"/>
        <v>132.9</v>
      </c>
      <c r="H9" s="56"/>
      <c r="I9" s="61"/>
      <c r="J9" s="16"/>
      <c r="K9" s="5"/>
      <c r="M9" s="16"/>
    </row>
    <row r="10" spans="1:13" ht="36.75" customHeight="1">
      <c r="A10" s="36" t="s">
        <v>1</v>
      </c>
      <c r="B10" s="116">
        <v>1079</v>
      </c>
      <c r="C10" s="116">
        <v>1191</v>
      </c>
      <c r="D10" s="123">
        <f t="shared" si="0"/>
        <v>110.4</v>
      </c>
      <c r="E10" s="116">
        <v>43</v>
      </c>
      <c r="F10" s="116">
        <v>93</v>
      </c>
      <c r="G10" s="72">
        <f t="shared" si="1"/>
        <v>216.3</v>
      </c>
      <c r="H10" s="56"/>
      <c r="I10" s="61"/>
      <c r="J10" s="16"/>
      <c r="M10" s="16"/>
    </row>
    <row r="11" spans="1:13" ht="35.25" customHeight="1">
      <c r="A11" s="36" t="s">
        <v>5</v>
      </c>
      <c r="B11" s="116">
        <v>4293</v>
      </c>
      <c r="C11" s="116">
        <v>4285</v>
      </c>
      <c r="D11" s="123">
        <f t="shared" si="0"/>
        <v>99.8</v>
      </c>
      <c r="E11" s="116">
        <v>213</v>
      </c>
      <c r="F11" s="116">
        <v>228</v>
      </c>
      <c r="G11" s="72">
        <f t="shared" si="1"/>
        <v>107</v>
      </c>
      <c r="H11" s="56"/>
      <c r="I11" s="61"/>
      <c r="J11" s="16"/>
      <c r="M11" s="16"/>
    </row>
    <row r="12" spans="1:13" ht="59.25" customHeight="1">
      <c r="A12" s="36" t="s">
        <v>30</v>
      </c>
      <c r="B12" s="116">
        <v>1271</v>
      </c>
      <c r="C12" s="116">
        <v>1352</v>
      </c>
      <c r="D12" s="123">
        <f t="shared" si="0"/>
        <v>106.4</v>
      </c>
      <c r="E12" s="116">
        <v>15</v>
      </c>
      <c r="F12" s="116">
        <v>21</v>
      </c>
      <c r="G12" s="72">
        <f t="shared" si="1"/>
        <v>140</v>
      </c>
      <c r="H12" s="56"/>
      <c r="I12" s="61"/>
      <c r="J12" s="16"/>
      <c r="M12" s="16"/>
    </row>
    <row r="13" spans="1:20" ht="38.25" customHeight="1">
      <c r="A13" s="36" t="s">
        <v>6</v>
      </c>
      <c r="B13" s="116">
        <v>5033</v>
      </c>
      <c r="C13" s="116">
        <v>4851</v>
      </c>
      <c r="D13" s="123">
        <f t="shared" si="0"/>
        <v>96.4</v>
      </c>
      <c r="E13" s="116">
        <v>511</v>
      </c>
      <c r="F13" s="116">
        <v>591</v>
      </c>
      <c r="G13" s="72">
        <f t="shared" si="1"/>
        <v>115.7</v>
      </c>
      <c r="H13" s="56"/>
      <c r="I13" s="61"/>
      <c r="J13" s="16"/>
      <c r="M13" s="16"/>
      <c r="T13" s="7"/>
    </row>
    <row r="14" spans="1:20" ht="75" customHeight="1">
      <c r="A14" s="36" t="s">
        <v>7</v>
      </c>
      <c r="B14" s="116">
        <v>9770</v>
      </c>
      <c r="C14" s="116">
        <v>9463</v>
      </c>
      <c r="D14" s="123">
        <f t="shared" si="0"/>
        <v>96.9</v>
      </c>
      <c r="E14" s="116">
        <v>337</v>
      </c>
      <c r="F14" s="116">
        <v>314</v>
      </c>
      <c r="G14" s="72">
        <f t="shared" si="1"/>
        <v>93.2</v>
      </c>
      <c r="H14" s="56"/>
      <c r="I14" s="61"/>
      <c r="J14" s="16"/>
      <c r="M14" s="16"/>
      <c r="T14" s="7"/>
    </row>
    <row r="15" spans="1:20" ht="43.5" customHeight="1" thickBot="1">
      <c r="A15" s="37" t="s">
        <v>34</v>
      </c>
      <c r="B15" s="116">
        <v>5757</v>
      </c>
      <c r="C15" s="116">
        <v>5644</v>
      </c>
      <c r="D15" s="124">
        <f t="shared" si="0"/>
        <v>98</v>
      </c>
      <c r="E15" s="116">
        <v>132</v>
      </c>
      <c r="F15" s="116">
        <v>165</v>
      </c>
      <c r="G15" s="72">
        <f t="shared" si="1"/>
        <v>125</v>
      </c>
      <c r="H15" s="56"/>
      <c r="I15" s="61"/>
      <c r="J15" s="16"/>
      <c r="M15" s="1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B10" sqref="B10:B57"/>
    </sheetView>
  </sheetViews>
  <sheetFormatPr defaultColWidth="9.140625" defaultRowHeight="15"/>
  <cols>
    <col min="1" max="1" width="3.140625" style="25" customWidth="1"/>
    <col min="2" max="2" width="25.421875" style="30" customWidth="1"/>
    <col min="3" max="3" width="10.00390625" style="24" customWidth="1"/>
    <col min="4" max="4" width="13.00390625" style="24" customWidth="1"/>
    <col min="5" max="6" width="12.421875" style="24" customWidth="1"/>
    <col min="7" max="7" width="16.421875" style="24" customWidth="1"/>
    <col min="8" max="16384" width="9.140625" style="24" customWidth="1"/>
  </cols>
  <sheetData>
    <row r="1" spans="1:7" s="26" customFormat="1" ht="43.5" customHeight="1">
      <c r="A1" s="93"/>
      <c r="B1" s="163" t="s">
        <v>234</v>
      </c>
      <c r="C1" s="163"/>
      <c r="D1" s="163"/>
      <c r="E1" s="163"/>
      <c r="F1" s="163"/>
      <c r="G1" s="163"/>
    </row>
    <row r="2" spans="1:7" s="26" customFormat="1" ht="20.25">
      <c r="A2" s="93"/>
      <c r="B2" s="126"/>
      <c r="C2" s="163" t="s">
        <v>41</v>
      </c>
      <c r="D2" s="163"/>
      <c r="E2" s="163"/>
      <c r="F2" s="126"/>
      <c r="G2" s="126"/>
    </row>
    <row r="3" spans="1:7" ht="20.25">
      <c r="A3" s="162" t="s">
        <v>212</v>
      </c>
      <c r="B3" s="162"/>
      <c r="C3" s="162"/>
      <c r="D3" s="162"/>
      <c r="E3" s="162"/>
      <c r="F3" s="162"/>
      <c r="G3" s="162"/>
    </row>
    <row r="4" spans="1:7" s="25" customFormat="1" ht="18.75" customHeight="1">
      <c r="A4" s="164"/>
      <c r="B4" s="165" t="s">
        <v>42</v>
      </c>
      <c r="C4" s="160" t="s">
        <v>43</v>
      </c>
      <c r="D4" s="160" t="s">
        <v>44</v>
      </c>
      <c r="E4" s="160" t="s">
        <v>45</v>
      </c>
      <c r="F4" s="161" t="s">
        <v>235</v>
      </c>
      <c r="G4" s="161"/>
    </row>
    <row r="5" spans="1:7" s="25" customFormat="1" ht="18.75" customHeight="1">
      <c r="A5" s="164"/>
      <c r="B5" s="165"/>
      <c r="C5" s="160"/>
      <c r="D5" s="160"/>
      <c r="E5" s="160"/>
      <c r="F5" s="160" t="s">
        <v>128</v>
      </c>
      <c r="G5" s="160" t="s">
        <v>44</v>
      </c>
    </row>
    <row r="6" spans="1:7" s="25" customFormat="1" ht="58.5" customHeight="1">
      <c r="A6" s="164"/>
      <c r="B6" s="165"/>
      <c r="C6" s="160"/>
      <c r="D6" s="160"/>
      <c r="E6" s="160"/>
      <c r="F6" s="160"/>
      <c r="G6" s="160"/>
    </row>
    <row r="7" spans="1:7" ht="13.5" customHeight="1">
      <c r="A7" s="27" t="s">
        <v>46</v>
      </c>
      <c r="B7" s="143" t="s">
        <v>0</v>
      </c>
      <c r="C7" s="85">
        <v>1</v>
      </c>
      <c r="D7" s="85">
        <v>2</v>
      </c>
      <c r="E7" s="85">
        <v>3</v>
      </c>
      <c r="F7" s="85">
        <v>4</v>
      </c>
      <c r="G7" s="85">
        <v>5</v>
      </c>
    </row>
    <row r="8" spans="1:7" ht="23.25" customHeight="1">
      <c r="A8" s="28">
        <v>1</v>
      </c>
      <c r="B8" s="62" t="s">
        <v>48</v>
      </c>
      <c r="C8" s="142">
        <v>2321</v>
      </c>
      <c r="D8" s="142">
        <v>3932</v>
      </c>
      <c r="E8" s="102">
        <f aca="true" t="shared" si="0" ref="E8:E57">C8-D8</f>
        <v>-1611</v>
      </c>
      <c r="F8" s="142">
        <v>37</v>
      </c>
      <c r="G8" s="142">
        <v>1599</v>
      </c>
    </row>
    <row r="9" spans="1:7" s="29" customFormat="1" ht="25.5">
      <c r="A9" s="28">
        <v>2</v>
      </c>
      <c r="B9" s="106" t="s">
        <v>47</v>
      </c>
      <c r="C9" s="142">
        <v>2236</v>
      </c>
      <c r="D9" s="142">
        <v>2489</v>
      </c>
      <c r="E9" s="102">
        <f t="shared" si="0"/>
        <v>-253</v>
      </c>
      <c r="F9" s="142">
        <v>99</v>
      </c>
      <c r="G9" s="142">
        <v>970</v>
      </c>
    </row>
    <row r="10" spans="1:7" s="29" customFormat="1" ht="51">
      <c r="A10" s="28">
        <v>3</v>
      </c>
      <c r="B10" s="106" t="s">
        <v>98</v>
      </c>
      <c r="C10" s="142">
        <v>1997</v>
      </c>
      <c r="D10" s="142">
        <v>2984</v>
      </c>
      <c r="E10" s="102">
        <f t="shared" si="0"/>
        <v>-987</v>
      </c>
      <c r="F10" s="142">
        <v>10</v>
      </c>
      <c r="G10" s="142">
        <v>1363</v>
      </c>
    </row>
    <row r="11" spans="1:7" s="29" customFormat="1" ht="15.75">
      <c r="A11" s="28">
        <v>4</v>
      </c>
      <c r="B11" s="106" t="s">
        <v>83</v>
      </c>
      <c r="C11" s="142">
        <v>1086</v>
      </c>
      <c r="D11" s="142">
        <v>1970</v>
      </c>
      <c r="E11" s="102">
        <f t="shared" si="0"/>
        <v>-884</v>
      </c>
      <c r="F11" s="142">
        <v>12</v>
      </c>
      <c r="G11" s="142">
        <v>780</v>
      </c>
    </row>
    <row r="12" spans="1:7" s="29" customFormat="1" ht="15.75">
      <c r="A12" s="28">
        <v>5</v>
      </c>
      <c r="B12" s="106" t="s">
        <v>119</v>
      </c>
      <c r="C12" s="142">
        <v>808</v>
      </c>
      <c r="D12" s="142">
        <v>552</v>
      </c>
      <c r="E12" s="102">
        <f t="shared" si="0"/>
        <v>256</v>
      </c>
      <c r="F12" s="142">
        <v>6</v>
      </c>
      <c r="G12" s="142">
        <v>65</v>
      </c>
    </row>
    <row r="13" spans="1:7" s="29" customFormat="1" ht="25.5">
      <c r="A13" s="28">
        <v>6</v>
      </c>
      <c r="B13" s="106" t="s">
        <v>81</v>
      </c>
      <c r="C13" s="142">
        <v>758</v>
      </c>
      <c r="D13" s="142">
        <v>1404</v>
      </c>
      <c r="E13" s="102">
        <f t="shared" si="0"/>
        <v>-646</v>
      </c>
      <c r="F13" s="142">
        <v>32</v>
      </c>
      <c r="G13" s="142">
        <v>461</v>
      </c>
    </row>
    <row r="14" spans="1:7" s="29" customFormat="1" ht="15.75">
      <c r="A14" s="28">
        <v>7</v>
      </c>
      <c r="B14" s="106" t="s">
        <v>49</v>
      </c>
      <c r="C14" s="142">
        <v>691</v>
      </c>
      <c r="D14" s="142">
        <v>935</v>
      </c>
      <c r="E14" s="102">
        <f t="shared" si="0"/>
        <v>-244</v>
      </c>
      <c r="F14" s="142">
        <v>29</v>
      </c>
      <c r="G14" s="142">
        <v>339</v>
      </c>
    </row>
    <row r="15" spans="1:7" s="29" customFormat="1" ht="15.75">
      <c r="A15" s="28">
        <v>8</v>
      </c>
      <c r="B15" s="106" t="s">
        <v>54</v>
      </c>
      <c r="C15" s="142">
        <v>643</v>
      </c>
      <c r="D15" s="142">
        <v>249</v>
      </c>
      <c r="E15" s="102">
        <f t="shared" si="0"/>
        <v>394</v>
      </c>
      <c r="F15" s="142">
        <v>42</v>
      </c>
      <c r="G15" s="142">
        <v>80</v>
      </c>
    </row>
    <row r="16" spans="1:7" s="29" customFormat="1" ht="15.75">
      <c r="A16" s="28">
        <v>9</v>
      </c>
      <c r="B16" s="106" t="s">
        <v>50</v>
      </c>
      <c r="C16" s="142">
        <v>587</v>
      </c>
      <c r="D16" s="142">
        <v>1015</v>
      </c>
      <c r="E16" s="102">
        <f t="shared" si="0"/>
        <v>-428</v>
      </c>
      <c r="F16" s="142">
        <v>37</v>
      </c>
      <c r="G16" s="142">
        <v>404</v>
      </c>
    </row>
    <row r="17" spans="1:7" s="29" customFormat="1" ht="15.75">
      <c r="A17" s="28">
        <v>10</v>
      </c>
      <c r="B17" s="106" t="s">
        <v>103</v>
      </c>
      <c r="C17" s="142">
        <v>579</v>
      </c>
      <c r="D17" s="142">
        <v>561</v>
      </c>
      <c r="E17" s="102">
        <f t="shared" si="0"/>
        <v>18</v>
      </c>
      <c r="F17" s="142">
        <v>47</v>
      </c>
      <c r="G17" s="142">
        <v>186</v>
      </c>
    </row>
    <row r="18" spans="1:7" s="29" customFormat="1" ht="25.5">
      <c r="A18" s="28">
        <v>11</v>
      </c>
      <c r="B18" s="106" t="s">
        <v>135</v>
      </c>
      <c r="C18" s="142">
        <v>547</v>
      </c>
      <c r="D18" s="142">
        <v>282</v>
      </c>
      <c r="E18" s="102">
        <f t="shared" si="0"/>
        <v>265</v>
      </c>
      <c r="F18" s="142">
        <v>5</v>
      </c>
      <c r="G18" s="142">
        <v>112</v>
      </c>
    </row>
    <row r="19" spans="1:7" s="29" customFormat="1" ht="25.5">
      <c r="A19" s="28">
        <v>12</v>
      </c>
      <c r="B19" s="106" t="s">
        <v>52</v>
      </c>
      <c r="C19" s="142">
        <v>536</v>
      </c>
      <c r="D19" s="142">
        <v>771</v>
      </c>
      <c r="E19" s="102">
        <f t="shared" si="0"/>
        <v>-235</v>
      </c>
      <c r="F19" s="142">
        <v>17</v>
      </c>
      <c r="G19" s="142">
        <v>303</v>
      </c>
    </row>
    <row r="20" spans="1:7" s="29" customFormat="1" ht="51">
      <c r="A20" s="28">
        <v>13</v>
      </c>
      <c r="B20" s="106" t="s">
        <v>101</v>
      </c>
      <c r="C20" s="142">
        <v>529</v>
      </c>
      <c r="D20" s="142">
        <v>623</v>
      </c>
      <c r="E20" s="102">
        <f t="shared" si="0"/>
        <v>-94</v>
      </c>
      <c r="F20" s="142">
        <v>11</v>
      </c>
      <c r="G20" s="142">
        <v>251</v>
      </c>
    </row>
    <row r="21" spans="1:7" s="29" customFormat="1" ht="15.75">
      <c r="A21" s="28">
        <v>14</v>
      </c>
      <c r="B21" s="106" t="s">
        <v>51</v>
      </c>
      <c r="C21" s="142">
        <v>515</v>
      </c>
      <c r="D21" s="142">
        <v>627</v>
      </c>
      <c r="E21" s="102">
        <f t="shared" si="0"/>
        <v>-112</v>
      </c>
      <c r="F21" s="142">
        <v>23</v>
      </c>
      <c r="G21" s="142">
        <v>226</v>
      </c>
    </row>
    <row r="22" spans="1:7" s="29" customFormat="1" ht="15.75">
      <c r="A22" s="28">
        <v>15</v>
      </c>
      <c r="B22" s="106" t="s">
        <v>56</v>
      </c>
      <c r="C22" s="142">
        <v>461</v>
      </c>
      <c r="D22" s="142">
        <v>190</v>
      </c>
      <c r="E22" s="102">
        <f t="shared" si="0"/>
        <v>271</v>
      </c>
      <c r="F22" s="142">
        <v>48</v>
      </c>
      <c r="G22" s="142">
        <v>89</v>
      </c>
    </row>
    <row r="23" spans="1:7" s="29" customFormat="1" ht="15.75">
      <c r="A23" s="28">
        <v>16</v>
      </c>
      <c r="B23" s="106" t="s">
        <v>55</v>
      </c>
      <c r="C23" s="142">
        <v>445</v>
      </c>
      <c r="D23" s="142">
        <v>441</v>
      </c>
      <c r="E23" s="102">
        <f t="shared" si="0"/>
        <v>4</v>
      </c>
      <c r="F23" s="142">
        <v>5</v>
      </c>
      <c r="G23" s="142">
        <v>165</v>
      </c>
    </row>
    <row r="24" spans="1:7" s="29" customFormat="1" ht="25.5">
      <c r="A24" s="28">
        <v>17</v>
      </c>
      <c r="B24" s="106" t="s">
        <v>82</v>
      </c>
      <c r="C24" s="142">
        <v>434</v>
      </c>
      <c r="D24" s="142">
        <v>729</v>
      </c>
      <c r="E24" s="102">
        <f t="shared" si="0"/>
        <v>-295</v>
      </c>
      <c r="F24" s="142">
        <v>11</v>
      </c>
      <c r="G24" s="142">
        <v>247</v>
      </c>
    </row>
    <row r="25" spans="1:7" s="29" customFormat="1" ht="15.75">
      <c r="A25" s="28">
        <v>18</v>
      </c>
      <c r="B25" s="106" t="s">
        <v>154</v>
      </c>
      <c r="C25" s="142">
        <v>416</v>
      </c>
      <c r="D25" s="142">
        <v>213</v>
      </c>
      <c r="E25" s="102">
        <f t="shared" si="0"/>
        <v>203</v>
      </c>
      <c r="F25" s="142">
        <v>3</v>
      </c>
      <c r="G25" s="142">
        <v>17</v>
      </c>
    </row>
    <row r="26" spans="1:7" s="29" customFormat="1" ht="15.75">
      <c r="A26" s="28">
        <v>19</v>
      </c>
      <c r="B26" s="106" t="s">
        <v>53</v>
      </c>
      <c r="C26" s="142">
        <v>409</v>
      </c>
      <c r="D26" s="142">
        <v>325</v>
      </c>
      <c r="E26" s="102">
        <f t="shared" si="0"/>
        <v>84</v>
      </c>
      <c r="F26" s="142">
        <v>24</v>
      </c>
      <c r="G26" s="142">
        <v>106</v>
      </c>
    </row>
    <row r="27" spans="1:7" s="29" customFormat="1" ht="15.75">
      <c r="A27" s="28">
        <v>20</v>
      </c>
      <c r="B27" s="106" t="s">
        <v>66</v>
      </c>
      <c r="C27" s="142">
        <v>358</v>
      </c>
      <c r="D27" s="142">
        <v>246</v>
      </c>
      <c r="E27" s="102">
        <f t="shared" si="0"/>
        <v>112</v>
      </c>
      <c r="F27" s="142">
        <v>0</v>
      </c>
      <c r="G27" s="142">
        <v>92</v>
      </c>
    </row>
    <row r="28" spans="1:7" s="29" customFormat="1" ht="15.75">
      <c r="A28" s="28">
        <v>21</v>
      </c>
      <c r="B28" s="106" t="s">
        <v>99</v>
      </c>
      <c r="C28" s="142">
        <v>353</v>
      </c>
      <c r="D28" s="142">
        <v>265</v>
      </c>
      <c r="E28" s="102">
        <f t="shared" si="0"/>
        <v>88</v>
      </c>
      <c r="F28" s="142">
        <v>32</v>
      </c>
      <c r="G28" s="142">
        <v>101</v>
      </c>
    </row>
    <row r="29" spans="1:7" s="29" customFormat="1" ht="19.5" customHeight="1">
      <c r="A29" s="28">
        <v>22</v>
      </c>
      <c r="B29" s="106" t="s">
        <v>91</v>
      </c>
      <c r="C29" s="142">
        <v>333</v>
      </c>
      <c r="D29" s="142">
        <v>137</v>
      </c>
      <c r="E29" s="102">
        <f t="shared" si="0"/>
        <v>196</v>
      </c>
      <c r="F29" s="142">
        <v>31</v>
      </c>
      <c r="G29" s="142">
        <v>50</v>
      </c>
    </row>
    <row r="30" spans="1:7" s="29" customFormat="1" ht="15.75">
      <c r="A30" s="28">
        <v>23</v>
      </c>
      <c r="B30" s="106" t="s">
        <v>72</v>
      </c>
      <c r="C30" s="142">
        <v>317</v>
      </c>
      <c r="D30" s="142">
        <v>245</v>
      </c>
      <c r="E30" s="102">
        <f t="shared" si="0"/>
        <v>72</v>
      </c>
      <c r="F30" s="142">
        <v>12</v>
      </c>
      <c r="G30" s="142">
        <v>94</v>
      </c>
    </row>
    <row r="31" spans="1:7" s="29" customFormat="1" ht="51">
      <c r="A31" s="28">
        <v>24</v>
      </c>
      <c r="B31" s="106" t="s">
        <v>102</v>
      </c>
      <c r="C31" s="142">
        <v>309</v>
      </c>
      <c r="D31" s="142">
        <v>293</v>
      </c>
      <c r="E31" s="102">
        <f t="shared" si="0"/>
        <v>16</v>
      </c>
      <c r="F31" s="142">
        <v>15</v>
      </c>
      <c r="G31" s="142">
        <v>136</v>
      </c>
    </row>
    <row r="32" spans="1:7" s="29" customFormat="1" ht="15.75">
      <c r="A32" s="28">
        <v>25</v>
      </c>
      <c r="B32" s="106" t="s">
        <v>57</v>
      </c>
      <c r="C32" s="142">
        <v>273</v>
      </c>
      <c r="D32" s="142">
        <v>164</v>
      </c>
      <c r="E32" s="102">
        <f t="shared" si="0"/>
        <v>109</v>
      </c>
      <c r="F32" s="142">
        <v>18</v>
      </c>
      <c r="G32" s="142">
        <v>67</v>
      </c>
    </row>
    <row r="33" spans="1:7" s="29" customFormat="1" ht="20.25" customHeight="1">
      <c r="A33" s="28">
        <v>26</v>
      </c>
      <c r="B33" s="106" t="s">
        <v>73</v>
      </c>
      <c r="C33" s="142">
        <v>258</v>
      </c>
      <c r="D33" s="142">
        <v>221</v>
      </c>
      <c r="E33" s="102">
        <f t="shared" si="0"/>
        <v>37</v>
      </c>
      <c r="F33" s="142">
        <v>22</v>
      </c>
      <c r="G33" s="142">
        <v>75</v>
      </c>
    </row>
    <row r="34" spans="1:7" s="29" customFormat="1" ht="38.25">
      <c r="A34" s="28">
        <v>27</v>
      </c>
      <c r="B34" s="106" t="s">
        <v>59</v>
      </c>
      <c r="C34" s="142">
        <v>258</v>
      </c>
      <c r="D34" s="142">
        <v>81</v>
      </c>
      <c r="E34" s="102">
        <f t="shared" si="0"/>
        <v>177</v>
      </c>
      <c r="F34" s="142">
        <v>51</v>
      </c>
      <c r="G34" s="142">
        <v>21</v>
      </c>
    </row>
    <row r="35" spans="1:7" s="29" customFormat="1" ht="25.5">
      <c r="A35" s="28">
        <v>28</v>
      </c>
      <c r="B35" s="106" t="s">
        <v>93</v>
      </c>
      <c r="C35" s="142">
        <v>249</v>
      </c>
      <c r="D35" s="142">
        <v>459</v>
      </c>
      <c r="E35" s="102">
        <f t="shared" si="0"/>
        <v>-210</v>
      </c>
      <c r="F35" s="142">
        <v>2</v>
      </c>
      <c r="G35" s="142">
        <v>208</v>
      </c>
    </row>
    <row r="36" spans="1:7" s="29" customFormat="1" ht="15.75">
      <c r="A36" s="28">
        <v>29</v>
      </c>
      <c r="B36" s="106" t="s">
        <v>58</v>
      </c>
      <c r="C36" s="142">
        <v>238</v>
      </c>
      <c r="D36" s="142">
        <v>184</v>
      </c>
      <c r="E36" s="102">
        <f t="shared" si="0"/>
        <v>54</v>
      </c>
      <c r="F36" s="142">
        <v>7</v>
      </c>
      <c r="G36" s="142">
        <v>75</v>
      </c>
    </row>
    <row r="37" spans="1:7" s="29" customFormat="1" ht="25.5">
      <c r="A37" s="28">
        <v>30</v>
      </c>
      <c r="B37" s="106" t="s">
        <v>164</v>
      </c>
      <c r="C37" s="142">
        <v>206</v>
      </c>
      <c r="D37" s="142">
        <v>205</v>
      </c>
      <c r="E37" s="102">
        <f t="shared" si="0"/>
        <v>1</v>
      </c>
      <c r="F37" s="142">
        <v>9</v>
      </c>
      <c r="G37" s="142">
        <v>59</v>
      </c>
    </row>
    <row r="38" spans="1:7" s="29" customFormat="1" ht="15.75">
      <c r="A38" s="28">
        <v>31</v>
      </c>
      <c r="B38" s="106" t="s">
        <v>60</v>
      </c>
      <c r="C38" s="142">
        <v>202</v>
      </c>
      <c r="D38" s="142">
        <v>245</v>
      </c>
      <c r="E38" s="102">
        <f t="shared" si="0"/>
        <v>-43</v>
      </c>
      <c r="F38" s="142">
        <v>6</v>
      </c>
      <c r="G38" s="142">
        <v>81</v>
      </c>
    </row>
    <row r="39" spans="1:7" s="29" customFormat="1" ht="25.5">
      <c r="A39" s="28">
        <v>32</v>
      </c>
      <c r="B39" s="106" t="s">
        <v>104</v>
      </c>
      <c r="C39" s="142">
        <v>185</v>
      </c>
      <c r="D39" s="142">
        <v>35</v>
      </c>
      <c r="E39" s="102">
        <f t="shared" si="0"/>
        <v>150</v>
      </c>
      <c r="F39" s="142">
        <v>23</v>
      </c>
      <c r="G39" s="142">
        <v>13</v>
      </c>
    </row>
    <row r="40" spans="1:7" s="29" customFormat="1" ht="15.75">
      <c r="A40" s="28">
        <v>33</v>
      </c>
      <c r="B40" s="106" t="s">
        <v>62</v>
      </c>
      <c r="C40" s="142">
        <v>171</v>
      </c>
      <c r="D40" s="142">
        <v>135</v>
      </c>
      <c r="E40" s="102">
        <f t="shared" si="0"/>
        <v>36</v>
      </c>
      <c r="F40" s="142">
        <v>18</v>
      </c>
      <c r="G40" s="142">
        <v>37</v>
      </c>
    </row>
    <row r="41" spans="1:7" s="29" customFormat="1" ht="15.75">
      <c r="A41" s="28">
        <v>34</v>
      </c>
      <c r="B41" s="106" t="s">
        <v>95</v>
      </c>
      <c r="C41" s="142">
        <v>160</v>
      </c>
      <c r="D41" s="142">
        <v>253</v>
      </c>
      <c r="E41" s="102">
        <f t="shared" si="0"/>
        <v>-93</v>
      </c>
      <c r="F41" s="142">
        <v>4</v>
      </c>
      <c r="G41" s="142">
        <v>97</v>
      </c>
    </row>
    <row r="42" spans="1:7" s="29" customFormat="1" ht="15.75">
      <c r="A42" s="28">
        <v>35</v>
      </c>
      <c r="B42" s="106" t="s">
        <v>108</v>
      </c>
      <c r="C42" s="142">
        <v>158</v>
      </c>
      <c r="D42" s="142">
        <v>59</v>
      </c>
      <c r="E42" s="102">
        <f t="shared" si="0"/>
        <v>99</v>
      </c>
      <c r="F42" s="142">
        <v>1</v>
      </c>
      <c r="G42" s="142">
        <v>18</v>
      </c>
    </row>
    <row r="43" spans="1:7" s="29" customFormat="1" ht="25.5">
      <c r="A43" s="28">
        <v>36</v>
      </c>
      <c r="B43" s="106" t="s">
        <v>144</v>
      </c>
      <c r="C43" s="142">
        <v>154</v>
      </c>
      <c r="D43" s="142">
        <v>223</v>
      </c>
      <c r="E43" s="102">
        <f t="shared" si="0"/>
        <v>-69</v>
      </c>
      <c r="F43" s="142">
        <v>0</v>
      </c>
      <c r="G43" s="142">
        <v>103</v>
      </c>
    </row>
    <row r="44" spans="1:7" s="29" customFormat="1" ht="15.75">
      <c r="A44" s="28">
        <v>37</v>
      </c>
      <c r="B44" s="106" t="s">
        <v>111</v>
      </c>
      <c r="C44" s="142">
        <v>153</v>
      </c>
      <c r="D44" s="142">
        <v>65</v>
      </c>
      <c r="E44" s="102">
        <f t="shared" si="0"/>
        <v>88</v>
      </c>
      <c r="F44" s="142">
        <v>30</v>
      </c>
      <c r="G44" s="142">
        <v>25</v>
      </c>
    </row>
    <row r="45" spans="1:7" s="29" customFormat="1" ht="15.75">
      <c r="A45" s="28">
        <v>38</v>
      </c>
      <c r="B45" s="106" t="s">
        <v>65</v>
      </c>
      <c r="C45" s="142">
        <v>153</v>
      </c>
      <c r="D45" s="142">
        <v>45</v>
      </c>
      <c r="E45" s="102">
        <f t="shared" si="0"/>
        <v>108</v>
      </c>
      <c r="F45" s="142">
        <v>17</v>
      </c>
      <c r="G45" s="142">
        <v>15</v>
      </c>
    </row>
    <row r="46" spans="1:7" s="29" customFormat="1" ht="15.75">
      <c r="A46" s="28">
        <v>39</v>
      </c>
      <c r="B46" s="106" t="s">
        <v>152</v>
      </c>
      <c r="C46" s="142">
        <v>150</v>
      </c>
      <c r="D46" s="142">
        <v>174</v>
      </c>
      <c r="E46" s="102">
        <f t="shared" si="0"/>
        <v>-24</v>
      </c>
      <c r="F46" s="142">
        <v>1</v>
      </c>
      <c r="G46" s="142">
        <v>74</v>
      </c>
    </row>
    <row r="47" spans="1:7" s="29" customFormat="1" ht="38.25">
      <c r="A47" s="28">
        <v>40</v>
      </c>
      <c r="B47" s="106" t="s">
        <v>86</v>
      </c>
      <c r="C47" s="142">
        <v>143</v>
      </c>
      <c r="D47" s="142">
        <v>123</v>
      </c>
      <c r="E47" s="102">
        <f t="shared" si="0"/>
        <v>20</v>
      </c>
      <c r="F47" s="142">
        <v>17</v>
      </c>
      <c r="G47" s="142">
        <v>38</v>
      </c>
    </row>
    <row r="48" spans="1:7" s="29" customFormat="1" ht="15.75">
      <c r="A48" s="28">
        <v>41</v>
      </c>
      <c r="B48" s="106" t="s">
        <v>92</v>
      </c>
      <c r="C48" s="142">
        <v>142</v>
      </c>
      <c r="D48" s="142">
        <v>182</v>
      </c>
      <c r="E48" s="102">
        <f t="shared" si="0"/>
        <v>-40</v>
      </c>
      <c r="F48" s="142">
        <v>5</v>
      </c>
      <c r="G48" s="142">
        <v>73</v>
      </c>
    </row>
    <row r="49" spans="1:7" s="29" customFormat="1" ht="15.75">
      <c r="A49" s="28">
        <v>42</v>
      </c>
      <c r="B49" s="106" t="s">
        <v>100</v>
      </c>
      <c r="C49" s="142">
        <v>137</v>
      </c>
      <c r="D49" s="142">
        <v>4</v>
      </c>
      <c r="E49" s="102">
        <f t="shared" si="0"/>
        <v>133</v>
      </c>
      <c r="F49" s="142">
        <v>0</v>
      </c>
      <c r="G49" s="142">
        <v>3</v>
      </c>
    </row>
    <row r="50" spans="1:7" s="29" customFormat="1" ht="15.75">
      <c r="A50" s="28">
        <v>43</v>
      </c>
      <c r="B50" s="106" t="s">
        <v>141</v>
      </c>
      <c r="C50" s="142">
        <v>132</v>
      </c>
      <c r="D50" s="142">
        <v>79</v>
      </c>
      <c r="E50" s="102">
        <f t="shared" si="0"/>
        <v>53</v>
      </c>
      <c r="F50" s="142">
        <v>3</v>
      </c>
      <c r="G50" s="142">
        <v>20</v>
      </c>
    </row>
    <row r="51" spans="1:7" s="29" customFormat="1" ht="38.25">
      <c r="A51" s="28">
        <v>44</v>
      </c>
      <c r="B51" s="106" t="s">
        <v>140</v>
      </c>
      <c r="C51" s="142">
        <v>126</v>
      </c>
      <c r="D51" s="142">
        <v>217</v>
      </c>
      <c r="E51" s="102">
        <f t="shared" si="0"/>
        <v>-91</v>
      </c>
      <c r="F51" s="142">
        <v>1</v>
      </c>
      <c r="G51" s="142">
        <v>101</v>
      </c>
    </row>
    <row r="52" spans="1:7" s="29" customFormat="1" ht="36.75" customHeight="1">
      <c r="A52" s="28">
        <v>45</v>
      </c>
      <c r="B52" s="106" t="s">
        <v>70</v>
      </c>
      <c r="C52" s="142">
        <v>125</v>
      </c>
      <c r="D52" s="142">
        <v>154</v>
      </c>
      <c r="E52" s="102">
        <f t="shared" si="0"/>
        <v>-29</v>
      </c>
      <c r="F52" s="142">
        <v>4</v>
      </c>
      <c r="G52" s="142">
        <v>50</v>
      </c>
    </row>
    <row r="53" spans="1:7" s="29" customFormat="1" ht="25.5">
      <c r="A53" s="28">
        <v>46</v>
      </c>
      <c r="B53" s="106" t="s">
        <v>107</v>
      </c>
      <c r="C53" s="142">
        <v>124</v>
      </c>
      <c r="D53" s="142">
        <v>92</v>
      </c>
      <c r="E53" s="102">
        <f t="shared" si="0"/>
        <v>32</v>
      </c>
      <c r="F53" s="142">
        <v>21</v>
      </c>
      <c r="G53" s="142">
        <v>32</v>
      </c>
    </row>
    <row r="54" spans="1:7" s="29" customFormat="1" ht="20.25" customHeight="1">
      <c r="A54" s="28">
        <v>47</v>
      </c>
      <c r="B54" s="106" t="s">
        <v>120</v>
      </c>
      <c r="C54" s="142">
        <v>121</v>
      </c>
      <c r="D54" s="142">
        <v>148</v>
      </c>
      <c r="E54" s="102">
        <f t="shared" si="0"/>
        <v>-27</v>
      </c>
      <c r="F54" s="142">
        <v>0</v>
      </c>
      <c r="G54" s="142">
        <v>51</v>
      </c>
    </row>
    <row r="55" spans="1:7" s="29" customFormat="1" ht="25.5">
      <c r="A55" s="28">
        <v>48</v>
      </c>
      <c r="B55" s="106" t="s">
        <v>113</v>
      </c>
      <c r="C55" s="142">
        <v>121</v>
      </c>
      <c r="D55" s="142">
        <v>22</v>
      </c>
      <c r="E55" s="102">
        <f t="shared" si="0"/>
        <v>99</v>
      </c>
      <c r="F55" s="142">
        <v>23</v>
      </c>
      <c r="G55" s="142">
        <v>6</v>
      </c>
    </row>
    <row r="56" spans="1:7" s="29" customFormat="1" ht="15.75">
      <c r="A56" s="28">
        <v>49</v>
      </c>
      <c r="B56" s="106" t="s">
        <v>61</v>
      </c>
      <c r="C56" s="142">
        <v>120</v>
      </c>
      <c r="D56" s="142">
        <v>166</v>
      </c>
      <c r="E56" s="102">
        <f t="shared" si="0"/>
        <v>-46</v>
      </c>
      <c r="F56" s="142">
        <v>3</v>
      </c>
      <c r="G56" s="142">
        <v>61</v>
      </c>
    </row>
    <row r="57" spans="1:7" s="29" customFormat="1" ht="23.25" customHeight="1">
      <c r="A57" s="28">
        <v>50</v>
      </c>
      <c r="B57" s="106" t="s">
        <v>115</v>
      </c>
      <c r="C57" s="142">
        <v>120</v>
      </c>
      <c r="D57" s="142">
        <v>160</v>
      </c>
      <c r="E57" s="102">
        <f t="shared" si="0"/>
        <v>-40</v>
      </c>
      <c r="F57" s="142">
        <v>4</v>
      </c>
      <c r="G57" s="142">
        <v>61</v>
      </c>
    </row>
    <row r="58" ht="15.75">
      <c r="G58" s="44"/>
    </row>
  </sheetData>
  <sheetProtection/>
  <mergeCells count="11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  <mergeCell ref="A3:G3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9"/>
  <sheetViews>
    <sheetView view="pageBreakPreview" zoomScale="85" zoomScaleSheetLayoutView="85" zoomScalePageLayoutView="0" workbookViewId="0" topLeftCell="A1">
      <selection activeCell="A8" sqref="A4:F8"/>
    </sheetView>
  </sheetViews>
  <sheetFormatPr defaultColWidth="8.8515625" defaultRowHeight="15"/>
  <cols>
    <col min="1" max="1" width="33.57421875" style="24" customWidth="1"/>
    <col min="2" max="2" width="11.140625" style="24" customWidth="1"/>
    <col min="3" max="3" width="14.00390625" style="31" customWidth="1"/>
    <col min="4" max="4" width="15.421875" style="31" customWidth="1"/>
    <col min="5" max="5" width="15.28125" style="31" customWidth="1"/>
    <col min="6" max="6" width="17.57421875" style="31" customWidth="1"/>
    <col min="7" max="16384" width="8.8515625" style="24" customWidth="1"/>
  </cols>
  <sheetData>
    <row r="1" spans="1:6" s="26" customFormat="1" ht="44.25" customHeight="1">
      <c r="A1" s="163" t="s">
        <v>234</v>
      </c>
      <c r="B1" s="163"/>
      <c r="C1" s="163"/>
      <c r="D1" s="163"/>
      <c r="E1" s="163"/>
      <c r="F1" s="163"/>
    </row>
    <row r="2" spans="1:6" s="26" customFormat="1" ht="17.25" customHeight="1">
      <c r="A2" s="166" t="s">
        <v>71</v>
      </c>
      <c r="B2" s="166"/>
      <c r="C2" s="166"/>
      <c r="D2" s="166"/>
      <c r="E2" s="166"/>
      <c r="F2" s="166"/>
    </row>
    <row r="3" spans="1:6" ht="24" customHeight="1">
      <c r="A3" s="162" t="s">
        <v>212</v>
      </c>
      <c r="B3" s="162"/>
      <c r="C3" s="162"/>
      <c r="D3" s="162"/>
      <c r="E3" s="162"/>
      <c r="F3" s="162"/>
    </row>
    <row r="4" spans="1:6" ht="18.75" customHeight="1">
      <c r="A4" s="165" t="s">
        <v>42</v>
      </c>
      <c r="B4" s="160" t="s">
        <v>43</v>
      </c>
      <c r="C4" s="160" t="s">
        <v>44</v>
      </c>
      <c r="D4" s="160" t="s">
        <v>45</v>
      </c>
      <c r="E4" s="161" t="s">
        <v>235</v>
      </c>
      <c r="F4" s="161"/>
    </row>
    <row r="5" spans="1:6" ht="18.75" customHeight="1">
      <c r="A5" s="165"/>
      <c r="B5" s="160"/>
      <c r="C5" s="160"/>
      <c r="D5" s="160"/>
      <c r="E5" s="160" t="s">
        <v>128</v>
      </c>
      <c r="F5" s="160" t="s">
        <v>44</v>
      </c>
    </row>
    <row r="6" spans="1:6" ht="58.5" customHeight="1">
      <c r="A6" s="165"/>
      <c r="B6" s="160"/>
      <c r="C6" s="160"/>
      <c r="D6" s="160"/>
      <c r="E6" s="160"/>
      <c r="F6" s="160"/>
    </row>
    <row r="7" spans="1:6" ht="12.75">
      <c r="A7" s="85" t="s">
        <v>0</v>
      </c>
      <c r="B7" s="85">
        <v>1</v>
      </c>
      <c r="C7" s="86">
        <v>3</v>
      </c>
      <c r="D7" s="86">
        <v>4</v>
      </c>
      <c r="E7" s="86">
        <v>5</v>
      </c>
      <c r="F7" s="86">
        <v>6</v>
      </c>
    </row>
    <row r="8" spans="1:13" ht="27" customHeight="1">
      <c r="A8" s="167" t="s">
        <v>29</v>
      </c>
      <c r="B8" s="167"/>
      <c r="C8" s="167"/>
      <c r="D8" s="167"/>
      <c r="E8" s="167"/>
      <c r="F8" s="167"/>
      <c r="M8" s="32"/>
    </row>
    <row r="9" spans="1:13" ht="15.75">
      <c r="A9" s="62" t="s">
        <v>108</v>
      </c>
      <c r="B9" s="105">
        <v>158</v>
      </c>
      <c r="C9" s="105">
        <v>59</v>
      </c>
      <c r="D9" s="102">
        <f aca="true" t="shared" si="0" ref="D9:D23">B9-C9</f>
        <v>99</v>
      </c>
      <c r="E9" s="105">
        <v>1</v>
      </c>
      <c r="F9" s="105">
        <v>18</v>
      </c>
      <c r="M9" s="32"/>
    </row>
    <row r="10" spans="1:6" ht="15.75">
      <c r="A10" s="62" t="s">
        <v>69</v>
      </c>
      <c r="B10" s="105">
        <v>117</v>
      </c>
      <c r="C10" s="105">
        <v>149</v>
      </c>
      <c r="D10" s="102">
        <f t="shared" si="0"/>
        <v>-32</v>
      </c>
      <c r="E10" s="105">
        <v>16</v>
      </c>
      <c r="F10" s="105">
        <v>57</v>
      </c>
    </row>
    <row r="11" spans="1:6" ht="25.5">
      <c r="A11" s="106" t="s">
        <v>198</v>
      </c>
      <c r="B11" s="105">
        <v>104</v>
      </c>
      <c r="C11" s="105">
        <v>36</v>
      </c>
      <c r="D11" s="102">
        <f t="shared" si="0"/>
        <v>68</v>
      </c>
      <c r="E11" s="105">
        <v>23</v>
      </c>
      <c r="F11" s="105">
        <v>14</v>
      </c>
    </row>
    <row r="12" spans="1:6" ht="15.75">
      <c r="A12" s="106" t="s">
        <v>84</v>
      </c>
      <c r="B12" s="105">
        <v>100</v>
      </c>
      <c r="C12" s="105">
        <v>136</v>
      </c>
      <c r="D12" s="102">
        <f t="shared" si="0"/>
        <v>-36</v>
      </c>
      <c r="E12" s="105">
        <v>5</v>
      </c>
      <c r="F12" s="105">
        <v>47</v>
      </c>
    </row>
    <row r="13" spans="1:6" ht="15.75">
      <c r="A13" s="106" t="s">
        <v>106</v>
      </c>
      <c r="B13" s="105">
        <v>78</v>
      </c>
      <c r="C13" s="105">
        <v>78</v>
      </c>
      <c r="D13" s="102">
        <f t="shared" si="0"/>
        <v>0</v>
      </c>
      <c r="E13" s="105">
        <v>2</v>
      </c>
      <c r="F13" s="105">
        <v>28</v>
      </c>
    </row>
    <row r="14" spans="1:6" ht="15.75">
      <c r="A14" s="106" t="s">
        <v>87</v>
      </c>
      <c r="B14" s="105">
        <v>70</v>
      </c>
      <c r="C14" s="105">
        <v>35</v>
      </c>
      <c r="D14" s="102">
        <f t="shared" si="0"/>
        <v>35</v>
      </c>
      <c r="E14" s="105">
        <v>10</v>
      </c>
      <c r="F14" s="105">
        <v>13</v>
      </c>
    </row>
    <row r="15" spans="1:6" ht="15.75">
      <c r="A15" s="106" t="s">
        <v>136</v>
      </c>
      <c r="B15" s="105">
        <v>70</v>
      </c>
      <c r="C15" s="105">
        <v>124</v>
      </c>
      <c r="D15" s="102">
        <f t="shared" si="0"/>
        <v>-54</v>
      </c>
      <c r="E15" s="105">
        <v>1</v>
      </c>
      <c r="F15" s="105">
        <v>48</v>
      </c>
    </row>
    <row r="16" spans="1:6" ht="15.75">
      <c r="A16" s="106" t="s">
        <v>145</v>
      </c>
      <c r="B16" s="105">
        <v>55</v>
      </c>
      <c r="C16" s="105">
        <v>90</v>
      </c>
      <c r="D16" s="102">
        <f t="shared" si="0"/>
        <v>-35</v>
      </c>
      <c r="E16" s="105">
        <v>3</v>
      </c>
      <c r="F16" s="105">
        <v>31</v>
      </c>
    </row>
    <row r="17" spans="1:6" ht="15.75">
      <c r="A17" s="106" t="s">
        <v>177</v>
      </c>
      <c r="B17" s="105">
        <v>55</v>
      </c>
      <c r="C17" s="105">
        <v>45</v>
      </c>
      <c r="D17" s="102">
        <f t="shared" si="0"/>
        <v>10</v>
      </c>
      <c r="E17" s="105">
        <v>9</v>
      </c>
      <c r="F17" s="105">
        <v>16</v>
      </c>
    </row>
    <row r="18" spans="1:6" ht="15.75">
      <c r="A18" s="106" t="s">
        <v>88</v>
      </c>
      <c r="B18" s="105">
        <v>50</v>
      </c>
      <c r="C18" s="105">
        <v>67</v>
      </c>
      <c r="D18" s="102">
        <f t="shared" si="0"/>
        <v>-17</v>
      </c>
      <c r="E18" s="105">
        <v>0</v>
      </c>
      <c r="F18" s="105">
        <v>21</v>
      </c>
    </row>
    <row r="19" spans="1:6" ht="15.75">
      <c r="A19" s="106" t="s">
        <v>109</v>
      </c>
      <c r="B19" s="105">
        <v>48</v>
      </c>
      <c r="C19" s="105">
        <v>12</v>
      </c>
      <c r="D19" s="102">
        <f t="shared" si="0"/>
        <v>36</v>
      </c>
      <c r="E19" s="105">
        <v>29</v>
      </c>
      <c r="F19" s="105">
        <v>4</v>
      </c>
    </row>
    <row r="20" spans="1:6" ht="15.75">
      <c r="A20" s="106" t="s">
        <v>150</v>
      </c>
      <c r="B20" s="105">
        <v>40</v>
      </c>
      <c r="C20" s="105">
        <v>43</v>
      </c>
      <c r="D20" s="102">
        <f t="shared" si="0"/>
        <v>-3</v>
      </c>
      <c r="E20" s="105">
        <v>1</v>
      </c>
      <c r="F20" s="105">
        <v>15</v>
      </c>
    </row>
    <row r="21" spans="1:6" ht="15.75">
      <c r="A21" s="106" t="s">
        <v>253</v>
      </c>
      <c r="B21" s="105">
        <v>37</v>
      </c>
      <c r="C21" s="105">
        <v>11</v>
      </c>
      <c r="D21" s="102">
        <f t="shared" si="0"/>
        <v>26</v>
      </c>
      <c r="E21" s="105">
        <v>0</v>
      </c>
      <c r="F21" s="105">
        <v>5</v>
      </c>
    </row>
    <row r="22" spans="1:6" ht="15.75">
      <c r="A22" s="106" t="s">
        <v>129</v>
      </c>
      <c r="B22" s="105">
        <v>35</v>
      </c>
      <c r="C22" s="105">
        <v>45</v>
      </c>
      <c r="D22" s="102">
        <f t="shared" si="0"/>
        <v>-10</v>
      </c>
      <c r="E22" s="105">
        <v>3</v>
      </c>
      <c r="F22" s="105">
        <v>15</v>
      </c>
    </row>
    <row r="23" spans="1:6" ht="15.75">
      <c r="A23" s="106" t="s">
        <v>157</v>
      </c>
      <c r="B23" s="105">
        <v>32</v>
      </c>
      <c r="C23" s="105">
        <v>37</v>
      </c>
      <c r="D23" s="102">
        <f t="shared" si="0"/>
        <v>-5</v>
      </c>
      <c r="E23" s="105">
        <v>0</v>
      </c>
      <c r="F23" s="105">
        <v>12</v>
      </c>
    </row>
    <row r="24" spans="1:6" ht="26.25" customHeight="1">
      <c r="A24" s="167" t="s">
        <v>3</v>
      </c>
      <c r="B24" s="167"/>
      <c r="C24" s="167"/>
      <c r="D24" s="167"/>
      <c r="E24" s="167"/>
      <c r="F24" s="167"/>
    </row>
    <row r="25" spans="1:6" ht="32.25" customHeight="1">
      <c r="A25" s="106" t="s">
        <v>135</v>
      </c>
      <c r="B25" s="105">
        <v>547</v>
      </c>
      <c r="C25" s="105">
        <v>282</v>
      </c>
      <c r="D25" s="102">
        <f aca="true" t="shared" si="1" ref="D25:D34">B25-C25</f>
        <v>265</v>
      </c>
      <c r="E25" s="105">
        <v>5</v>
      </c>
      <c r="F25" s="105">
        <v>112</v>
      </c>
    </row>
    <row r="26" spans="1:6" ht="25.5">
      <c r="A26" s="106" t="s">
        <v>164</v>
      </c>
      <c r="B26" s="105">
        <v>206</v>
      </c>
      <c r="C26" s="105">
        <v>205</v>
      </c>
      <c r="D26" s="102">
        <f t="shared" si="1"/>
        <v>1</v>
      </c>
      <c r="E26" s="105">
        <v>9</v>
      </c>
      <c r="F26" s="105">
        <v>59</v>
      </c>
    </row>
    <row r="27" spans="1:6" ht="15.75">
      <c r="A27" s="106" t="s">
        <v>100</v>
      </c>
      <c r="B27" s="105">
        <v>137</v>
      </c>
      <c r="C27" s="105">
        <v>4</v>
      </c>
      <c r="D27" s="102">
        <f t="shared" si="1"/>
        <v>133</v>
      </c>
      <c r="E27" s="105">
        <v>0</v>
      </c>
      <c r="F27" s="105">
        <v>3</v>
      </c>
    </row>
    <row r="28" spans="1:6" ht="15.75">
      <c r="A28" s="106" t="s">
        <v>110</v>
      </c>
      <c r="B28" s="105">
        <v>88</v>
      </c>
      <c r="C28" s="105">
        <v>49</v>
      </c>
      <c r="D28" s="102">
        <f t="shared" si="1"/>
        <v>39</v>
      </c>
      <c r="E28" s="105">
        <v>6</v>
      </c>
      <c r="F28" s="105">
        <v>12</v>
      </c>
    </row>
    <row r="29" spans="1:6" ht="15.75">
      <c r="A29" s="106" t="s">
        <v>64</v>
      </c>
      <c r="B29" s="105">
        <v>81</v>
      </c>
      <c r="C29" s="105">
        <v>142</v>
      </c>
      <c r="D29" s="102">
        <f t="shared" si="1"/>
        <v>-61</v>
      </c>
      <c r="E29" s="105">
        <v>6</v>
      </c>
      <c r="F29" s="105">
        <v>45</v>
      </c>
    </row>
    <row r="30" spans="1:6" ht="15.75">
      <c r="A30" s="106" t="s">
        <v>158</v>
      </c>
      <c r="B30" s="105">
        <v>80</v>
      </c>
      <c r="C30" s="105">
        <v>1</v>
      </c>
      <c r="D30" s="102">
        <f t="shared" si="1"/>
        <v>79</v>
      </c>
      <c r="E30" s="105">
        <v>0</v>
      </c>
      <c r="F30" s="105">
        <v>1</v>
      </c>
    </row>
    <row r="31" spans="1:6" ht="25.5">
      <c r="A31" s="106" t="s">
        <v>159</v>
      </c>
      <c r="B31" s="105">
        <v>77</v>
      </c>
      <c r="C31" s="105">
        <v>113</v>
      </c>
      <c r="D31" s="102">
        <f t="shared" si="1"/>
        <v>-36</v>
      </c>
      <c r="E31" s="105">
        <v>3</v>
      </c>
      <c r="F31" s="105">
        <v>32</v>
      </c>
    </row>
    <row r="32" spans="1:6" ht="15.75">
      <c r="A32" s="106" t="s">
        <v>137</v>
      </c>
      <c r="B32" s="105">
        <v>75</v>
      </c>
      <c r="C32" s="105">
        <v>119</v>
      </c>
      <c r="D32" s="102">
        <f t="shared" si="1"/>
        <v>-44</v>
      </c>
      <c r="E32" s="105">
        <v>3</v>
      </c>
      <c r="F32" s="105">
        <v>54</v>
      </c>
    </row>
    <row r="33" spans="1:6" ht="15.75">
      <c r="A33" s="106" t="s">
        <v>68</v>
      </c>
      <c r="B33" s="105">
        <v>70</v>
      </c>
      <c r="C33" s="105">
        <v>67</v>
      </c>
      <c r="D33" s="102">
        <f t="shared" si="1"/>
        <v>3</v>
      </c>
      <c r="E33" s="105">
        <v>7</v>
      </c>
      <c r="F33" s="105">
        <v>28</v>
      </c>
    </row>
    <row r="34" spans="1:6" ht="15.75">
      <c r="A34" s="106" t="s">
        <v>89</v>
      </c>
      <c r="B34" s="105">
        <v>56</v>
      </c>
      <c r="C34" s="105">
        <v>36</v>
      </c>
      <c r="D34" s="102">
        <f t="shared" si="1"/>
        <v>20</v>
      </c>
      <c r="E34" s="105">
        <v>4</v>
      </c>
      <c r="F34" s="105">
        <v>14</v>
      </c>
    </row>
    <row r="35" spans="1:6" ht="30" customHeight="1">
      <c r="A35" s="167" t="s">
        <v>2</v>
      </c>
      <c r="B35" s="167"/>
      <c r="C35" s="167"/>
      <c r="D35" s="167"/>
      <c r="E35" s="167"/>
      <c r="F35" s="167"/>
    </row>
    <row r="36" spans="1:6" ht="15.75">
      <c r="A36" s="62" t="s">
        <v>51</v>
      </c>
      <c r="B36" s="105">
        <v>515</v>
      </c>
      <c r="C36" s="105">
        <v>627</v>
      </c>
      <c r="D36" s="102">
        <f aca="true" t="shared" si="2" ref="D36:D47">B36-C36</f>
        <v>-112</v>
      </c>
      <c r="E36" s="105">
        <v>23</v>
      </c>
      <c r="F36" s="105">
        <v>226</v>
      </c>
    </row>
    <row r="37" spans="1:6" ht="15.75">
      <c r="A37" s="62" t="s">
        <v>72</v>
      </c>
      <c r="B37" s="105">
        <v>317</v>
      </c>
      <c r="C37" s="105">
        <v>245</v>
      </c>
      <c r="D37" s="102">
        <f t="shared" si="2"/>
        <v>72</v>
      </c>
      <c r="E37" s="105">
        <v>12</v>
      </c>
      <c r="F37" s="105">
        <v>94</v>
      </c>
    </row>
    <row r="38" spans="1:6" ht="15.75">
      <c r="A38" s="62" t="s">
        <v>73</v>
      </c>
      <c r="B38" s="105">
        <v>258</v>
      </c>
      <c r="C38" s="105">
        <v>221</v>
      </c>
      <c r="D38" s="102">
        <f t="shared" si="2"/>
        <v>37</v>
      </c>
      <c r="E38" s="105">
        <v>22</v>
      </c>
      <c r="F38" s="105">
        <v>75</v>
      </c>
    </row>
    <row r="39" spans="1:6" ht="15.75">
      <c r="A39" s="62" t="s">
        <v>62</v>
      </c>
      <c r="B39" s="105">
        <v>171</v>
      </c>
      <c r="C39" s="105">
        <v>135</v>
      </c>
      <c r="D39" s="102">
        <f t="shared" si="2"/>
        <v>36</v>
      </c>
      <c r="E39" s="105">
        <v>18</v>
      </c>
      <c r="F39" s="105">
        <v>37</v>
      </c>
    </row>
    <row r="40" spans="1:6" ht="15.75">
      <c r="A40" s="62" t="s">
        <v>74</v>
      </c>
      <c r="B40" s="105">
        <v>69</v>
      </c>
      <c r="C40" s="105">
        <v>50</v>
      </c>
      <c r="D40" s="102">
        <f t="shared" si="2"/>
        <v>19</v>
      </c>
      <c r="E40" s="105">
        <v>12</v>
      </c>
      <c r="F40" s="105">
        <v>12</v>
      </c>
    </row>
    <row r="41" spans="1:6" ht="15.75">
      <c r="A41" s="62" t="s">
        <v>96</v>
      </c>
      <c r="B41" s="105">
        <v>64</v>
      </c>
      <c r="C41" s="105">
        <v>4</v>
      </c>
      <c r="D41" s="102">
        <f t="shared" si="2"/>
        <v>60</v>
      </c>
      <c r="E41" s="105">
        <v>23</v>
      </c>
      <c r="F41" s="105">
        <v>1</v>
      </c>
    </row>
    <row r="42" spans="1:6" ht="15.75">
      <c r="A42" s="62" t="s">
        <v>146</v>
      </c>
      <c r="B42" s="105">
        <v>54</v>
      </c>
      <c r="C42" s="105">
        <v>53</v>
      </c>
      <c r="D42" s="102">
        <f t="shared" si="2"/>
        <v>1</v>
      </c>
      <c r="E42" s="105">
        <v>2</v>
      </c>
      <c r="F42" s="105">
        <v>15</v>
      </c>
    </row>
    <row r="43" spans="1:6" ht="15.75">
      <c r="A43" s="62" t="s">
        <v>112</v>
      </c>
      <c r="B43" s="105">
        <v>51</v>
      </c>
      <c r="C43" s="105">
        <v>71</v>
      </c>
      <c r="D43" s="102">
        <f t="shared" si="2"/>
        <v>-20</v>
      </c>
      <c r="E43" s="105">
        <v>4</v>
      </c>
      <c r="F43" s="105">
        <v>30</v>
      </c>
    </row>
    <row r="44" spans="1:6" ht="15.75">
      <c r="A44" s="62" t="s">
        <v>151</v>
      </c>
      <c r="B44" s="105">
        <v>51</v>
      </c>
      <c r="C44" s="105">
        <v>41</v>
      </c>
      <c r="D44" s="102">
        <f t="shared" si="2"/>
        <v>10</v>
      </c>
      <c r="E44" s="105">
        <v>8</v>
      </c>
      <c r="F44" s="105">
        <v>9</v>
      </c>
    </row>
    <row r="45" spans="1:6" ht="15.75">
      <c r="A45" s="62" t="s">
        <v>189</v>
      </c>
      <c r="B45" s="105">
        <v>45</v>
      </c>
      <c r="C45" s="105">
        <v>47</v>
      </c>
      <c r="D45" s="102">
        <f t="shared" si="2"/>
        <v>-2</v>
      </c>
      <c r="E45" s="105">
        <v>1</v>
      </c>
      <c r="F45" s="105">
        <v>19</v>
      </c>
    </row>
    <row r="46" spans="1:6" ht="15.75">
      <c r="A46" s="62" t="s">
        <v>165</v>
      </c>
      <c r="B46" s="105">
        <v>44</v>
      </c>
      <c r="C46" s="105">
        <v>48</v>
      </c>
      <c r="D46" s="102">
        <f t="shared" si="2"/>
        <v>-4</v>
      </c>
      <c r="E46" s="105">
        <v>0</v>
      </c>
      <c r="F46" s="105">
        <v>19</v>
      </c>
    </row>
    <row r="47" spans="1:6" ht="15.75">
      <c r="A47" s="62" t="s">
        <v>199</v>
      </c>
      <c r="B47" s="105">
        <v>42</v>
      </c>
      <c r="C47" s="105">
        <v>35</v>
      </c>
      <c r="D47" s="102">
        <f t="shared" si="2"/>
        <v>7</v>
      </c>
      <c r="E47" s="105">
        <v>4</v>
      </c>
      <c r="F47" s="105">
        <v>15</v>
      </c>
    </row>
    <row r="48" spans="1:6" ht="30" customHeight="1">
      <c r="A48" s="167" t="s">
        <v>1</v>
      </c>
      <c r="B48" s="167"/>
      <c r="C48" s="167"/>
      <c r="D48" s="167"/>
      <c r="E48" s="167"/>
      <c r="F48" s="167"/>
    </row>
    <row r="49" spans="1:6" ht="15.75">
      <c r="A49" s="62" t="s">
        <v>91</v>
      </c>
      <c r="B49" s="105">
        <v>333</v>
      </c>
      <c r="C49" s="105">
        <v>137</v>
      </c>
      <c r="D49" s="102">
        <f aca="true" t="shared" si="3" ref="D49:D55">B49-C49</f>
        <v>196</v>
      </c>
      <c r="E49" s="105">
        <v>31</v>
      </c>
      <c r="F49" s="105">
        <v>50</v>
      </c>
    </row>
    <row r="50" spans="1:6" ht="15.75">
      <c r="A50" s="62" t="s">
        <v>61</v>
      </c>
      <c r="B50" s="105">
        <v>120</v>
      </c>
      <c r="C50" s="105">
        <v>166</v>
      </c>
      <c r="D50" s="102">
        <f t="shared" si="3"/>
        <v>-46</v>
      </c>
      <c r="E50" s="105">
        <v>3</v>
      </c>
      <c r="F50" s="105">
        <v>61</v>
      </c>
    </row>
    <row r="51" spans="1:6" ht="15.75">
      <c r="A51" s="62" t="s">
        <v>138</v>
      </c>
      <c r="B51" s="105">
        <v>106</v>
      </c>
      <c r="C51" s="105">
        <v>173</v>
      </c>
      <c r="D51" s="102">
        <f t="shared" si="3"/>
        <v>-67</v>
      </c>
      <c r="E51" s="105">
        <v>2</v>
      </c>
      <c r="F51" s="105">
        <v>56</v>
      </c>
    </row>
    <row r="52" spans="1:6" ht="15.75">
      <c r="A52" s="62" t="s">
        <v>90</v>
      </c>
      <c r="B52" s="105">
        <v>96</v>
      </c>
      <c r="C52" s="105">
        <v>94</v>
      </c>
      <c r="D52" s="102">
        <f t="shared" si="3"/>
        <v>2</v>
      </c>
      <c r="E52" s="105">
        <v>4</v>
      </c>
      <c r="F52" s="105">
        <v>32</v>
      </c>
    </row>
    <row r="53" spans="1:6" ht="18" customHeight="1">
      <c r="A53" s="62" t="s">
        <v>85</v>
      </c>
      <c r="B53" s="105">
        <v>71</v>
      </c>
      <c r="C53" s="105">
        <v>294</v>
      </c>
      <c r="D53" s="102">
        <f t="shared" si="3"/>
        <v>-223</v>
      </c>
      <c r="E53" s="105">
        <v>17</v>
      </c>
      <c r="F53" s="105">
        <v>102</v>
      </c>
    </row>
    <row r="54" spans="1:6" ht="15.75">
      <c r="A54" s="62" t="s">
        <v>130</v>
      </c>
      <c r="B54" s="105">
        <v>70</v>
      </c>
      <c r="C54" s="105">
        <v>66</v>
      </c>
      <c r="D54" s="102">
        <f t="shared" si="3"/>
        <v>4</v>
      </c>
      <c r="E54" s="105">
        <v>0</v>
      </c>
      <c r="F54" s="105">
        <v>25</v>
      </c>
    </row>
    <row r="55" spans="1:6" ht="15.75">
      <c r="A55" s="62" t="s">
        <v>147</v>
      </c>
      <c r="B55" s="105">
        <v>49</v>
      </c>
      <c r="C55" s="105">
        <v>160</v>
      </c>
      <c r="D55" s="102">
        <f t="shared" si="3"/>
        <v>-111</v>
      </c>
      <c r="E55" s="105">
        <v>11</v>
      </c>
      <c r="F55" s="105">
        <v>52</v>
      </c>
    </row>
    <row r="56" spans="1:6" ht="25.5" customHeight="1">
      <c r="A56" s="167" t="s">
        <v>5</v>
      </c>
      <c r="B56" s="167"/>
      <c r="C56" s="167"/>
      <c r="D56" s="167"/>
      <c r="E56" s="167"/>
      <c r="F56" s="167"/>
    </row>
    <row r="57" spans="1:6" ht="15.75">
      <c r="A57" s="106" t="s">
        <v>81</v>
      </c>
      <c r="B57" s="105">
        <v>758</v>
      </c>
      <c r="C57" s="105">
        <v>1404</v>
      </c>
      <c r="D57" s="102">
        <f aca="true" t="shared" si="4" ref="D57:D67">B57-C57</f>
        <v>-646</v>
      </c>
      <c r="E57" s="105">
        <v>32</v>
      </c>
      <c r="F57" s="105">
        <v>461</v>
      </c>
    </row>
    <row r="58" spans="1:6" ht="15.75">
      <c r="A58" s="106" t="s">
        <v>49</v>
      </c>
      <c r="B58" s="105">
        <v>691</v>
      </c>
      <c r="C58" s="105">
        <v>935</v>
      </c>
      <c r="D58" s="102">
        <f t="shared" si="4"/>
        <v>-244</v>
      </c>
      <c r="E58" s="105">
        <v>29</v>
      </c>
      <c r="F58" s="105">
        <v>339</v>
      </c>
    </row>
    <row r="59" spans="1:6" ht="15.75">
      <c r="A59" s="106" t="s">
        <v>50</v>
      </c>
      <c r="B59" s="105">
        <v>587</v>
      </c>
      <c r="C59" s="105">
        <v>1015</v>
      </c>
      <c r="D59" s="102">
        <f t="shared" si="4"/>
        <v>-428</v>
      </c>
      <c r="E59" s="105">
        <v>37</v>
      </c>
      <c r="F59" s="105">
        <v>404</v>
      </c>
    </row>
    <row r="60" spans="1:6" ht="15.75">
      <c r="A60" s="106" t="s">
        <v>103</v>
      </c>
      <c r="B60" s="105">
        <v>579</v>
      </c>
      <c r="C60" s="105">
        <v>561</v>
      </c>
      <c r="D60" s="102">
        <f t="shared" si="4"/>
        <v>18</v>
      </c>
      <c r="E60" s="105">
        <v>47</v>
      </c>
      <c r="F60" s="105">
        <v>186</v>
      </c>
    </row>
    <row r="61" spans="1:6" ht="20.25" customHeight="1">
      <c r="A61" s="106" t="s">
        <v>82</v>
      </c>
      <c r="B61" s="105">
        <v>434</v>
      </c>
      <c r="C61" s="105">
        <v>729</v>
      </c>
      <c r="D61" s="102">
        <f t="shared" si="4"/>
        <v>-295</v>
      </c>
      <c r="E61" s="105">
        <v>11</v>
      </c>
      <c r="F61" s="105">
        <v>247</v>
      </c>
    </row>
    <row r="62" spans="1:6" ht="38.25" customHeight="1">
      <c r="A62" s="106" t="s">
        <v>102</v>
      </c>
      <c r="B62" s="105">
        <v>309</v>
      </c>
      <c r="C62" s="105">
        <v>293</v>
      </c>
      <c r="D62" s="102">
        <f t="shared" si="4"/>
        <v>16</v>
      </c>
      <c r="E62" s="105">
        <v>15</v>
      </c>
      <c r="F62" s="105">
        <v>136</v>
      </c>
    </row>
    <row r="63" spans="1:6" ht="15.75">
      <c r="A63" s="106" t="s">
        <v>152</v>
      </c>
      <c r="B63" s="105">
        <v>150</v>
      </c>
      <c r="C63" s="105">
        <v>174</v>
      </c>
      <c r="D63" s="102">
        <f t="shared" si="4"/>
        <v>-24</v>
      </c>
      <c r="E63" s="105">
        <v>1</v>
      </c>
      <c r="F63" s="105">
        <v>74</v>
      </c>
    </row>
    <row r="64" spans="1:6" ht="15.75">
      <c r="A64" s="106" t="s">
        <v>92</v>
      </c>
      <c r="B64" s="105">
        <v>142</v>
      </c>
      <c r="C64" s="105">
        <v>182</v>
      </c>
      <c r="D64" s="102">
        <f t="shared" si="4"/>
        <v>-40</v>
      </c>
      <c r="E64" s="105">
        <v>5</v>
      </c>
      <c r="F64" s="105">
        <v>73</v>
      </c>
    </row>
    <row r="65" spans="1:6" ht="15.75">
      <c r="A65" s="106" t="s">
        <v>120</v>
      </c>
      <c r="B65" s="105">
        <v>121</v>
      </c>
      <c r="C65" s="105">
        <v>148</v>
      </c>
      <c r="D65" s="102">
        <f t="shared" si="4"/>
        <v>-27</v>
      </c>
      <c r="E65" s="105">
        <v>0</v>
      </c>
      <c r="F65" s="105">
        <v>51</v>
      </c>
    </row>
    <row r="66" spans="1:6" ht="15.75">
      <c r="A66" s="106" t="s">
        <v>123</v>
      </c>
      <c r="B66" s="105">
        <v>92</v>
      </c>
      <c r="C66" s="105">
        <v>36</v>
      </c>
      <c r="D66" s="102">
        <f t="shared" si="4"/>
        <v>56</v>
      </c>
      <c r="E66" s="105">
        <v>8</v>
      </c>
      <c r="F66" s="105">
        <v>13</v>
      </c>
    </row>
    <row r="67" spans="1:6" ht="25.5" customHeight="1">
      <c r="A67" s="106" t="s">
        <v>63</v>
      </c>
      <c r="B67" s="105">
        <v>87</v>
      </c>
      <c r="C67" s="105">
        <v>99</v>
      </c>
      <c r="D67" s="102">
        <f t="shared" si="4"/>
        <v>-12</v>
      </c>
      <c r="E67" s="105">
        <v>12</v>
      </c>
      <c r="F67" s="105">
        <v>25</v>
      </c>
    </row>
    <row r="68" spans="1:6" ht="39" customHeight="1">
      <c r="A68" s="167" t="s">
        <v>75</v>
      </c>
      <c r="B68" s="167"/>
      <c r="C68" s="167"/>
      <c r="D68" s="167"/>
      <c r="E68" s="167"/>
      <c r="F68" s="167"/>
    </row>
    <row r="69" spans="1:6" ht="42" customHeight="1">
      <c r="A69" s="106" t="s">
        <v>101</v>
      </c>
      <c r="B69" s="105">
        <v>529</v>
      </c>
      <c r="C69" s="105">
        <v>623</v>
      </c>
      <c r="D69" s="102">
        <f>B69-C69</f>
        <v>-94</v>
      </c>
      <c r="E69" s="105">
        <v>11</v>
      </c>
      <c r="F69" s="105">
        <v>251</v>
      </c>
    </row>
    <row r="70" spans="1:6" ht="16.5" customHeight="1">
      <c r="A70" s="106" t="s">
        <v>93</v>
      </c>
      <c r="B70" s="105">
        <v>249</v>
      </c>
      <c r="C70" s="105">
        <v>459</v>
      </c>
      <c r="D70" s="102">
        <f>B70-C70</f>
        <v>-210</v>
      </c>
      <c r="E70" s="105">
        <v>2</v>
      </c>
      <c r="F70" s="105">
        <v>208</v>
      </c>
    </row>
    <row r="71" spans="1:6" ht="25.5">
      <c r="A71" s="106" t="s">
        <v>144</v>
      </c>
      <c r="B71" s="105">
        <v>154</v>
      </c>
      <c r="C71" s="105">
        <v>223</v>
      </c>
      <c r="D71" s="102">
        <f>B71-C71</f>
        <v>-69</v>
      </c>
      <c r="E71" s="105">
        <v>0</v>
      </c>
      <c r="F71" s="105">
        <v>103</v>
      </c>
    </row>
    <row r="72" spans="1:6" ht="15.75">
      <c r="A72" s="106" t="s">
        <v>160</v>
      </c>
      <c r="B72" s="105">
        <v>99</v>
      </c>
      <c r="C72" s="105">
        <v>116</v>
      </c>
      <c r="D72" s="102">
        <f>B72-C72</f>
        <v>-17</v>
      </c>
      <c r="E72" s="105">
        <v>0</v>
      </c>
      <c r="F72" s="105">
        <v>20</v>
      </c>
    </row>
    <row r="73" spans="1:6" ht="15.75">
      <c r="A73" s="106" t="s">
        <v>178</v>
      </c>
      <c r="B73" s="105">
        <v>31</v>
      </c>
      <c r="C73" s="105">
        <v>53</v>
      </c>
      <c r="D73" s="102">
        <f>B73-C73</f>
        <v>-22</v>
      </c>
      <c r="E73" s="105">
        <v>0</v>
      </c>
      <c r="F73" s="105">
        <v>24</v>
      </c>
    </row>
    <row r="74" spans="1:6" ht="30" customHeight="1">
      <c r="A74" s="167" t="s">
        <v>6</v>
      </c>
      <c r="B74" s="167"/>
      <c r="C74" s="167"/>
      <c r="D74" s="167"/>
      <c r="E74" s="167"/>
      <c r="F74" s="167"/>
    </row>
    <row r="75" spans="1:6" ht="15.75">
      <c r="A75" s="106" t="s">
        <v>56</v>
      </c>
      <c r="B75" s="105">
        <v>461</v>
      </c>
      <c r="C75" s="105">
        <v>190</v>
      </c>
      <c r="D75" s="102">
        <f aca="true" t="shared" si="5" ref="D75:D92">B75-C75</f>
        <v>271</v>
      </c>
      <c r="E75" s="105">
        <v>48</v>
      </c>
      <c r="F75" s="105">
        <v>89</v>
      </c>
    </row>
    <row r="76" spans="1:6" ht="15.75">
      <c r="A76" s="106" t="s">
        <v>53</v>
      </c>
      <c r="B76" s="105">
        <v>409</v>
      </c>
      <c r="C76" s="105">
        <v>325</v>
      </c>
      <c r="D76" s="102">
        <f t="shared" si="5"/>
        <v>84</v>
      </c>
      <c r="E76" s="105">
        <v>24</v>
      </c>
      <c r="F76" s="105">
        <v>106</v>
      </c>
    </row>
    <row r="77" spans="1:6" ht="15.75">
      <c r="A77" s="106" t="s">
        <v>99</v>
      </c>
      <c r="B77" s="105">
        <v>353</v>
      </c>
      <c r="C77" s="105">
        <v>265</v>
      </c>
      <c r="D77" s="102">
        <f t="shared" si="5"/>
        <v>88</v>
      </c>
      <c r="E77" s="105">
        <v>32</v>
      </c>
      <c r="F77" s="105">
        <v>101</v>
      </c>
    </row>
    <row r="78" spans="1:6" ht="31.5" customHeight="1">
      <c r="A78" s="106" t="s">
        <v>59</v>
      </c>
      <c r="B78" s="105">
        <v>258</v>
      </c>
      <c r="C78" s="105">
        <v>81</v>
      </c>
      <c r="D78" s="102">
        <f t="shared" si="5"/>
        <v>177</v>
      </c>
      <c r="E78" s="105">
        <v>51</v>
      </c>
      <c r="F78" s="105">
        <v>21</v>
      </c>
    </row>
    <row r="79" spans="1:6" ht="32.25" customHeight="1">
      <c r="A79" s="106" t="s">
        <v>104</v>
      </c>
      <c r="B79" s="105">
        <v>185</v>
      </c>
      <c r="C79" s="105">
        <v>35</v>
      </c>
      <c r="D79" s="102">
        <f t="shared" si="5"/>
        <v>150</v>
      </c>
      <c r="E79" s="105">
        <v>23</v>
      </c>
      <c r="F79" s="105">
        <v>13</v>
      </c>
    </row>
    <row r="80" spans="1:6" ht="15.75">
      <c r="A80" s="106" t="s">
        <v>111</v>
      </c>
      <c r="B80" s="105">
        <v>153</v>
      </c>
      <c r="C80" s="105">
        <v>65</v>
      </c>
      <c r="D80" s="102">
        <f t="shared" si="5"/>
        <v>88</v>
      </c>
      <c r="E80" s="105">
        <v>30</v>
      </c>
      <c r="F80" s="105">
        <v>25</v>
      </c>
    </row>
    <row r="81" spans="1:6" ht="15.75">
      <c r="A81" s="106" t="s">
        <v>65</v>
      </c>
      <c r="B81" s="105">
        <v>153</v>
      </c>
      <c r="C81" s="105">
        <v>45</v>
      </c>
      <c r="D81" s="102">
        <f t="shared" si="5"/>
        <v>108</v>
      </c>
      <c r="E81" s="105">
        <v>17</v>
      </c>
      <c r="F81" s="105">
        <v>15</v>
      </c>
    </row>
    <row r="82" spans="1:6" ht="25.5">
      <c r="A82" s="106" t="s">
        <v>86</v>
      </c>
      <c r="B82" s="105">
        <v>143</v>
      </c>
      <c r="C82" s="105">
        <v>123</v>
      </c>
      <c r="D82" s="102">
        <f t="shared" si="5"/>
        <v>20</v>
      </c>
      <c r="E82" s="105">
        <v>17</v>
      </c>
      <c r="F82" s="105">
        <v>38</v>
      </c>
    </row>
    <row r="83" spans="1:6" ht="44.25" customHeight="1">
      <c r="A83" s="106" t="s">
        <v>140</v>
      </c>
      <c r="B83" s="105">
        <v>126</v>
      </c>
      <c r="C83" s="105">
        <v>217</v>
      </c>
      <c r="D83" s="102">
        <f t="shared" si="5"/>
        <v>-91</v>
      </c>
      <c r="E83" s="105">
        <v>1</v>
      </c>
      <c r="F83" s="105">
        <v>101</v>
      </c>
    </row>
    <row r="84" spans="1:6" ht="36.75" customHeight="1">
      <c r="A84" s="106" t="s">
        <v>107</v>
      </c>
      <c r="B84" s="105">
        <v>124</v>
      </c>
      <c r="C84" s="105">
        <v>92</v>
      </c>
      <c r="D84" s="102">
        <f t="shared" si="5"/>
        <v>32</v>
      </c>
      <c r="E84" s="105">
        <v>21</v>
      </c>
      <c r="F84" s="105">
        <v>32</v>
      </c>
    </row>
    <row r="85" spans="1:6" ht="31.5" customHeight="1">
      <c r="A85" s="106" t="s">
        <v>113</v>
      </c>
      <c r="B85" s="105">
        <v>121</v>
      </c>
      <c r="C85" s="105">
        <v>22</v>
      </c>
      <c r="D85" s="102">
        <f t="shared" si="5"/>
        <v>99</v>
      </c>
      <c r="E85" s="105">
        <v>23</v>
      </c>
      <c r="F85" s="105">
        <v>6</v>
      </c>
    </row>
    <row r="86" spans="1:6" ht="15.75">
      <c r="A86" s="106" t="s">
        <v>139</v>
      </c>
      <c r="B86" s="105">
        <v>105</v>
      </c>
      <c r="C86" s="105">
        <v>46</v>
      </c>
      <c r="D86" s="102">
        <f t="shared" si="5"/>
        <v>59</v>
      </c>
      <c r="E86" s="105">
        <v>5</v>
      </c>
      <c r="F86" s="105">
        <v>23</v>
      </c>
    </row>
    <row r="87" spans="1:6" ht="25.5">
      <c r="A87" s="106" t="s">
        <v>174</v>
      </c>
      <c r="B87" s="105">
        <v>99</v>
      </c>
      <c r="C87" s="105">
        <v>54</v>
      </c>
      <c r="D87" s="102">
        <f t="shared" si="5"/>
        <v>45</v>
      </c>
      <c r="E87" s="105">
        <v>17</v>
      </c>
      <c r="F87" s="105">
        <v>24</v>
      </c>
    </row>
    <row r="88" spans="1:6" ht="15.75">
      <c r="A88" s="106" t="s">
        <v>148</v>
      </c>
      <c r="B88" s="105">
        <v>92</v>
      </c>
      <c r="C88" s="105">
        <v>80</v>
      </c>
      <c r="D88" s="102">
        <f t="shared" si="5"/>
        <v>12</v>
      </c>
      <c r="E88" s="105">
        <v>3</v>
      </c>
      <c r="F88" s="105">
        <v>21</v>
      </c>
    </row>
    <row r="89" spans="1:6" ht="15.75">
      <c r="A89" s="106" t="s">
        <v>153</v>
      </c>
      <c r="B89" s="105">
        <v>92</v>
      </c>
      <c r="C89" s="105">
        <v>103</v>
      </c>
      <c r="D89" s="102">
        <f t="shared" si="5"/>
        <v>-11</v>
      </c>
      <c r="E89" s="105">
        <v>4</v>
      </c>
      <c r="F89" s="105">
        <v>34</v>
      </c>
    </row>
    <row r="90" spans="1:6" ht="25.5">
      <c r="A90" s="106" t="s">
        <v>166</v>
      </c>
      <c r="B90" s="105">
        <v>79</v>
      </c>
      <c r="C90" s="105">
        <v>22</v>
      </c>
      <c r="D90" s="102">
        <f t="shared" si="5"/>
        <v>57</v>
      </c>
      <c r="E90" s="105">
        <v>5</v>
      </c>
      <c r="F90" s="105">
        <v>12</v>
      </c>
    </row>
    <row r="91" spans="1:6" ht="15.75">
      <c r="A91" s="106" t="s">
        <v>254</v>
      </c>
      <c r="B91" s="105">
        <v>75</v>
      </c>
      <c r="C91" s="105">
        <v>60</v>
      </c>
      <c r="D91" s="102">
        <f t="shared" si="5"/>
        <v>15</v>
      </c>
      <c r="E91" s="105">
        <v>15</v>
      </c>
      <c r="F91" s="105">
        <v>17</v>
      </c>
    </row>
    <row r="92" spans="1:6" ht="32.25" customHeight="1">
      <c r="A92" s="106" t="s">
        <v>173</v>
      </c>
      <c r="B92" s="105">
        <v>74</v>
      </c>
      <c r="C92" s="105">
        <v>18</v>
      </c>
      <c r="D92" s="102">
        <f t="shared" si="5"/>
        <v>56</v>
      </c>
      <c r="E92" s="105">
        <v>5</v>
      </c>
      <c r="F92" s="105">
        <v>8</v>
      </c>
    </row>
    <row r="93" spans="1:6" ht="36.75" customHeight="1">
      <c r="A93" s="167" t="s">
        <v>76</v>
      </c>
      <c r="B93" s="167"/>
      <c r="C93" s="167"/>
      <c r="D93" s="167"/>
      <c r="E93" s="167"/>
      <c r="F93" s="167"/>
    </row>
    <row r="94" spans="1:6" ht="15.75">
      <c r="A94" s="106" t="s">
        <v>47</v>
      </c>
      <c r="B94" s="105">
        <v>2236</v>
      </c>
      <c r="C94" s="105">
        <v>2489</v>
      </c>
      <c r="D94" s="111">
        <f aca="true" t="shared" si="6" ref="D94:D105">B94-C94</f>
        <v>-253</v>
      </c>
      <c r="E94" s="105">
        <v>99</v>
      </c>
      <c r="F94" s="105">
        <v>970</v>
      </c>
    </row>
    <row r="95" spans="1:6" ht="38.25">
      <c r="A95" s="106" t="s">
        <v>98</v>
      </c>
      <c r="B95" s="105">
        <v>1997</v>
      </c>
      <c r="C95" s="105">
        <v>2984</v>
      </c>
      <c r="D95" s="111">
        <f t="shared" si="6"/>
        <v>-987</v>
      </c>
      <c r="E95" s="105">
        <v>10</v>
      </c>
      <c r="F95" s="105">
        <v>1363</v>
      </c>
    </row>
    <row r="96" spans="1:6" ht="15.75">
      <c r="A96" s="106" t="s">
        <v>83</v>
      </c>
      <c r="B96" s="105">
        <v>1086</v>
      </c>
      <c r="C96" s="105">
        <v>1970</v>
      </c>
      <c r="D96" s="111">
        <f t="shared" si="6"/>
        <v>-884</v>
      </c>
      <c r="E96" s="105">
        <v>12</v>
      </c>
      <c r="F96" s="105">
        <v>780</v>
      </c>
    </row>
    <row r="97" spans="1:6" ht="15.75">
      <c r="A97" s="106" t="s">
        <v>119</v>
      </c>
      <c r="B97" s="105">
        <v>808</v>
      </c>
      <c r="C97" s="105">
        <v>552</v>
      </c>
      <c r="D97" s="111">
        <f t="shared" si="6"/>
        <v>256</v>
      </c>
      <c r="E97" s="105">
        <v>6</v>
      </c>
      <c r="F97" s="105">
        <v>65</v>
      </c>
    </row>
    <row r="98" spans="1:6" ht="15.75">
      <c r="A98" s="106" t="s">
        <v>154</v>
      </c>
      <c r="B98" s="105">
        <v>416</v>
      </c>
      <c r="C98" s="105">
        <v>213</v>
      </c>
      <c r="D98" s="111">
        <f t="shared" si="6"/>
        <v>203</v>
      </c>
      <c r="E98" s="105">
        <v>3</v>
      </c>
      <c r="F98" s="105">
        <v>17</v>
      </c>
    </row>
    <row r="99" spans="1:6" ht="15.75">
      <c r="A99" s="106" t="s">
        <v>66</v>
      </c>
      <c r="B99" s="105">
        <v>358</v>
      </c>
      <c r="C99" s="105">
        <v>246</v>
      </c>
      <c r="D99" s="111">
        <f t="shared" si="6"/>
        <v>112</v>
      </c>
      <c r="E99" s="105">
        <v>0</v>
      </c>
      <c r="F99" s="105">
        <v>92</v>
      </c>
    </row>
    <row r="100" spans="1:6" ht="15.75">
      <c r="A100" s="106" t="s">
        <v>141</v>
      </c>
      <c r="B100" s="105">
        <v>132</v>
      </c>
      <c r="C100" s="105">
        <v>79</v>
      </c>
      <c r="D100" s="111">
        <f t="shared" si="6"/>
        <v>53</v>
      </c>
      <c r="E100" s="105">
        <v>3</v>
      </c>
      <c r="F100" s="105">
        <v>20</v>
      </c>
    </row>
    <row r="101" spans="1:6" ht="38.25">
      <c r="A101" s="106" t="s">
        <v>162</v>
      </c>
      <c r="B101" s="105">
        <v>119</v>
      </c>
      <c r="C101" s="105">
        <v>112</v>
      </c>
      <c r="D101" s="111">
        <f t="shared" si="6"/>
        <v>7</v>
      </c>
      <c r="E101" s="105">
        <v>0</v>
      </c>
      <c r="F101" s="105">
        <v>56</v>
      </c>
    </row>
    <row r="102" spans="1:6" ht="15.75">
      <c r="A102" s="106" t="s">
        <v>67</v>
      </c>
      <c r="B102" s="105">
        <v>118</v>
      </c>
      <c r="C102" s="105">
        <v>85</v>
      </c>
      <c r="D102" s="111">
        <f t="shared" si="6"/>
        <v>33</v>
      </c>
      <c r="E102" s="105">
        <v>11</v>
      </c>
      <c r="F102" s="105">
        <v>29</v>
      </c>
    </row>
    <row r="103" spans="1:6" ht="15.75">
      <c r="A103" s="106" t="s">
        <v>142</v>
      </c>
      <c r="B103" s="105">
        <v>115</v>
      </c>
      <c r="C103" s="105">
        <v>131</v>
      </c>
      <c r="D103" s="111">
        <f t="shared" si="6"/>
        <v>-16</v>
      </c>
      <c r="E103" s="105">
        <v>1</v>
      </c>
      <c r="F103" s="105">
        <v>48</v>
      </c>
    </row>
    <row r="104" spans="1:6" ht="15.75">
      <c r="A104" s="106" t="s">
        <v>94</v>
      </c>
      <c r="B104" s="105">
        <v>62</v>
      </c>
      <c r="C104" s="105">
        <v>34</v>
      </c>
      <c r="D104" s="111">
        <f t="shared" si="6"/>
        <v>28</v>
      </c>
      <c r="E104" s="105">
        <v>7</v>
      </c>
      <c r="F104" s="105">
        <v>13</v>
      </c>
    </row>
    <row r="105" spans="1:6" ht="24" customHeight="1">
      <c r="A105" s="106" t="s">
        <v>190</v>
      </c>
      <c r="B105" s="105">
        <v>62</v>
      </c>
      <c r="C105" s="105">
        <v>42</v>
      </c>
      <c r="D105" s="111">
        <f t="shared" si="6"/>
        <v>20</v>
      </c>
      <c r="E105" s="105">
        <v>4</v>
      </c>
      <c r="F105" s="105">
        <v>15</v>
      </c>
    </row>
    <row r="106" spans="1:6" ht="24.75" customHeight="1">
      <c r="A106" s="168" t="s">
        <v>4</v>
      </c>
      <c r="B106" s="169"/>
      <c r="C106" s="169"/>
      <c r="D106" s="169"/>
      <c r="E106" s="169"/>
      <c r="F106" s="170"/>
    </row>
    <row r="107" spans="1:6" ht="15.75">
      <c r="A107" s="62" t="s">
        <v>48</v>
      </c>
      <c r="B107" s="105">
        <v>2321</v>
      </c>
      <c r="C107" s="105">
        <v>3932</v>
      </c>
      <c r="D107" s="94">
        <f aca="true" t="shared" si="7" ref="D107:D119">B107-C107</f>
        <v>-1611</v>
      </c>
      <c r="E107" s="105">
        <v>37</v>
      </c>
      <c r="F107" s="105">
        <v>1599</v>
      </c>
    </row>
    <row r="108" spans="1:6" ht="15.75">
      <c r="A108" s="62" t="s">
        <v>54</v>
      </c>
      <c r="B108" s="105">
        <v>643</v>
      </c>
      <c r="C108" s="105">
        <v>249</v>
      </c>
      <c r="D108" s="94">
        <f t="shared" si="7"/>
        <v>394</v>
      </c>
      <c r="E108" s="105">
        <v>42</v>
      </c>
      <c r="F108" s="105">
        <v>80</v>
      </c>
    </row>
    <row r="109" spans="1:6" ht="15.75">
      <c r="A109" s="62" t="s">
        <v>52</v>
      </c>
      <c r="B109" s="105">
        <v>536</v>
      </c>
      <c r="C109" s="105">
        <v>771</v>
      </c>
      <c r="D109" s="94">
        <f t="shared" si="7"/>
        <v>-235</v>
      </c>
      <c r="E109" s="105">
        <v>17</v>
      </c>
      <c r="F109" s="105">
        <v>303</v>
      </c>
    </row>
    <row r="110" spans="1:6" ht="15.75">
      <c r="A110" s="62" t="s">
        <v>55</v>
      </c>
      <c r="B110" s="105">
        <v>445</v>
      </c>
      <c r="C110" s="105">
        <v>441</v>
      </c>
      <c r="D110" s="94">
        <f t="shared" si="7"/>
        <v>4</v>
      </c>
      <c r="E110" s="105">
        <v>5</v>
      </c>
      <c r="F110" s="105">
        <v>165</v>
      </c>
    </row>
    <row r="111" spans="1:6" ht="15.75">
      <c r="A111" s="62" t="s">
        <v>57</v>
      </c>
      <c r="B111" s="105">
        <v>273</v>
      </c>
      <c r="C111" s="105">
        <v>164</v>
      </c>
      <c r="D111" s="94">
        <f t="shared" si="7"/>
        <v>109</v>
      </c>
      <c r="E111" s="105">
        <v>18</v>
      </c>
      <c r="F111" s="105">
        <v>67</v>
      </c>
    </row>
    <row r="112" spans="1:6" ht="15.75">
      <c r="A112" s="62" t="s">
        <v>58</v>
      </c>
      <c r="B112" s="105">
        <v>238</v>
      </c>
      <c r="C112" s="105">
        <v>184</v>
      </c>
      <c r="D112" s="94">
        <f t="shared" si="7"/>
        <v>54</v>
      </c>
      <c r="E112" s="105">
        <v>7</v>
      </c>
      <c r="F112" s="105">
        <v>75</v>
      </c>
    </row>
    <row r="113" spans="1:6" ht="15.75">
      <c r="A113" s="62" t="s">
        <v>60</v>
      </c>
      <c r="B113" s="105">
        <v>202</v>
      </c>
      <c r="C113" s="105">
        <v>245</v>
      </c>
      <c r="D113" s="94">
        <f t="shared" si="7"/>
        <v>-43</v>
      </c>
      <c r="E113" s="105">
        <v>6</v>
      </c>
      <c r="F113" s="105">
        <v>81</v>
      </c>
    </row>
    <row r="114" spans="1:6" ht="15.75">
      <c r="A114" s="62" t="s">
        <v>95</v>
      </c>
      <c r="B114" s="105">
        <v>160</v>
      </c>
      <c r="C114" s="105">
        <v>253</v>
      </c>
      <c r="D114" s="94">
        <f t="shared" si="7"/>
        <v>-93</v>
      </c>
      <c r="E114" s="105">
        <v>4</v>
      </c>
      <c r="F114" s="105">
        <v>97</v>
      </c>
    </row>
    <row r="115" spans="1:6" ht="15.75">
      <c r="A115" s="62" t="s">
        <v>70</v>
      </c>
      <c r="B115" s="105">
        <v>125</v>
      </c>
      <c r="C115" s="105">
        <v>154</v>
      </c>
      <c r="D115" s="94">
        <f t="shared" si="7"/>
        <v>-29</v>
      </c>
      <c r="E115" s="105">
        <v>4</v>
      </c>
      <c r="F115" s="105">
        <v>50</v>
      </c>
    </row>
    <row r="116" spans="1:6" ht="15.75">
      <c r="A116" s="62" t="s">
        <v>115</v>
      </c>
      <c r="B116" s="105">
        <v>120</v>
      </c>
      <c r="C116" s="105">
        <v>160</v>
      </c>
      <c r="D116" s="94">
        <f t="shared" si="7"/>
        <v>-40</v>
      </c>
      <c r="E116" s="105">
        <v>4</v>
      </c>
      <c r="F116" s="105">
        <v>61</v>
      </c>
    </row>
    <row r="117" spans="1:6" ht="15.75">
      <c r="A117" s="62" t="s">
        <v>200</v>
      </c>
      <c r="B117" s="105">
        <v>92</v>
      </c>
      <c r="C117" s="105">
        <v>94</v>
      </c>
      <c r="D117" s="94">
        <f t="shared" si="7"/>
        <v>-2</v>
      </c>
      <c r="E117" s="105">
        <v>0</v>
      </c>
      <c r="F117" s="105">
        <v>7</v>
      </c>
    </row>
    <row r="118" spans="1:6" ht="15.75">
      <c r="A118" s="62" t="s">
        <v>149</v>
      </c>
      <c r="B118" s="105">
        <v>90</v>
      </c>
      <c r="C118" s="105">
        <v>123</v>
      </c>
      <c r="D118" s="94">
        <f t="shared" si="7"/>
        <v>-33</v>
      </c>
      <c r="E118" s="105">
        <v>1</v>
      </c>
      <c r="F118" s="105">
        <v>48</v>
      </c>
    </row>
    <row r="119" spans="1:6" ht="15.75">
      <c r="A119" s="62" t="s">
        <v>105</v>
      </c>
      <c r="B119" s="105">
        <v>89</v>
      </c>
      <c r="C119" s="105">
        <v>39</v>
      </c>
      <c r="D119" s="94">
        <f t="shared" si="7"/>
        <v>50</v>
      </c>
      <c r="E119" s="105">
        <v>2</v>
      </c>
      <c r="F119" s="105">
        <v>15</v>
      </c>
    </row>
  </sheetData>
  <sheetProtection/>
  <mergeCells count="19">
    <mergeCell ref="A74:F74"/>
    <mergeCell ref="A93:F93"/>
    <mergeCell ref="A106:F106"/>
    <mergeCell ref="A8:F8"/>
    <mergeCell ref="A24:F24"/>
    <mergeCell ref="A35:F35"/>
    <mergeCell ref="A48:F48"/>
    <mergeCell ref="A56:F56"/>
    <mergeCell ref="A68:F68"/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3:F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6" r:id="rId1"/>
  <rowBreaks count="2" manualBreakCount="2">
    <brk id="55" max="5" man="1"/>
    <brk id="9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M26" sqref="M26"/>
    </sheetView>
  </sheetViews>
  <sheetFormatPr defaultColWidth="10.28125" defaultRowHeight="15"/>
  <cols>
    <col min="1" max="1" width="3.28125" style="24" customWidth="1"/>
    <col min="2" max="2" width="65.57421875" style="30" customWidth="1"/>
    <col min="3" max="3" width="22.421875" style="40" customWidth="1"/>
    <col min="4" max="250" width="9.140625" style="24" customWidth="1"/>
    <col min="251" max="251" width="4.28125" style="24" customWidth="1"/>
    <col min="252" max="252" width="31.140625" style="24" customWidth="1"/>
    <col min="253" max="255" width="10.00390625" style="24" customWidth="1"/>
    <col min="256" max="16384" width="10.28125" style="24" customWidth="1"/>
  </cols>
  <sheetData>
    <row r="1" spans="1:256" ht="34.5" customHeight="1">
      <c r="A1" s="171" t="s">
        <v>236</v>
      </c>
      <c r="B1" s="171"/>
      <c r="C1" s="17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2.75" customHeight="1">
      <c r="A2" s="92"/>
      <c r="B2" s="171" t="s">
        <v>77</v>
      </c>
      <c r="C2" s="17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3" ht="24" customHeight="1">
      <c r="A3" s="172" t="s">
        <v>212</v>
      </c>
      <c r="B3" s="172"/>
      <c r="C3" s="172"/>
    </row>
    <row r="4" spans="1:3" ht="48.75" customHeight="1">
      <c r="A4" s="57" t="s">
        <v>46</v>
      </c>
      <c r="B4" s="65" t="s">
        <v>42</v>
      </c>
      <c r="C4" s="66" t="s">
        <v>78</v>
      </c>
    </row>
    <row r="5" spans="1:256" ht="15.75">
      <c r="A5" s="27">
        <v>1</v>
      </c>
      <c r="B5" s="45" t="s">
        <v>169</v>
      </c>
      <c r="C5" s="47">
        <v>27644.44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5.75">
      <c r="A6" s="27">
        <v>2</v>
      </c>
      <c r="B6" s="45" t="s">
        <v>202</v>
      </c>
      <c r="C6" s="47">
        <v>24032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5.75">
      <c r="A7" s="27">
        <v>3</v>
      </c>
      <c r="B7" s="45" t="s">
        <v>171</v>
      </c>
      <c r="C7" s="47">
        <v>22972.3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5.75">
      <c r="A8" s="27">
        <v>4</v>
      </c>
      <c r="B8" s="45" t="s">
        <v>170</v>
      </c>
      <c r="C8" s="47">
        <v>22466.7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8.75" customHeight="1">
      <c r="A9" s="27">
        <v>5</v>
      </c>
      <c r="B9" s="45" t="s">
        <v>241</v>
      </c>
      <c r="C9" s="47">
        <v>22000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5.75">
      <c r="A10" s="27">
        <v>6</v>
      </c>
      <c r="B10" s="45" t="s">
        <v>214</v>
      </c>
      <c r="C10" s="47">
        <v>20000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5.75">
      <c r="A11" s="27">
        <v>7</v>
      </c>
      <c r="B11" s="45" t="s">
        <v>121</v>
      </c>
      <c r="C11" s="47">
        <v>18351.33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5.75">
      <c r="A12" s="27">
        <v>8</v>
      </c>
      <c r="B12" s="45" t="s">
        <v>242</v>
      </c>
      <c r="C12" s="47">
        <v>17434.33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5.75">
      <c r="A13" s="27">
        <v>9</v>
      </c>
      <c r="B13" s="45" t="s">
        <v>243</v>
      </c>
      <c r="C13" s="47">
        <v>17313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5.75">
      <c r="A14" s="27">
        <v>10</v>
      </c>
      <c r="B14" s="45" t="s">
        <v>201</v>
      </c>
      <c r="C14" s="47">
        <v>17145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5.75">
      <c r="A15" s="27">
        <v>11</v>
      </c>
      <c r="B15" s="45" t="s">
        <v>244</v>
      </c>
      <c r="C15" s="47">
        <v>16104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5.75">
      <c r="A16" s="27">
        <v>12</v>
      </c>
      <c r="B16" s="45" t="s">
        <v>191</v>
      </c>
      <c r="C16" s="47">
        <v>15200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5.75">
      <c r="A17" s="27">
        <v>13</v>
      </c>
      <c r="B17" s="45" t="s">
        <v>245</v>
      </c>
      <c r="C17" s="47">
        <v>14679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5.75">
      <c r="A18" s="27">
        <v>14</v>
      </c>
      <c r="B18" s="45" t="s">
        <v>246</v>
      </c>
      <c r="C18" s="47">
        <v>14371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5.75">
      <c r="A19" s="27">
        <v>15</v>
      </c>
      <c r="B19" s="45" t="s">
        <v>247</v>
      </c>
      <c r="C19" s="47">
        <v>14371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5.75">
      <c r="A20" s="27">
        <v>16</v>
      </c>
      <c r="B20" s="45" t="s">
        <v>215</v>
      </c>
      <c r="C20" s="47">
        <v>14000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5.75">
      <c r="A21" s="27">
        <v>17</v>
      </c>
      <c r="B21" s="45" t="s">
        <v>172</v>
      </c>
      <c r="C21" s="47">
        <v>13450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5.75">
      <c r="A22" s="27">
        <v>18</v>
      </c>
      <c r="B22" s="45" t="s">
        <v>216</v>
      </c>
      <c r="C22" s="47">
        <v>12423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5.75">
      <c r="A23" s="27">
        <v>19</v>
      </c>
      <c r="B23" s="45" t="s">
        <v>117</v>
      </c>
      <c r="C23" s="47">
        <v>12350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5.75">
      <c r="A24" s="27">
        <v>20</v>
      </c>
      <c r="B24" s="45" t="s">
        <v>134</v>
      </c>
      <c r="C24" s="47">
        <v>12170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5.75">
      <c r="A25" s="27">
        <v>21</v>
      </c>
      <c r="B25" s="45" t="s">
        <v>155</v>
      </c>
      <c r="C25" s="47">
        <v>12000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5.75">
      <c r="A26" s="27">
        <v>22</v>
      </c>
      <c r="B26" s="45" t="s">
        <v>179</v>
      </c>
      <c r="C26" s="47">
        <v>12000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5.75">
      <c r="A27" s="27">
        <v>23</v>
      </c>
      <c r="B27" s="45" t="s">
        <v>248</v>
      </c>
      <c r="C27" s="47">
        <v>11989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.75">
      <c r="A28" s="27">
        <v>24</v>
      </c>
      <c r="B28" s="45" t="s">
        <v>126</v>
      </c>
      <c r="C28" s="47">
        <v>11952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5.75">
      <c r="A29" s="27">
        <v>25</v>
      </c>
      <c r="B29" s="45" t="s">
        <v>117</v>
      </c>
      <c r="C29" s="47">
        <v>11759.5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5.75">
      <c r="A30" s="27">
        <v>26</v>
      </c>
      <c r="B30" s="45" t="s">
        <v>192</v>
      </c>
      <c r="C30" s="47">
        <v>11600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5.75">
      <c r="A31" s="27">
        <v>27</v>
      </c>
      <c r="B31" s="45" t="s">
        <v>183</v>
      </c>
      <c r="C31" s="47">
        <v>11574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5.75">
      <c r="A32" s="27">
        <v>28</v>
      </c>
      <c r="B32" s="45" t="s">
        <v>163</v>
      </c>
      <c r="C32" s="47">
        <v>11500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5.75">
      <c r="A33" s="27">
        <v>29</v>
      </c>
      <c r="B33" s="45" t="s">
        <v>193</v>
      </c>
      <c r="C33" s="47">
        <v>11500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3" ht="15.75">
      <c r="A34" s="27">
        <v>30</v>
      </c>
      <c r="B34" s="45" t="s">
        <v>249</v>
      </c>
      <c r="C34" s="47">
        <v>11424</v>
      </c>
    </row>
    <row r="35" spans="1:3" ht="15.75">
      <c r="A35" s="27">
        <v>31</v>
      </c>
      <c r="B35" s="45" t="s">
        <v>250</v>
      </c>
      <c r="C35" s="47">
        <v>11168.57</v>
      </c>
    </row>
    <row r="36" spans="1:3" ht="15.75">
      <c r="A36" s="27">
        <v>32</v>
      </c>
      <c r="B36" s="45" t="s">
        <v>143</v>
      </c>
      <c r="C36" s="47">
        <v>11100</v>
      </c>
    </row>
    <row r="37" spans="1:3" ht="16.5" customHeight="1">
      <c r="A37" s="27">
        <v>33</v>
      </c>
      <c r="B37" s="45" t="s">
        <v>203</v>
      </c>
      <c r="C37" s="47">
        <v>11000</v>
      </c>
    </row>
    <row r="38" spans="1:3" ht="15.75">
      <c r="A38" s="27">
        <v>34</v>
      </c>
      <c r="B38" s="45" t="s">
        <v>180</v>
      </c>
      <c r="C38" s="47">
        <v>11000</v>
      </c>
    </row>
    <row r="39" spans="1:3" ht="15.75">
      <c r="A39" s="27">
        <v>35</v>
      </c>
      <c r="B39" s="45" t="s">
        <v>251</v>
      </c>
      <c r="C39" s="47">
        <v>10986.3</v>
      </c>
    </row>
    <row r="40" spans="1:3" ht="15.75">
      <c r="A40" s="27">
        <v>36</v>
      </c>
      <c r="B40" s="45" t="s">
        <v>132</v>
      </c>
      <c r="C40" s="47">
        <v>10915.25</v>
      </c>
    </row>
    <row r="41" spans="1:3" ht="15.75">
      <c r="A41" s="27">
        <v>37</v>
      </c>
      <c r="B41" s="45" t="s">
        <v>195</v>
      </c>
      <c r="C41" s="47">
        <v>10900</v>
      </c>
    </row>
    <row r="42" spans="1:3" ht="15.75">
      <c r="A42" s="27">
        <v>38</v>
      </c>
      <c r="B42" s="45" t="s">
        <v>181</v>
      </c>
      <c r="C42" s="47">
        <v>10788</v>
      </c>
    </row>
    <row r="43" spans="1:3" ht="15.75">
      <c r="A43" s="27">
        <v>39</v>
      </c>
      <c r="B43" s="45" t="s">
        <v>204</v>
      </c>
      <c r="C43" s="47">
        <v>10600</v>
      </c>
    </row>
    <row r="44" spans="1:3" ht="15.75">
      <c r="A44" s="27">
        <v>40</v>
      </c>
      <c r="B44" s="45" t="s">
        <v>182</v>
      </c>
      <c r="C44" s="47">
        <v>10550</v>
      </c>
    </row>
    <row r="45" spans="1:3" ht="15.75">
      <c r="A45" s="27">
        <v>41</v>
      </c>
      <c r="B45" s="45" t="s">
        <v>205</v>
      </c>
      <c r="C45" s="47">
        <v>10400</v>
      </c>
    </row>
    <row r="46" spans="1:3" ht="15.75">
      <c r="A46" s="27">
        <v>42</v>
      </c>
      <c r="B46" s="45" t="s">
        <v>131</v>
      </c>
      <c r="C46" s="47">
        <v>10146</v>
      </c>
    </row>
    <row r="47" spans="1:3" ht="15.75">
      <c r="A47" s="27">
        <v>43</v>
      </c>
      <c r="B47" s="45" t="s">
        <v>194</v>
      </c>
      <c r="C47" s="47">
        <v>10125.25</v>
      </c>
    </row>
    <row r="48" spans="1:3" ht="15.75">
      <c r="A48" s="27">
        <v>44</v>
      </c>
      <c r="B48" s="45" t="s">
        <v>133</v>
      </c>
      <c r="C48" s="47">
        <v>10100</v>
      </c>
    </row>
    <row r="49" spans="1:3" ht="20.25" customHeight="1">
      <c r="A49" s="27">
        <v>45</v>
      </c>
      <c r="B49" s="45" t="s">
        <v>227</v>
      </c>
      <c r="C49" s="47">
        <v>10008.13</v>
      </c>
    </row>
    <row r="50" spans="1:3" ht="16.5" customHeight="1">
      <c r="A50" s="27">
        <v>46</v>
      </c>
      <c r="B50" s="45" t="s">
        <v>217</v>
      </c>
      <c r="C50" s="47">
        <v>10000</v>
      </c>
    </row>
    <row r="51" spans="1:3" ht="15.75">
      <c r="A51" s="27">
        <v>47</v>
      </c>
      <c r="B51" s="45" t="s">
        <v>219</v>
      </c>
      <c r="C51" s="47">
        <v>10000</v>
      </c>
    </row>
    <row r="52" spans="1:3" ht="15.75">
      <c r="A52" s="27">
        <v>48</v>
      </c>
      <c r="B52" s="45" t="s">
        <v>252</v>
      </c>
      <c r="C52" s="47">
        <v>10000</v>
      </c>
    </row>
    <row r="53" spans="1:3" ht="15.75">
      <c r="A53" s="27">
        <v>49</v>
      </c>
      <c r="B53" s="45" t="s">
        <v>218</v>
      </c>
      <c r="C53" s="47">
        <v>10000</v>
      </c>
    </row>
    <row r="54" spans="1:3" ht="15.75">
      <c r="A54" s="27">
        <v>50</v>
      </c>
      <c r="B54" s="45" t="s">
        <v>161</v>
      </c>
      <c r="C54" s="47">
        <v>10000</v>
      </c>
    </row>
    <row r="55" spans="2:3" ht="12.75">
      <c r="B55" s="41"/>
      <c r="C55" s="42"/>
    </row>
  </sheetData>
  <sheetProtection/>
  <mergeCells count="3">
    <mergeCell ref="B2:C2"/>
    <mergeCell ref="A1:C1"/>
    <mergeCell ref="A3:C3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3"/>
  <sheetViews>
    <sheetView view="pageBreakPreview" zoomScale="89" zoomScaleSheetLayoutView="89" zoomScalePageLayoutView="0" workbookViewId="0" topLeftCell="A76">
      <selection activeCell="E14" sqref="E14"/>
    </sheetView>
  </sheetViews>
  <sheetFormatPr defaultColWidth="8.8515625" defaultRowHeight="15"/>
  <cols>
    <col min="1" max="1" width="59.140625" style="24" customWidth="1"/>
    <col min="2" max="2" width="24.57421875" style="34" customWidth="1"/>
    <col min="3" max="16384" width="8.8515625" style="1" customWidth="1"/>
  </cols>
  <sheetData>
    <row r="1" spans="1:2" ht="54" customHeight="1">
      <c r="A1" s="173" t="s">
        <v>237</v>
      </c>
      <c r="B1" s="173"/>
    </row>
    <row r="2" spans="1:2" ht="24" customHeight="1">
      <c r="A2" s="163" t="s">
        <v>212</v>
      </c>
      <c r="B2" s="163"/>
    </row>
    <row r="3" spans="1:2" ht="44.25" customHeight="1" thickBot="1">
      <c r="A3" s="58" t="s">
        <v>42</v>
      </c>
      <c r="B3" s="59" t="s">
        <v>79</v>
      </c>
    </row>
    <row r="4" spans="1:2" ht="40.5" customHeight="1" thickTop="1">
      <c r="A4" s="50" t="s">
        <v>29</v>
      </c>
      <c r="B4" s="107">
        <v>7892.262315789474</v>
      </c>
    </row>
    <row r="5" spans="1:2" ht="26.25" customHeight="1">
      <c r="A5" s="45" t="s">
        <v>202</v>
      </c>
      <c r="B5" s="47">
        <v>24032</v>
      </c>
    </row>
    <row r="6" spans="1:2" ht="18" customHeight="1">
      <c r="A6" s="45" t="s">
        <v>241</v>
      </c>
      <c r="B6" s="47">
        <v>22000</v>
      </c>
    </row>
    <row r="7" spans="1:2" ht="20.25" customHeight="1">
      <c r="A7" s="45" t="s">
        <v>214</v>
      </c>
      <c r="B7" s="47">
        <v>20000</v>
      </c>
    </row>
    <row r="8" spans="1:2" ht="18" customHeight="1">
      <c r="A8" s="45" t="s">
        <v>121</v>
      </c>
      <c r="B8" s="47">
        <v>18351.33</v>
      </c>
    </row>
    <row r="9" spans="1:2" ht="18" customHeight="1">
      <c r="A9" s="45" t="s">
        <v>201</v>
      </c>
      <c r="B9" s="47">
        <v>17145</v>
      </c>
    </row>
    <row r="10" spans="1:2" ht="20.25" customHeight="1">
      <c r="A10" s="45" t="s">
        <v>191</v>
      </c>
      <c r="B10" s="47">
        <v>15200</v>
      </c>
    </row>
    <row r="11" spans="1:2" ht="18" customHeight="1">
      <c r="A11" s="45" t="s">
        <v>215</v>
      </c>
      <c r="B11" s="47">
        <v>14000</v>
      </c>
    </row>
    <row r="12" spans="1:2" ht="19.5" customHeight="1">
      <c r="A12" s="45" t="s">
        <v>216</v>
      </c>
      <c r="B12" s="47">
        <v>12423</v>
      </c>
    </row>
    <row r="13" spans="1:2" ht="19.5" customHeight="1">
      <c r="A13" s="45" t="s">
        <v>117</v>
      </c>
      <c r="B13" s="47">
        <v>12350</v>
      </c>
    </row>
    <row r="14" spans="1:2" ht="19.5" customHeight="1" thickBot="1">
      <c r="A14" s="45" t="s">
        <v>155</v>
      </c>
      <c r="B14" s="47">
        <v>12000</v>
      </c>
    </row>
    <row r="15" spans="1:2" ht="24" customHeight="1" thickTop="1">
      <c r="A15" s="50" t="s">
        <v>3</v>
      </c>
      <c r="B15" s="107">
        <v>5621.792232558141</v>
      </c>
    </row>
    <row r="16" spans="1:2" ht="18" customHeight="1">
      <c r="A16" s="45" t="s">
        <v>172</v>
      </c>
      <c r="B16" s="47">
        <v>13450</v>
      </c>
    </row>
    <row r="17" spans="1:2" ht="18" customHeight="1">
      <c r="A17" s="45" t="s">
        <v>251</v>
      </c>
      <c r="B17" s="47">
        <v>10986.3</v>
      </c>
    </row>
    <row r="18" spans="1:2" ht="18" customHeight="1">
      <c r="A18" s="45" t="s">
        <v>219</v>
      </c>
      <c r="B18" s="47">
        <v>10000</v>
      </c>
    </row>
    <row r="19" spans="1:2" ht="18" customHeight="1">
      <c r="A19" s="45" t="s">
        <v>252</v>
      </c>
      <c r="B19" s="47">
        <v>10000</v>
      </c>
    </row>
    <row r="20" spans="1:2" ht="18" customHeight="1">
      <c r="A20" s="45" t="s">
        <v>218</v>
      </c>
      <c r="B20" s="47">
        <v>10000</v>
      </c>
    </row>
    <row r="21" spans="1:2" ht="18" customHeight="1">
      <c r="A21" s="45" t="s">
        <v>206</v>
      </c>
      <c r="B21" s="47">
        <v>9000</v>
      </c>
    </row>
    <row r="22" spans="1:2" ht="18" customHeight="1">
      <c r="A22" s="45" t="s">
        <v>207</v>
      </c>
      <c r="B22" s="47">
        <v>8951.67</v>
      </c>
    </row>
    <row r="23" spans="1:2" ht="18" customHeight="1" thickBot="1">
      <c r="A23" s="45" t="s">
        <v>184</v>
      </c>
      <c r="B23" s="47">
        <v>8850</v>
      </c>
    </row>
    <row r="24" spans="1:2" ht="24.75" customHeight="1" thickTop="1">
      <c r="A24" s="50" t="s">
        <v>2</v>
      </c>
      <c r="B24" s="107">
        <v>5967.71953271028</v>
      </c>
    </row>
    <row r="25" spans="1:2" ht="20.25" customHeight="1">
      <c r="A25" s="45" t="s">
        <v>131</v>
      </c>
      <c r="B25" s="47">
        <v>10146</v>
      </c>
    </row>
    <row r="26" spans="1:2" ht="20.25" customHeight="1">
      <c r="A26" s="45" t="s">
        <v>161</v>
      </c>
      <c r="B26" s="47">
        <v>10000</v>
      </c>
    </row>
    <row r="27" spans="1:2" ht="20.25" customHeight="1">
      <c r="A27" s="45" t="s">
        <v>124</v>
      </c>
      <c r="B27" s="47">
        <v>9638.09</v>
      </c>
    </row>
    <row r="28" spans="1:2" ht="20.25" customHeight="1">
      <c r="A28" s="45" t="s">
        <v>156</v>
      </c>
      <c r="B28" s="47">
        <v>9291.2</v>
      </c>
    </row>
    <row r="29" spans="1:2" ht="20.25" customHeight="1">
      <c r="A29" s="45" t="s">
        <v>185</v>
      </c>
      <c r="B29" s="47">
        <v>8744.6</v>
      </c>
    </row>
    <row r="30" spans="1:2" ht="20.25" customHeight="1">
      <c r="A30" s="45" t="s">
        <v>208</v>
      </c>
      <c r="B30" s="47">
        <v>6930.7</v>
      </c>
    </row>
    <row r="31" spans="1:2" ht="20.25" customHeight="1">
      <c r="A31" s="45" t="s">
        <v>221</v>
      </c>
      <c r="B31" s="47">
        <v>6896.75</v>
      </c>
    </row>
    <row r="32" spans="1:2" ht="20.25" customHeight="1">
      <c r="A32" s="45" t="s">
        <v>220</v>
      </c>
      <c r="B32" s="47">
        <v>6532.5</v>
      </c>
    </row>
    <row r="33" spans="1:2" ht="22.5" customHeight="1">
      <c r="A33" s="45" t="s">
        <v>222</v>
      </c>
      <c r="B33" s="47">
        <v>6380</v>
      </c>
    </row>
    <row r="34" spans="1:2" ht="20.25" customHeight="1" thickBot="1">
      <c r="A34" s="45" t="s">
        <v>255</v>
      </c>
      <c r="B34" s="47">
        <v>6340</v>
      </c>
    </row>
    <row r="35" spans="1:2" ht="36.75" customHeight="1" thickTop="1">
      <c r="A35" s="50" t="s">
        <v>1</v>
      </c>
      <c r="B35" s="107">
        <v>4680.417849462366</v>
      </c>
    </row>
    <row r="36" spans="1:2" ht="19.5" customHeight="1">
      <c r="A36" s="45" t="s">
        <v>116</v>
      </c>
      <c r="B36" s="47">
        <v>9028.25</v>
      </c>
    </row>
    <row r="37" spans="1:2" ht="19.5" customHeight="1">
      <c r="A37" s="45" t="s">
        <v>223</v>
      </c>
      <c r="B37" s="47">
        <v>6600</v>
      </c>
    </row>
    <row r="38" spans="1:2" ht="19.5" customHeight="1">
      <c r="A38" s="45" t="s">
        <v>209</v>
      </c>
      <c r="B38" s="47">
        <v>6000</v>
      </c>
    </row>
    <row r="39" spans="1:2" ht="19.5" customHeight="1">
      <c r="A39" s="45" t="s">
        <v>256</v>
      </c>
      <c r="B39" s="47">
        <v>5477.09</v>
      </c>
    </row>
    <row r="40" spans="1:2" ht="19.5" customHeight="1" thickBot="1">
      <c r="A40" s="45" t="s">
        <v>196</v>
      </c>
      <c r="B40" s="47">
        <v>5148.67</v>
      </c>
    </row>
    <row r="41" spans="1:2" ht="31.5" customHeight="1" thickTop="1">
      <c r="A41" s="50" t="s">
        <v>5</v>
      </c>
      <c r="B41" s="132">
        <v>5515.676184210528</v>
      </c>
    </row>
    <row r="42" spans="1:2" ht="19.5" customHeight="1">
      <c r="A42" s="45" t="s">
        <v>122</v>
      </c>
      <c r="B42" s="47">
        <v>8000</v>
      </c>
    </row>
    <row r="43" spans="1:2" ht="19.5" customHeight="1">
      <c r="A43" s="45" t="s">
        <v>167</v>
      </c>
      <c r="B43" s="47">
        <v>7160.51</v>
      </c>
    </row>
    <row r="44" spans="1:2" ht="19.5" customHeight="1">
      <c r="A44" s="45" t="s">
        <v>186</v>
      </c>
      <c r="B44" s="47">
        <v>6000</v>
      </c>
    </row>
    <row r="45" spans="1:2" ht="16.5" customHeight="1">
      <c r="A45" s="45" t="s">
        <v>225</v>
      </c>
      <c r="B45" s="47">
        <v>5811.28</v>
      </c>
    </row>
    <row r="46" spans="1:2" ht="19.5" customHeight="1">
      <c r="A46" s="45" t="s">
        <v>224</v>
      </c>
      <c r="B46" s="47">
        <v>5600</v>
      </c>
    </row>
    <row r="47" spans="1:2" ht="19.5" customHeight="1">
      <c r="A47" s="45" t="s">
        <v>257</v>
      </c>
      <c r="B47" s="47">
        <v>5445.17</v>
      </c>
    </row>
    <row r="48" spans="1:2" ht="58.5" customHeight="1">
      <c r="A48" s="51" t="s">
        <v>30</v>
      </c>
      <c r="B48" s="132">
        <v>5141.093333333333</v>
      </c>
    </row>
    <row r="49" spans="1:2" ht="19.5" customHeight="1">
      <c r="A49" s="45" t="s">
        <v>197</v>
      </c>
      <c r="B49" s="47">
        <v>8000</v>
      </c>
    </row>
    <row r="50" spans="1:2" ht="19.5" customHeight="1">
      <c r="A50" s="45" t="s">
        <v>226</v>
      </c>
      <c r="B50" s="47">
        <v>7000</v>
      </c>
    </row>
    <row r="51" spans="1:2" ht="17.25" customHeight="1">
      <c r="A51" s="45" t="s">
        <v>187</v>
      </c>
      <c r="B51" s="47">
        <v>7000</v>
      </c>
    </row>
    <row r="52" spans="1:2" ht="16.5" customHeight="1">
      <c r="A52" s="45" t="s">
        <v>118</v>
      </c>
      <c r="B52" s="47">
        <v>7000</v>
      </c>
    </row>
    <row r="53" spans="1:2" ht="17.25" customHeight="1">
      <c r="A53" s="45" t="s">
        <v>175</v>
      </c>
      <c r="B53" s="47">
        <v>6500</v>
      </c>
    </row>
    <row r="54" spans="1:2" ht="36" customHeight="1">
      <c r="A54" s="51" t="s">
        <v>6</v>
      </c>
      <c r="B54" s="132">
        <v>7422.378714043992</v>
      </c>
    </row>
    <row r="55" spans="1:2" ht="18.75" customHeight="1">
      <c r="A55" s="45" t="s">
        <v>169</v>
      </c>
      <c r="B55" s="47">
        <v>27644.44</v>
      </c>
    </row>
    <row r="56" spans="1:2" ht="18.75" customHeight="1">
      <c r="A56" s="45" t="s">
        <v>170</v>
      </c>
      <c r="B56" s="47">
        <v>22466.7</v>
      </c>
    </row>
    <row r="57" spans="1:2" ht="18.75" customHeight="1">
      <c r="A57" s="45" t="s">
        <v>242</v>
      </c>
      <c r="B57" s="47">
        <v>17434.33</v>
      </c>
    </row>
    <row r="58" spans="1:2" ht="19.5" customHeight="1">
      <c r="A58" s="45" t="s">
        <v>243</v>
      </c>
      <c r="B58" s="47">
        <v>17313</v>
      </c>
    </row>
    <row r="59" spans="1:2" ht="20.25" customHeight="1">
      <c r="A59" s="45" t="s">
        <v>244</v>
      </c>
      <c r="B59" s="47">
        <v>16104</v>
      </c>
    </row>
    <row r="60" spans="1:2" ht="24.75" customHeight="1">
      <c r="A60" s="45" t="s">
        <v>245</v>
      </c>
      <c r="B60" s="47">
        <v>14679</v>
      </c>
    </row>
    <row r="61" spans="1:2" ht="18" customHeight="1">
      <c r="A61" s="45" t="s">
        <v>246</v>
      </c>
      <c r="B61" s="47">
        <v>14371</v>
      </c>
    </row>
    <row r="62" spans="1:2" ht="19.5" customHeight="1">
      <c r="A62" s="45" t="s">
        <v>247</v>
      </c>
      <c r="B62" s="47">
        <v>14371</v>
      </c>
    </row>
    <row r="63" spans="1:2" ht="26.25" customHeight="1">
      <c r="A63" s="45" t="s">
        <v>134</v>
      </c>
      <c r="B63" s="47">
        <v>12170</v>
      </c>
    </row>
    <row r="64" spans="1:2" ht="18.75" customHeight="1">
      <c r="A64" s="45" t="s">
        <v>179</v>
      </c>
      <c r="B64" s="47">
        <v>12000</v>
      </c>
    </row>
    <row r="65" spans="1:2" ht="18.75" customHeight="1">
      <c r="A65" s="45" t="s">
        <v>250</v>
      </c>
      <c r="B65" s="47">
        <v>11168.57</v>
      </c>
    </row>
    <row r="66" spans="1:2" ht="18.75" customHeight="1">
      <c r="A66" s="45" t="s">
        <v>203</v>
      </c>
      <c r="B66" s="47">
        <v>11000</v>
      </c>
    </row>
    <row r="67" spans="1:2" ht="20.25" customHeight="1">
      <c r="A67" s="45" t="s">
        <v>180</v>
      </c>
      <c r="B67" s="47">
        <v>11000</v>
      </c>
    </row>
    <row r="68" spans="1:2" ht="20.25" customHeight="1">
      <c r="A68" s="45" t="s">
        <v>132</v>
      </c>
      <c r="B68" s="47">
        <v>10915.25</v>
      </c>
    </row>
    <row r="69" spans="1:2" ht="19.5" customHeight="1">
      <c r="A69" s="45" t="s">
        <v>182</v>
      </c>
      <c r="B69" s="47">
        <v>10550</v>
      </c>
    </row>
    <row r="70" spans="1:2" ht="22.5" customHeight="1">
      <c r="A70" s="45" t="s">
        <v>194</v>
      </c>
      <c r="B70" s="47">
        <v>10125.25</v>
      </c>
    </row>
    <row r="71" spans="1:2" ht="75" customHeight="1">
      <c r="A71" s="51" t="s">
        <v>7</v>
      </c>
      <c r="B71" s="132">
        <v>7147.338407643311</v>
      </c>
    </row>
    <row r="72" spans="1:2" ht="18.75" customHeight="1">
      <c r="A72" s="45" t="s">
        <v>171</v>
      </c>
      <c r="B72" s="47">
        <v>22972.3</v>
      </c>
    </row>
    <row r="73" spans="1:2" ht="19.5" customHeight="1">
      <c r="A73" s="45" t="s">
        <v>248</v>
      </c>
      <c r="B73" s="47">
        <v>11989</v>
      </c>
    </row>
    <row r="74" spans="1:2" ht="19.5" customHeight="1">
      <c r="A74" s="45" t="s">
        <v>192</v>
      </c>
      <c r="B74" s="47">
        <v>11600</v>
      </c>
    </row>
    <row r="75" spans="1:2" ht="19.5" customHeight="1">
      <c r="A75" s="45" t="s">
        <v>183</v>
      </c>
      <c r="B75" s="47">
        <v>11574</v>
      </c>
    </row>
    <row r="76" spans="1:2" ht="19.5" customHeight="1">
      <c r="A76" s="45" t="s">
        <v>163</v>
      </c>
      <c r="B76" s="47">
        <v>11500</v>
      </c>
    </row>
    <row r="77" spans="1:2" ht="19.5" customHeight="1">
      <c r="A77" s="45" t="s">
        <v>193</v>
      </c>
      <c r="B77" s="47">
        <v>11500</v>
      </c>
    </row>
    <row r="78" spans="1:2" ht="19.5" customHeight="1">
      <c r="A78" s="45" t="s">
        <v>195</v>
      </c>
      <c r="B78" s="47">
        <v>10900</v>
      </c>
    </row>
    <row r="79" spans="1:2" ht="19.5" customHeight="1">
      <c r="A79" s="45" t="s">
        <v>181</v>
      </c>
      <c r="B79" s="47">
        <v>10788</v>
      </c>
    </row>
    <row r="80" spans="1:2" ht="19.5" customHeight="1">
      <c r="A80" s="45" t="s">
        <v>204</v>
      </c>
      <c r="B80" s="47">
        <v>10600</v>
      </c>
    </row>
    <row r="81" spans="1:2" ht="19.5" customHeight="1">
      <c r="A81" s="45" t="s">
        <v>205</v>
      </c>
      <c r="B81" s="47">
        <v>10400</v>
      </c>
    </row>
    <row r="82" spans="1:2" ht="19.5" customHeight="1">
      <c r="A82" s="45" t="s">
        <v>258</v>
      </c>
      <c r="B82" s="47">
        <v>10000</v>
      </c>
    </row>
    <row r="83" spans="1:2" ht="20.25" customHeight="1">
      <c r="A83" s="45" t="s">
        <v>259</v>
      </c>
      <c r="B83" s="47">
        <v>9938</v>
      </c>
    </row>
    <row r="84" spans="1:2" ht="21" customHeight="1">
      <c r="A84" s="45" t="s">
        <v>260</v>
      </c>
      <c r="B84" s="47">
        <v>9600</v>
      </c>
    </row>
    <row r="85" spans="1:2" ht="25.5" customHeight="1">
      <c r="A85" s="51" t="s">
        <v>4</v>
      </c>
      <c r="B85" s="132">
        <v>5582.9011515151515</v>
      </c>
    </row>
    <row r="86" spans="1:2" ht="17.25" customHeight="1">
      <c r="A86" s="45" t="s">
        <v>210</v>
      </c>
      <c r="B86" s="47">
        <v>7884.69</v>
      </c>
    </row>
    <row r="87" spans="1:2" ht="18.75" customHeight="1">
      <c r="A87" s="45" t="s">
        <v>228</v>
      </c>
      <c r="B87" s="47">
        <v>7000</v>
      </c>
    </row>
    <row r="88" spans="1:2" ht="18.75" customHeight="1">
      <c r="A88" s="45" t="s">
        <v>125</v>
      </c>
      <c r="B88" s="47">
        <v>6148</v>
      </c>
    </row>
    <row r="89" spans="1:2" ht="18.75" customHeight="1">
      <c r="A89" s="45" t="s">
        <v>261</v>
      </c>
      <c r="B89" s="47">
        <v>6000</v>
      </c>
    </row>
    <row r="90" spans="1:2" ht="18" customHeight="1">
      <c r="A90" s="45" t="s">
        <v>229</v>
      </c>
      <c r="B90" s="47">
        <v>5240</v>
      </c>
    </row>
    <row r="91" spans="1:2" ht="25.5" customHeight="1">
      <c r="A91" s="45" t="s">
        <v>230</v>
      </c>
      <c r="B91" s="47">
        <v>5025</v>
      </c>
    </row>
    <row r="92" spans="1:2" ht="20.25" customHeight="1">
      <c r="A92" s="45" t="s">
        <v>211</v>
      </c>
      <c r="B92" s="47">
        <v>4984.49</v>
      </c>
    </row>
    <row r="93" spans="1:2" ht="21.75" customHeight="1">
      <c r="A93" s="45" t="s">
        <v>262</v>
      </c>
      <c r="B93" s="47">
        <v>4949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4" max="255" man="1"/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9" sqref="C9:C27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8" width="8.8515625" style="5" customWidth="1"/>
    <col min="9" max="9" width="11.8515625" style="18" customWidth="1"/>
    <col min="10" max="10" width="9.28125" style="5" bestFit="1" customWidth="1"/>
    <col min="11" max="16384" width="8.8515625" style="5" customWidth="1"/>
  </cols>
  <sheetData>
    <row r="1" spans="1:9" s="2" customFormat="1" ht="22.5" customHeight="1">
      <c r="A1" s="153" t="s">
        <v>176</v>
      </c>
      <c r="B1" s="153"/>
      <c r="C1" s="153"/>
      <c r="D1" s="153"/>
      <c r="E1" s="153"/>
      <c r="F1" s="153"/>
      <c r="G1" s="153"/>
      <c r="I1" s="17"/>
    </row>
    <row r="2" spans="1:9" s="2" customFormat="1" ht="19.5" customHeight="1">
      <c r="A2" s="174" t="s">
        <v>36</v>
      </c>
      <c r="B2" s="174"/>
      <c r="C2" s="174"/>
      <c r="D2" s="174"/>
      <c r="E2" s="174"/>
      <c r="F2" s="174"/>
      <c r="G2" s="174"/>
      <c r="I2" s="17"/>
    </row>
    <row r="3" spans="1:9" s="3" customFormat="1" ht="20.25" customHeight="1" thickBot="1">
      <c r="A3" s="159" t="s">
        <v>212</v>
      </c>
      <c r="B3" s="159"/>
      <c r="C3" s="159"/>
      <c r="D3" s="159"/>
      <c r="E3" s="159"/>
      <c r="F3" s="159"/>
      <c r="G3" s="159"/>
      <c r="I3" s="18"/>
    </row>
    <row r="4" spans="1:9" s="3" customFormat="1" ht="30" customHeight="1">
      <c r="A4" s="175"/>
      <c r="B4" s="177" t="s">
        <v>231</v>
      </c>
      <c r="C4" s="178"/>
      <c r="D4" s="179"/>
      <c r="E4" s="150" t="s">
        <v>232</v>
      </c>
      <c r="F4" s="150"/>
      <c r="G4" s="151"/>
      <c r="I4" s="18"/>
    </row>
    <row r="5" spans="1:9" s="3" customFormat="1" ht="48.75" customHeight="1">
      <c r="A5" s="176"/>
      <c r="B5" s="81" t="s">
        <v>97</v>
      </c>
      <c r="C5" s="81" t="s">
        <v>127</v>
      </c>
      <c r="D5" s="82" t="s">
        <v>31</v>
      </c>
      <c r="E5" s="81" t="s">
        <v>127</v>
      </c>
      <c r="F5" s="81" t="s">
        <v>233</v>
      </c>
      <c r="G5" s="76" t="s">
        <v>31</v>
      </c>
      <c r="I5" s="18"/>
    </row>
    <row r="6" spans="1:9" s="3" customFormat="1" ht="40.5" customHeight="1">
      <c r="A6" s="129" t="s">
        <v>213</v>
      </c>
      <c r="B6" s="135">
        <v>43927</v>
      </c>
      <c r="C6" s="135">
        <v>40173</v>
      </c>
      <c r="D6" s="73">
        <f>ROUND(C6/B6*100,1)</f>
        <v>91.5</v>
      </c>
      <c r="E6" s="135">
        <v>15639</v>
      </c>
      <c r="F6" s="135">
        <v>15002</v>
      </c>
      <c r="G6" s="95">
        <f>ROUND(F6/E6*100,1)</f>
        <v>95.9</v>
      </c>
      <c r="I6" s="18"/>
    </row>
    <row r="7" spans="1:10" s="4" customFormat="1" ht="24.75" customHeight="1">
      <c r="A7" s="64" t="s">
        <v>37</v>
      </c>
      <c r="B7" s="96">
        <f>SUM(B9:B27)</f>
        <v>35569</v>
      </c>
      <c r="C7" s="96">
        <f>SUM(C9:C27)</f>
        <v>34268</v>
      </c>
      <c r="D7" s="73">
        <f aca="true" t="shared" si="0" ref="D7:D27">ROUND(C7/B7*100,1)</f>
        <v>96.3</v>
      </c>
      <c r="E7" s="96">
        <f>SUM(E9:E27)</f>
        <v>12903</v>
      </c>
      <c r="F7" s="97">
        <f>SUM(F9:F27)</f>
        <v>13193</v>
      </c>
      <c r="G7" s="95">
        <f aca="true" t="shared" si="1" ref="G7:G27">ROUND(F7/E7*100,1)</f>
        <v>102.2</v>
      </c>
      <c r="I7" s="18"/>
      <c r="J7" s="19"/>
    </row>
    <row r="8" spans="1:10" s="4" customFormat="1" ht="27" customHeight="1">
      <c r="A8" s="112" t="s">
        <v>9</v>
      </c>
      <c r="B8" s="89"/>
      <c r="C8" s="89"/>
      <c r="D8" s="90"/>
      <c r="E8" s="89"/>
      <c r="F8" s="89"/>
      <c r="G8" s="91"/>
      <c r="I8" s="18"/>
      <c r="J8" s="19"/>
    </row>
    <row r="9" spans="1:10" ht="36.75" customHeight="1">
      <c r="A9" s="113" t="s">
        <v>10</v>
      </c>
      <c r="B9" s="120">
        <v>14872</v>
      </c>
      <c r="C9" s="120">
        <v>14191</v>
      </c>
      <c r="D9" s="73">
        <f t="shared" si="0"/>
        <v>95.4</v>
      </c>
      <c r="E9" s="121">
        <v>6059</v>
      </c>
      <c r="F9" s="121">
        <v>5922</v>
      </c>
      <c r="G9" s="91">
        <f t="shared" si="1"/>
        <v>97.7</v>
      </c>
      <c r="H9" s="16"/>
      <c r="I9" s="20"/>
      <c r="J9" s="19"/>
    </row>
    <row r="10" spans="1:10" ht="35.25" customHeight="1">
      <c r="A10" s="48" t="s">
        <v>11</v>
      </c>
      <c r="B10" s="120">
        <v>507</v>
      </c>
      <c r="C10" s="120">
        <v>709</v>
      </c>
      <c r="D10" s="73">
        <f t="shared" si="0"/>
        <v>139.8</v>
      </c>
      <c r="E10" s="121">
        <v>194</v>
      </c>
      <c r="F10" s="121">
        <v>343</v>
      </c>
      <c r="G10" s="91">
        <f t="shared" si="1"/>
        <v>176.8</v>
      </c>
      <c r="I10" s="20"/>
      <c r="J10" s="19"/>
    </row>
    <row r="11" spans="1:16" s="13" customFormat="1" ht="23.25" customHeight="1">
      <c r="A11" s="48" t="s">
        <v>12</v>
      </c>
      <c r="B11" s="120">
        <v>3329</v>
      </c>
      <c r="C11" s="120">
        <v>3133</v>
      </c>
      <c r="D11" s="73">
        <f t="shared" si="0"/>
        <v>94.1</v>
      </c>
      <c r="E11" s="121">
        <v>1038</v>
      </c>
      <c r="F11" s="121">
        <v>1127</v>
      </c>
      <c r="G11" s="91">
        <f t="shared" si="1"/>
        <v>108.6</v>
      </c>
      <c r="I11" s="20"/>
      <c r="J11" s="19"/>
      <c r="K11" s="5"/>
      <c r="P11" s="5"/>
    </row>
    <row r="12" spans="1:17" ht="39.75" customHeight="1">
      <c r="A12" s="48" t="s">
        <v>13</v>
      </c>
      <c r="B12" s="122">
        <v>655</v>
      </c>
      <c r="C12" s="122">
        <v>688</v>
      </c>
      <c r="D12" s="73">
        <f t="shared" si="0"/>
        <v>105</v>
      </c>
      <c r="E12" s="122">
        <v>191</v>
      </c>
      <c r="F12" s="122">
        <v>201</v>
      </c>
      <c r="G12" s="91">
        <f t="shared" si="1"/>
        <v>105.2</v>
      </c>
      <c r="I12" s="20"/>
      <c r="J12" s="19"/>
      <c r="Q12" s="43"/>
    </row>
    <row r="13" spans="1:10" ht="35.25" customHeight="1">
      <c r="A13" s="48" t="s">
        <v>14</v>
      </c>
      <c r="B13" s="122">
        <v>417</v>
      </c>
      <c r="C13" s="122">
        <v>378</v>
      </c>
      <c r="D13" s="73">
        <f t="shared" si="0"/>
        <v>90.6</v>
      </c>
      <c r="E13" s="122">
        <v>169</v>
      </c>
      <c r="F13" s="122">
        <v>129</v>
      </c>
      <c r="G13" s="91">
        <f t="shared" si="1"/>
        <v>76.3</v>
      </c>
      <c r="I13" s="20"/>
      <c r="J13" s="19"/>
    </row>
    <row r="14" spans="1:10" ht="23.25" customHeight="1">
      <c r="A14" s="48" t="s">
        <v>15</v>
      </c>
      <c r="B14" s="122">
        <v>628</v>
      </c>
      <c r="C14" s="122">
        <v>592</v>
      </c>
      <c r="D14" s="73">
        <f t="shared" si="0"/>
        <v>94.3</v>
      </c>
      <c r="E14" s="122">
        <v>218</v>
      </c>
      <c r="F14" s="122">
        <v>180</v>
      </c>
      <c r="G14" s="91">
        <f t="shared" si="1"/>
        <v>82.6</v>
      </c>
      <c r="I14" s="20"/>
      <c r="J14" s="19"/>
    </row>
    <row r="15" spans="1:10" ht="37.5" customHeight="1">
      <c r="A15" s="48" t="s">
        <v>16</v>
      </c>
      <c r="B15" s="122">
        <v>4474</v>
      </c>
      <c r="C15" s="122">
        <v>4301</v>
      </c>
      <c r="D15" s="73">
        <f t="shared" si="0"/>
        <v>96.1</v>
      </c>
      <c r="E15" s="122">
        <v>1500</v>
      </c>
      <c r="F15" s="122">
        <v>1549</v>
      </c>
      <c r="G15" s="91">
        <f t="shared" si="1"/>
        <v>103.3</v>
      </c>
      <c r="I15" s="20"/>
      <c r="J15" s="19"/>
    </row>
    <row r="16" spans="1:10" ht="36" customHeight="1">
      <c r="A16" s="48" t="s">
        <v>17</v>
      </c>
      <c r="B16" s="122">
        <v>1770</v>
      </c>
      <c r="C16" s="122">
        <v>1726</v>
      </c>
      <c r="D16" s="73">
        <f t="shared" si="0"/>
        <v>97.5</v>
      </c>
      <c r="E16" s="122">
        <v>616</v>
      </c>
      <c r="F16" s="122">
        <v>632</v>
      </c>
      <c r="G16" s="91">
        <f t="shared" si="1"/>
        <v>102.6</v>
      </c>
      <c r="I16" s="20"/>
      <c r="J16" s="19"/>
    </row>
    <row r="17" spans="1:10" ht="34.5" customHeight="1">
      <c r="A17" s="48" t="s">
        <v>18</v>
      </c>
      <c r="B17" s="122">
        <v>554</v>
      </c>
      <c r="C17" s="122">
        <v>460</v>
      </c>
      <c r="D17" s="73">
        <f t="shared" si="0"/>
        <v>83</v>
      </c>
      <c r="E17" s="122">
        <v>191</v>
      </c>
      <c r="F17" s="122">
        <v>170</v>
      </c>
      <c r="G17" s="91">
        <f t="shared" si="1"/>
        <v>89</v>
      </c>
      <c r="I17" s="20"/>
      <c r="J17" s="19"/>
    </row>
    <row r="18" spans="1:10" ht="27" customHeight="1">
      <c r="A18" s="48" t="s">
        <v>19</v>
      </c>
      <c r="B18" s="122">
        <v>291</v>
      </c>
      <c r="C18" s="122">
        <v>263</v>
      </c>
      <c r="D18" s="73">
        <f t="shared" si="0"/>
        <v>90.4</v>
      </c>
      <c r="E18" s="122">
        <v>106</v>
      </c>
      <c r="F18" s="122">
        <v>89</v>
      </c>
      <c r="G18" s="91">
        <f t="shared" si="1"/>
        <v>84</v>
      </c>
      <c r="I18" s="20"/>
      <c r="J18" s="19"/>
    </row>
    <row r="19" spans="1:10" ht="27" customHeight="1">
      <c r="A19" s="48" t="s">
        <v>20</v>
      </c>
      <c r="B19" s="122">
        <v>541</v>
      </c>
      <c r="C19" s="122">
        <v>453</v>
      </c>
      <c r="D19" s="73">
        <f t="shared" si="0"/>
        <v>83.7</v>
      </c>
      <c r="E19" s="122">
        <v>174</v>
      </c>
      <c r="F19" s="122">
        <v>154</v>
      </c>
      <c r="G19" s="91">
        <f t="shared" si="1"/>
        <v>88.5</v>
      </c>
      <c r="I19" s="20"/>
      <c r="J19" s="19"/>
    </row>
    <row r="20" spans="1:10" ht="28.5" customHeight="1">
      <c r="A20" s="48" t="s">
        <v>21</v>
      </c>
      <c r="B20" s="122">
        <v>219</v>
      </c>
      <c r="C20" s="122">
        <v>167</v>
      </c>
      <c r="D20" s="73">
        <f t="shared" si="0"/>
        <v>76.3</v>
      </c>
      <c r="E20" s="122">
        <v>58</v>
      </c>
      <c r="F20" s="122">
        <v>66</v>
      </c>
      <c r="G20" s="91">
        <f t="shared" si="1"/>
        <v>113.8</v>
      </c>
      <c r="I20" s="20"/>
      <c r="J20" s="19"/>
    </row>
    <row r="21" spans="1:10" ht="39" customHeight="1">
      <c r="A21" s="48" t="s">
        <v>22</v>
      </c>
      <c r="B21" s="122">
        <v>396</v>
      </c>
      <c r="C21" s="122">
        <v>320</v>
      </c>
      <c r="D21" s="73">
        <f t="shared" si="0"/>
        <v>80.8</v>
      </c>
      <c r="E21" s="122">
        <v>149</v>
      </c>
      <c r="F21" s="122">
        <v>122</v>
      </c>
      <c r="G21" s="91">
        <f t="shared" si="1"/>
        <v>81.9</v>
      </c>
      <c r="I21" s="20"/>
      <c r="J21" s="19"/>
    </row>
    <row r="22" spans="1:10" ht="39.75" customHeight="1">
      <c r="A22" s="48" t="s">
        <v>23</v>
      </c>
      <c r="B22" s="122">
        <v>552</v>
      </c>
      <c r="C22" s="122">
        <v>538</v>
      </c>
      <c r="D22" s="73">
        <f t="shared" si="0"/>
        <v>97.5</v>
      </c>
      <c r="E22" s="122">
        <v>193</v>
      </c>
      <c r="F22" s="122">
        <v>196</v>
      </c>
      <c r="G22" s="91">
        <f t="shared" si="1"/>
        <v>101.6</v>
      </c>
      <c r="I22" s="20"/>
      <c r="J22" s="19"/>
    </row>
    <row r="23" spans="1:10" ht="37.5" customHeight="1">
      <c r="A23" s="48" t="s">
        <v>24</v>
      </c>
      <c r="B23" s="122">
        <v>4154</v>
      </c>
      <c r="C23" s="122">
        <v>3987</v>
      </c>
      <c r="D23" s="73">
        <f t="shared" si="0"/>
        <v>96</v>
      </c>
      <c r="E23" s="122">
        <v>1323</v>
      </c>
      <c r="F23" s="122">
        <v>1423</v>
      </c>
      <c r="G23" s="91">
        <f t="shared" si="1"/>
        <v>107.6</v>
      </c>
      <c r="I23" s="20"/>
      <c r="J23" s="19"/>
    </row>
    <row r="24" spans="1:10" ht="23.25" customHeight="1">
      <c r="A24" s="48" t="s">
        <v>25</v>
      </c>
      <c r="B24" s="122">
        <v>835</v>
      </c>
      <c r="C24" s="122">
        <v>867</v>
      </c>
      <c r="D24" s="73">
        <f t="shared" si="0"/>
        <v>103.8</v>
      </c>
      <c r="E24" s="122">
        <v>252</v>
      </c>
      <c r="F24" s="122">
        <v>284</v>
      </c>
      <c r="G24" s="91">
        <f t="shared" si="1"/>
        <v>112.7</v>
      </c>
      <c r="I24" s="20"/>
      <c r="J24" s="19"/>
    </row>
    <row r="25" spans="1:10" ht="36" customHeight="1">
      <c r="A25" s="48" t="s">
        <v>26</v>
      </c>
      <c r="B25" s="122">
        <v>1093</v>
      </c>
      <c r="C25" s="122">
        <v>1202</v>
      </c>
      <c r="D25" s="73">
        <f t="shared" si="0"/>
        <v>110</v>
      </c>
      <c r="E25" s="122">
        <v>377</v>
      </c>
      <c r="F25" s="122">
        <v>475</v>
      </c>
      <c r="G25" s="91">
        <f t="shared" si="1"/>
        <v>126</v>
      </c>
      <c r="I25" s="20"/>
      <c r="J25" s="19"/>
    </row>
    <row r="26" spans="1:10" ht="33" customHeight="1">
      <c r="A26" s="48" t="s">
        <v>27</v>
      </c>
      <c r="B26" s="122">
        <v>88</v>
      </c>
      <c r="C26" s="122">
        <v>99</v>
      </c>
      <c r="D26" s="73">
        <f t="shared" si="0"/>
        <v>112.5</v>
      </c>
      <c r="E26" s="122">
        <v>33</v>
      </c>
      <c r="F26" s="122">
        <v>42</v>
      </c>
      <c r="G26" s="91">
        <f t="shared" si="1"/>
        <v>127.3</v>
      </c>
      <c r="I26" s="20"/>
      <c r="J26" s="19"/>
    </row>
    <row r="27" spans="1:10" ht="24" customHeight="1" thickBot="1">
      <c r="A27" s="49" t="s">
        <v>28</v>
      </c>
      <c r="B27" s="122">
        <v>194</v>
      </c>
      <c r="C27" s="122">
        <v>194</v>
      </c>
      <c r="D27" s="73">
        <f t="shared" si="0"/>
        <v>100</v>
      </c>
      <c r="E27" s="122">
        <v>62</v>
      </c>
      <c r="F27" s="122">
        <v>89</v>
      </c>
      <c r="G27" s="91">
        <f t="shared" si="1"/>
        <v>143.5</v>
      </c>
      <c r="I27" s="20"/>
      <c r="J27" s="19"/>
    </row>
    <row r="28" spans="1:9" ht="18.75">
      <c r="A28" s="6"/>
      <c r="B28" s="11"/>
      <c r="C28" s="16"/>
      <c r="F28" s="21"/>
      <c r="I28" s="5"/>
    </row>
    <row r="29" spans="1:9" ht="18.75">
      <c r="A29" s="6"/>
      <c r="B29" s="6"/>
      <c r="F29" s="18"/>
      <c r="I29" s="5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0" zoomScaleNormal="75" zoomScaleSheetLayoutView="70" zoomScalePageLayoutView="0" workbookViewId="0" topLeftCell="A1">
      <selection activeCell="I6" sqref="I6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8" width="11.7109375" style="5" bestFit="1" customWidth="1"/>
    <col min="9" max="16384" width="8.8515625" style="5" customWidth="1"/>
  </cols>
  <sheetData>
    <row r="1" spans="1:7" s="2" customFormat="1" ht="22.5" customHeight="1">
      <c r="A1" s="180" t="s">
        <v>238</v>
      </c>
      <c r="B1" s="180"/>
      <c r="C1" s="180"/>
      <c r="D1" s="180"/>
      <c r="E1" s="180"/>
      <c r="F1" s="180"/>
      <c r="G1" s="180"/>
    </row>
    <row r="2" spans="1:7" s="2" customFormat="1" ht="19.5" customHeight="1">
      <c r="A2" s="181" t="s">
        <v>32</v>
      </c>
      <c r="B2" s="181"/>
      <c r="C2" s="181"/>
      <c r="D2" s="181"/>
      <c r="E2" s="181"/>
      <c r="F2" s="181"/>
      <c r="G2" s="181"/>
    </row>
    <row r="3" spans="1:7" s="3" customFormat="1" ht="20.25" customHeight="1" thickBot="1">
      <c r="A3" s="183" t="s">
        <v>212</v>
      </c>
      <c r="B3" s="183"/>
      <c r="C3" s="183"/>
      <c r="D3" s="183"/>
      <c r="E3" s="183"/>
      <c r="F3" s="183"/>
      <c r="G3" s="183"/>
    </row>
    <row r="4" spans="1:7" s="3" customFormat="1" ht="20.25" customHeight="1">
      <c r="A4" s="175"/>
      <c r="B4" s="150" t="s">
        <v>231</v>
      </c>
      <c r="C4" s="150"/>
      <c r="D4" s="150"/>
      <c r="E4" s="182" t="s">
        <v>232</v>
      </c>
      <c r="F4" s="182"/>
      <c r="G4" s="182"/>
    </row>
    <row r="5" spans="1:7" s="3" customFormat="1" ht="51.75" customHeight="1">
      <c r="A5" s="176"/>
      <c r="B5" s="136" t="s">
        <v>97</v>
      </c>
      <c r="C5" s="136" t="s">
        <v>127</v>
      </c>
      <c r="D5" s="137" t="s">
        <v>31</v>
      </c>
      <c r="E5" s="136" t="s">
        <v>127</v>
      </c>
      <c r="F5" s="136" t="s">
        <v>233</v>
      </c>
      <c r="G5" s="75" t="s">
        <v>31</v>
      </c>
    </row>
    <row r="6" spans="1:10" s="3" customFormat="1" ht="28.5" customHeight="1">
      <c r="A6" s="128" t="s">
        <v>213</v>
      </c>
      <c r="B6" s="83">
        <f>SUM(B7:B15)</f>
        <v>43927</v>
      </c>
      <c r="C6" s="83">
        <f>SUM(C7:C15)</f>
        <v>40173</v>
      </c>
      <c r="D6" s="71">
        <f>ROUND(C6/B6*100,1)</f>
        <v>91.5</v>
      </c>
      <c r="E6" s="83">
        <f>SUM(E7:E15)</f>
        <v>15639</v>
      </c>
      <c r="F6" s="83">
        <f>SUM(F7:F15)</f>
        <v>15002</v>
      </c>
      <c r="G6" s="72">
        <f>ROUND(F6/E6*100,1)</f>
        <v>95.9</v>
      </c>
      <c r="H6" s="99"/>
      <c r="I6" s="54"/>
      <c r="J6" s="103"/>
    </row>
    <row r="7" spans="1:10" s="4" customFormat="1" ht="45.75" customHeight="1">
      <c r="A7" s="35" t="s">
        <v>33</v>
      </c>
      <c r="B7" s="116">
        <v>4003</v>
      </c>
      <c r="C7" s="116">
        <v>3562</v>
      </c>
      <c r="D7" s="123">
        <f aca="true" t="shared" si="0" ref="D7:D15">ROUND(C7/B7*100,1)</f>
        <v>89</v>
      </c>
      <c r="E7" s="116">
        <v>1337</v>
      </c>
      <c r="F7" s="116">
        <v>1302</v>
      </c>
      <c r="G7" s="72">
        <f aca="true" t="shared" si="1" ref="G7:G15">ROUND(F7/E7*100,1)</f>
        <v>97.4</v>
      </c>
      <c r="H7" s="144"/>
      <c r="I7" s="54"/>
      <c r="J7" s="60"/>
    </row>
    <row r="8" spans="1:10" s="4" customFormat="1" ht="30" customHeight="1">
      <c r="A8" s="35" t="s">
        <v>3</v>
      </c>
      <c r="B8" s="116">
        <v>2420</v>
      </c>
      <c r="C8" s="116">
        <v>2338</v>
      </c>
      <c r="D8" s="123">
        <f t="shared" si="0"/>
        <v>96.6</v>
      </c>
      <c r="E8" s="116">
        <v>838</v>
      </c>
      <c r="F8" s="116">
        <v>844</v>
      </c>
      <c r="G8" s="72">
        <f t="shared" si="1"/>
        <v>100.7</v>
      </c>
      <c r="H8" s="145"/>
      <c r="I8" s="54"/>
      <c r="J8" s="60"/>
    </row>
    <row r="9" spans="1:10" ht="33" customHeight="1">
      <c r="A9" s="35" t="s">
        <v>2</v>
      </c>
      <c r="B9" s="116">
        <v>3201</v>
      </c>
      <c r="C9" s="116">
        <v>2880</v>
      </c>
      <c r="D9" s="123">
        <f t="shared" si="0"/>
        <v>90</v>
      </c>
      <c r="E9" s="125">
        <v>1051</v>
      </c>
      <c r="F9" s="125">
        <v>1033</v>
      </c>
      <c r="G9" s="72">
        <f t="shared" si="1"/>
        <v>98.3</v>
      </c>
      <c r="H9" s="145"/>
      <c r="I9" s="54"/>
      <c r="J9" s="43"/>
    </row>
    <row r="10" spans="1:10" ht="28.5" customHeight="1">
      <c r="A10" s="35" t="s">
        <v>1</v>
      </c>
      <c r="B10" s="116">
        <v>2062</v>
      </c>
      <c r="C10" s="116">
        <v>1807</v>
      </c>
      <c r="D10" s="123">
        <f t="shared" si="0"/>
        <v>87.6</v>
      </c>
      <c r="E10" s="125">
        <v>752</v>
      </c>
      <c r="F10" s="125">
        <v>647</v>
      </c>
      <c r="G10" s="72">
        <f t="shared" si="1"/>
        <v>86</v>
      </c>
      <c r="H10" s="145"/>
      <c r="I10" s="54"/>
      <c r="J10" s="43"/>
    </row>
    <row r="11" spans="1:10" s="13" customFormat="1" ht="31.5" customHeight="1">
      <c r="A11" s="35" t="s">
        <v>5</v>
      </c>
      <c r="B11" s="116">
        <v>6984</v>
      </c>
      <c r="C11" s="116">
        <v>6267</v>
      </c>
      <c r="D11" s="123">
        <f t="shared" si="0"/>
        <v>89.7</v>
      </c>
      <c r="E11" s="125">
        <v>2451</v>
      </c>
      <c r="F11" s="125">
        <v>2253</v>
      </c>
      <c r="G11" s="72">
        <f t="shared" si="1"/>
        <v>91.9</v>
      </c>
      <c r="H11" s="145"/>
      <c r="I11" s="54"/>
      <c r="J11" s="104"/>
    </row>
    <row r="12" spans="1:10" ht="51.75" customHeight="1">
      <c r="A12" s="35" t="s">
        <v>30</v>
      </c>
      <c r="B12" s="125">
        <v>2006</v>
      </c>
      <c r="C12" s="125">
        <v>1927</v>
      </c>
      <c r="D12" s="123">
        <f t="shared" si="0"/>
        <v>96.1</v>
      </c>
      <c r="E12" s="125">
        <v>807</v>
      </c>
      <c r="F12" s="125">
        <v>771</v>
      </c>
      <c r="G12" s="72">
        <f t="shared" si="1"/>
        <v>95.5</v>
      </c>
      <c r="H12" s="145"/>
      <c r="I12" s="54"/>
      <c r="J12" s="43"/>
    </row>
    <row r="13" spans="1:10" ht="30.75" customHeight="1">
      <c r="A13" s="53" t="s">
        <v>6</v>
      </c>
      <c r="B13" s="125">
        <v>3662</v>
      </c>
      <c r="C13" s="125">
        <v>3369</v>
      </c>
      <c r="D13" s="123">
        <f t="shared" si="0"/>
        <v>92</v>
      </c>
      <c r="E13" s="125">
        <v>1277</v>
      </c>
      <c r="F13" s="125">
        <v>1286</v>
      </c>
      <c r="G13" s="72">
        <f t="shared" si="1"/>
        <v>100.7</v>
      </c>
      <c r="H13" s="145"/>
      <c r="I13" s="54"/>
      <c r="J13" s="43"/>
    </row>
    <row r="14" spans="1:10" ht="66.75" customHeight="1">
      <c r="A14" s="53" t="s">
        <v>7</v>
      </c>
      <c r="B14" s="125">
        <v>11191</v>
      </c>
      <c r="C14" s="125">
        <v>10489</v>
      </c>
      <c r="D14" s="123">
        <f t="shared" si="0"/>
        <v>93.7</v>
      </c>
      <c r="E14" s="125">
        <v>4074</v>
      </c>
      <c r="F14" s="125">
        <v>3968</v>
      </c>
      <c r="G14" s="72">
        <f t="shared" si="1"/>
        <v>97.4</v>
      </c>
      <c r="H14" s="145"/>
      <c r="I14" s="54"/>
      <c r="J14" s="43"/>
    </row>
    <row r="15" spans="1:10" ht="42.75" customHeight="1">
      <c r="A15" s="53" t="s">
        <v>35</v>
      </c>
      <c r="B15" s="125">
        <v>8398</v>
      </c>
      <c r="C15" s="125">
        <v>7534</v>
      </c>
      <c r="D15" s="123">
        <f t="shared" si="0"/>
        <v>89.7</v>
      </c>
      <c r="E15" s="125">
        <v>3052</v>
      </c>
      <c r="F15" s="125">
        <v>2898</v>
      </c>
      <c r="G15" s="72">
        <f t="shared" si="1"/>
        <v>95</v>
      </c>
      <c r="H15" s="145"/>
      <c r="I15" s="54"/>
      <c r="J15" s="43"/>
    </row>
    <row r="16" spans="1:10" ht="15.75">
      <c r="A16" s="43"/>
      <c r="B16" s="100"/>
      <c r="C16" s="100"/>
      <c r="D16" s="43"/>
      <c r="E16" s="100"/>
      <c r="F16" s="100"/>
      <c r="G16" s="43"/>
      <c r="H16" s="43"/>
      <c r="I16" s="54"/>
      <c r="J16" s="43"/>
    </row>
    <row r="17" spans="1:7" ht="12.75">
      <c r="A17" s="43"/>
      <c r="B17" s="52"/>
      <c r="C17" s="43"/>
      <c r="D17" s="43"/>
      <c r="E17" s="43"/>
      <c r="F17" s="43"/>
      <c r="G17" s="43"/>
    </row>
    <row r="18" spans="2:6" ht="12.75">
      <c r="B18" s="52"/>
      <c r="C18" s="43"/>
      <c r="D18" s="43"/>
      <c r="E18" s="43"/>
      <c r="F18" s="43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17" sqref="G1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2" customFormat="1" ht="40.5" customHeight="1">
      <c r="A1" s="185" t="s">
        <v>239</v>
      </c>
      <c r="B1" s="185"/>
      <c r="C1" s="185"/>
      <c r="D1" s="185"/>
    </row>
    <row r="2" spans="1:4" s="2" customFormat="1" ht="19.5" customHeight="1">
      <c r="A2" s="181" t="s">
        <v>8</v>
      </c>
      <c r="B2" s="181"/>
      <c r="C2" s="181"/>
      <c r="D2" s="181"/>
    </row>
    <row r="3" spans="1:4" s="3" customFormat="1" ht="21.75" customHeight="1" thickBot="1">
      <c r="A3" s="159" t="s">
        <v>212</v>
      </c>
      <c r="B3" s="159"/>
      <c r="C3" s="159"/>
      <c r="D3" s="159"/>
    </row>
    <row r="4" spans="1:4" s="3" customFormat="1" ht="20.25" customHeight="1">
      <c r="A4" s="155"/>
      <c r="B4" s="186" t="s">
        <v>38</v>
      </c>
      <c r="C4" s="188" t="s">
        <v>39</v>
      </c>
      <c r="D4" s="190" t="s">
        <v>80</v>
      </c>
    </row>
    <row r="5" spans="1:4" s="3" customFormat="1" ht="59.25" customHeight="1">
      <c r="A5" s="156"/>
      <c r="B5" s="187"/>
      <c r="C5" s="189"/>
      <c r="D5" s="191"/>
    </row>
    <row r="6" spans="1:4" s="8" customFormat="1" ht="34.5" customHeight="1">
      <c r="A6" s="130" t="s">
        <v>213</v>
      </c>
      <c r="B6" s="98">
        <f>SUM(B9:B27)</f>
        <v>2031</v>
      </c>
      <c r="C6" s="127">
        <v>15002</v>
      </c>
      <c r="D6" s="69">
        <f>C6/B6</f>
        <v>7.386509108813392</v>
      </c>
    </row>
    <row r="7" spans="1:4" s="8" customFormat="1" ht="24.75" customHeight="1">
      <c r="A7" s="38" t="s">
        <v>37</v>
      </c>
      <c r="B7" s="67" t="s">
        <v>40</v>
      </c>
      <c r="C7" s="68">
        <f>SUM(C9:C27)</f>
        <v>13193</v>
      </c>
      <c r="D7" s="69" t="s">
        <v>40</v>
      </c>
    </row>
    <row r="8" spans="1:4" s="8" customFormat="1" ht="31.5" customHeight="1">
      <c r="A8" s="39" t="s">
        <v>9</v>
      </c>
      <c r="B8" s="67"/>
      <c r="C8" s="70"/>
      <c r="D8" s="69"/>
    </row>
    <row r="9" spans="1:7" ht="54" customHeight="1">
      <c r="A9" s="114" t="s">
        <v>10</v>
      </c>
      <c r="B9" s="119">
        <v>137</v>
      </c>
      <c r="C9" s="119">
        <v>5922</v>
      </c>
      <c r="D9" s="69">
        <f aca="true" t="shared" si="0" ref="D9:D15">C9/B9</f>
        <v>43.22627737226277</v>
      </c>
      <c r="E9" s="10"/>
      <c r="G9" s="11"/>
    </row>
    <row r="10" spans="1:7" ht="35.25" customHeight="1">
      <c r="A10" s="114" t="s">
        <v>11</v>
      </c>
      <c r="B10" s="119">
        <v>86</v>
      </c>
      <c r="C10" s="119">
        <v>343</v>
      </c>
      <c r="D10" s="69">
        <f t="shared" si="0"/>
        <v>3.988372093023256</v>
      </c>
      <c r="E10" s="10"/>
      <c r="G10" s="11"/>
    </row>
    <row r="11" spans="1:7" s="13" customFormat="1" ht="20.25" customHeight="1">
      <c r="A11" s="114" t="s">
        <v>12</v>
      </c>
      <c r="B11" s="119">
        <v>289</v>
      </c>
      <c r="C11" s="119">
        <v>1127</v>
      </c>
      <c r="D11" s="69">
        <f t="shared" si="0"/>
        <v>3.8996539792387543</v>
      </c>
      <c r="E11" s="10"/>
      <c r="F11" s="5"/>
      <c r="G11" s="11"/>
    </row>
    <row r="12" spans="1:9" ht="36" customHeight="1">
      <c r="A12" s="114" t="s">
        <v>13</v>
      </c>
      <c r="B12" s="116">
        <v>96</v>
      </c>
      <c r="C12" s="116">
        <v>201</v>
      </c>
      <c r="D12" s="69">
        <f t="shared" si="0"/>
        <v>2.09375</v>
      </c>
      <c r="E12" s="10"/>
      <c r="G12" s="11"/>
      <c r="I12" s="14"/>
    </row>
    <row r="13" spans="1:7" ht="30" customHeight="1">
      <c r="A13" s="114" t="s">
        <v>14</v>
      </c>
      <c r="B13" s="116">
        <v>57</v>
      </c>
      <c r="C13" s="116">
        <v>129</v>
      </c>
      <c r="D13" s="69">
        <f t="shared" si="0"/>
        <v>2.263157894736842</v>
      </c>
      <c r="E13" s="10"/>
      <c r="G13" s="11"/>
    </row>
    <row r="14" spans="1:7" ht="19.5" customHeight="1">
      <c r="A14" s="114" t="s">
        <v>15</v>
      </c>
      <c r="B14" s="116">
        <v>51</v>
      </c>
      <c r="C14" s="116">
        <v>180</v>
      </c>
      <c r="D14" s="69">
        <f t="shared" si="0"/>
        <v>3.5294117647058822</v>
      </c>
      <c r="E14" s="10"/>
      <c r="G14" s="22"/>
    </row>
    <row r="15" spans="1:7" ht="48.75" customHeight="1">
      <c r="A15" s="114" t="s">
        <v>16</v>
      </c>
      <c r="B15" s="116">
        <v>244</v>
      </c>
      <c r="C15" s="116">
        <v>1549</v>
      </c>
      <c r="D15" s="69">
        <f t="shared" si="0"/>
        <v>6.348360655737705</v>
      </c>
      <c r="E15" s="10"/>
      <c r="G15" s="11"/>
    </row>
    <row r="16" spans="1:7" ht="34.5" customHeight="1">
      <c r="A16" s="114" t="s">
        <v>17</v>
      </c>
      <c r="B16" s="116">
        <v>362</v>
      </c>
      <c r="C16" s="116">
        <v>632</v>
      </c>
      <c r="D16" s="87">
        <f aca="true" t="shared" si="1" ref="D16:D27">C16/B16</f>
        <v>1.7458563535911602</v>
      </c>
      <c r="E16" s="10"/>
      <c r="G16" s="11"/>
    </row>
    <row r="17" spans="1:7" ht="35.25" customHeight="1">
      <c r="A17" s="114" t="s">
        <v>18</v>
      </c>
      <c r="B17" s="116">
        <v>26</v>
      </c>
      <c r="C17" s="116">
        <v>170</v>
      </c>
      <c r="D17" s="87">
        <f t="shared" si="1"/>
        <v>6.538461538461538</v>
      </c>
      <c r="E17" s="10"/>
      <c r="G17" s="11"/>
    </row>
    <row r="18" spans="1:7" ht="24" customHeight="1">
      <c r="A18" s="114" t="s">
        <v>19</v>
      </c>
      <c r="B18" s="116">
        <v>42</v>
      </c>
      <c r="C18" s="116">
        <v>89</v>
      </c>
      <c r="D18" s="87">
        <f t="shared" si="1"/>
        <v>2.119047619047619</v>
      </c>
      <c r="E18" s="10"/>
      <c r="G18" s="11"/>
    </row>
    <row r="19" spans="1:7" ht="17.25" customHeight="1">
      <c r="A19" s="114" t="s">
        <v>20</v>
      </c>
      <c r="B19" s="116">
        <v>47</v>
      </c>
      <c r="C19" s="116">
        <v>154</v>
      </c>
      <c r="D19" s="87">
        <f t="shared" si="1"/>
        <v>3.276595744680851</v>
      </c>
      <c r="E19" s="10"/>
      <c r="G19" s="11"/>
    </row>
    <row r="20" spans="1:7" ht="18" customHeight="1">
      <c r="A20" s="114" t="s">
        <v>21</v>
      </c>
      <c r="B20" s="116">
        <v>8</v>
      </c>
      <c r="C20" s="116">
        <v>66</v>
      </c>
      <c r="D20" s="87">
        <f t="shared" si="1"/>
        <v>8.25</v>
      </c>
      <c r="E20" s="10"/>
      <c r="G20" s="11"/>
    </row>
    <row r="21" spans="1:7" ht="32.25" customHeight="1">
      <c r="A21" s="114" t="s">
        <v>22</v>
      </c>
      <c r="B21" s="116">
        <v>52</v>
      </c>
      <c r="C21" s="116">
        <v>122</v>
      </c>
      <c r="D21" s="87">
        <f t="shared" si="1"/>
        <v>2.3461538461538463</v>
      </c>
      <c r="E21" s="10"/>
      <c r="G21" s="23"/>
    </row>
    <row r="22" spans="1:7" ht="35.25" customHeight="1">
      <c r="A22" s="114" t="s">
        <v>23</v>
      </c>
      <c r="B22" s="116">
        <v>47</v>
      </c>
      <c r="C22" s="116">
        <v>196</v>
      </c>
      <c r="D22" s="87">
        <f t="shared" si="1"/>
        <v>4.170212765957447</v>
      </c>
      <c r="E22" s="10"/>
      <c r="G22" s="11"/>
    </row>
    <row r="23" spans="1:7" ht="33" customHeight="1">
      <c r="A23" s="114" t="s">
        <v>24</v>
      </c>
      <c r="B23" s="116">
        <v>86</v>
      </c>
      <c r="C23" s="116">
        <v>1423</v>
      </c>
      <c r="D23" s="87">
        <f t="shared" si="1"/>
        <v>16.546511627906977</v>
      </c>
      <c r="E23" s="10"/>
      <c r="G23" s="11"/>
    </row>
    <row r="24" spans="1:7" ht="19.5" customHeight="1">
      <c r="A24" s="114" t="s">
        <v>25</v>
      </c>
      <c r="B24" s="116">
        <v>148</v>
      </c>
      <c r="C24" s="116">
        <v>284</v>
      </c>
      <c r="D24" s="87">
        <f t="shared" si="1"/>
        <v>1.9189189189189189</v>
      </c>
      <c r="E24" s="10"/>
      <c r="G24" s="11"/>
    </row>
    <row r="25" spans="1:7" ht="30.75" customHeight="1">
      <c r="A25" s="114" t="s">
        <v>26</v>
      </c>
      <c r="B25" s="116">
        <v>217</v>
      </c>
      <c r="C25" s="116">
        <v>475</v>
      </c>
      <c r="D25" s="87">
        <f t="shared" si="1"/>
        <v>2.1889400921658986</v>
      </c>
      <c r="E25" s="10"/>
      <c r="G25" s="11"/>
    </row>
    <row r="26" spans="1:7" ht="30.75" customHeight="1">
      <c r="A26" s="114" t="s">
        <v>27</v>
      </c>
      <c r="B26" s="116">
        <v>23</v>
      </c>
      <c r="C26" s="116">
        <v>42</v>
      </c>
      <c r="D26" s="87">
        <f t="shared" si="1"/>
        <v>1.826086956521739</v>
      </c>
      <c r="E26" s="10"/>
      <c r="G26" s="11"/>
    </row>
    <row r="27" spans="1:7" ht="22.5" customHeight="1" thickBot="1">
      <c r="A27" s="115" t="s">
        <v>28</v>
      </c>
      <c r="B27" s="116">
        <v>13</v>
      </c>
      <c r="C27" s="116">
        <v>89</v>
      </c>
      <c r="D27" s="87">
        <f t="shared" si="1"/>
        <v>6.846153846153846</v>
      </c>
      <c r="E27" s="10"/>
      <c r="G27" s="11"/>
    </row>
    <row r="28" spans="1:7" ht="21.75" customHeight="1">
      <c r="A28" s="184"/>
      <c r="B28" s="184"/>
      <c r="C28" s="6"/>
      <c r="D28" s="6"/>
      <c r="G28" s="11"/>
    </row>
    <row r="29" spans="1:7" ht="15.75">
      <c r="A29" s="6"/>
      <c r="B29" s="6"/>
      <c r="C29" s="6"/>
      <c r="D29" s="6"/>
      <c r="G29" s="11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3:D3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2020-01-21T07:38:32Z</dcterms:modified>
  <cp:category/>
  <cp:version/>
  <cp:contentType/>
  <cp:contentStatus/>
</cp:coreProperties>
</file>