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'!$A$1:$F$115</definedName>
    <definedName name="_xlnm.Print_Area" localSheetId="5">'6 '!$A$1:$B$85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<sst xmlns="http://schemas.openxmlformats.org/spreadsheetml/2006/main" count="466" uniqueCount="253">
  <si>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</si>
  <si>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</si>
  <si>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</si>
  <si>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</si>
  <si>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</si>
  <si>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</si>
  <si>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</si>
  <si>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</si>
  <si>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</si>
  <si>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</si>
  <si>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</si>
  <si>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</si>
  <si>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</si>
  <si>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</si>
  <si>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</si>
  <si>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</si>
  <si>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</si>
  <si>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</si>
  <si>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</si>
  <si>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</si>
  <si>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</si>
  <si>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</si>
  <si>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</si>
  <si>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</si>
  <si>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</si>
  <si>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</si>
  <si>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</si>
  <si>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</si>
  <si>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</si>
  <si>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</si>
  <si>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</si>
  <si>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</si>
  <si>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</si>
  <si>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</si>
  <si>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</si>
  <si>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</si>
  <si>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</si>
  <si>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</si>
  <si>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</si>
  <si>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</si>
  <si>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</si>
  <si>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</si>
  <si>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</si>
  <si>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</si>
  <si>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</si>
  <si>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</si>
  <si>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</si>
  <si>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</si>
  <si>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</si>
  <si>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</si>
  <si>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</si>
  <si>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</si>
  <si>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</si>
  <si>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</si>
  <si>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</si>
  <si>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</si>
  <si>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</si>
  <si>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</si>
  <si>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</si>
  <si>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</si>
  <si>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</si>
  <si>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</si>
  <si>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</si>
  <si>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</si>
  <si>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</si>
  <si>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</si>
  <si>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</si>
  <si>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</si>
  <si>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</si>
  <si>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економіст</t>
  </si>
  <si>
    <t xml:space="preserve"> слюсар-сантехнік</t>
  </si>
  <si>
    <t xml:space="preserve"> оператор заправних станцій</t>
  </si>
  <si>
    <t xml:space="preserve"> токар</t>
  </si>
  <si>
    <t xml:space="preserve"> інженер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</si>
  <si>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</si>
  <si>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</si>
  <si>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</si>
  <si>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</si>
  <si>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</si>
  <si>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</si>
  <si>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електрик дільниці</t>
  </si>
  <si>
    <t xml:space="preserve"> технік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</si>
  <si>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</si>
  <si>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</si>
  <si>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</si>
  <si>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</si>
  <si>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</si>
  <si>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</si>
  <si>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</si>
  <si>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</si>
  <si>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</si>
  <si>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</si>
  <si>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</si>
  <si>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</si>
  <si>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 xml:space="preserve"> робітник з комплексного обслуговування й ремонту будинків</t>
  </si>
  <si>
    <t xml:space="preserve"> майстер</t>
  </si>
  <si>
    <t xml:space="preserve"> завідувач складу</t>
  </si>
  <si>
    <t xml:space="preserve"> завідувач господарства</t>
  </si>
  <si>
    <t xml:space="preserve"> заступник начальника відділу</t>
  </si>
  <si>
    <t xml:space="preserve"> інженер з охорони праці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</si>
  <si>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</si>
  <si>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</si>
  <si>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</si>
  <si>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соціальний робітник</t>
  </si>
  <si>
    <t xml:space="preserve"> робітник фермерського господарства</t>
  </si>
  <si>
    <t xml:space="preserve"> озеленювач</t>
  </si>
  <si>
    <t xml:space="preserve"> столяр</t>
  </si>
  <si>
    <t xml:space="preserve"> машиніст екскаватора</t>
  </si>
  <si>
    <t xml:space="preserve"> робітник з благоустрою</t>
  </si>
  <si>
    <t xml:space="preserve"> інспектор</t>
  </si>
  <si>
    <t>2018 р.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</si>
  <si>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</si>
  <si>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</si>
  <si>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Державний виконавець</t>
  </si>
  <si>
    <t xml:space="preserve"> Робітник з комплексного обслуговування сільськогосподарського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</si>
  <si>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</si>
  <si>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Продавець-консультант</t>
  </si>
  <si>
    <t xml:space="preserve"> Електромонтер з експлуатації розподільних мереж</t>
  </si>
  <si>
    <t xml:space="preserve"> Вчитель загальноосвітнього навчального закладу</t>
  </si>
  <si>
    <t xml:space="preserve"> контролер енергонагляду</t>
  </si>
  <si>
    <t xml:space="preserve"> Робітник на лісокультурних (лісогосподарських) роботах</t>
  </si>
  <si>
    <t xml:space="preserve"> Начальник відділу</t>
  </si>
  <si>
    <t xml:space="preserve"> електрослюсар (слюсар) черговий та з ремонту устаткування</t>
  </si>
  <si>
    <t xml:space="preserve"> Слюсар з ремонту колісних транспортних засобів</t>
  </si>
  <si>
    <t xml:space="preserve"> Маляр</t>
  </si>
  <si>
    <t xml:space="preserve"> Менеджер (управитель)</t>
  </si>
  <si>
    <t xml:space="preserve"> начальник відділення зв'язку</t>
  </si>
  <si>
    <t xml:space="preserve"> Завідувач сектору</t>
  </si>
  <si>
    <t xml:space="preserve"> Інспектор</t>
  </si>
  <si>
    <t xml:space="preserve"> Вихователь дошкільного навчального закладу</t>
  </si>
  <si>
    <t xml:space="preserve"> Юрист</t>
  </si>
  <si>
    <t xml:space="preserve"> Обліковець</t>
  </si>
  <si>
    <t xml:space="preserve"> Оператор інформаційно-комунікаційних мереж</t>
  </si>
  <si>
    <t xml:space="preserve"> Монтер колії</t>
  </si>
  <si>
    <t xml:space="preserve"> слюсар-електрик з ремонту електроустаткування</t>
  </si>
  <si>
    <t xml:space="preserve"> апаратник оброблення зерна</t>
  </si>
  <si>
    <t>начальник району (нафтоналивного, мережного та ін.)</t>
  </si>
  <si>
    <t>Машиніст залізнично-будівельних машин</t>
  </si>
  <si>
    <t>Машиніст тепловоза</t>
  </si>
  <si>
    <t>монтажник експозиції та художньо-оформлювальних робіт</t>
  </si>
  <si>
    <t>контролер на контрольно-пропускному пункті</t>
  </si>
  <si>
    <t>вантажник</t>
  </si>
  <si>
    <t>архітектор</t>
  </si>
  <si>
    <t xml:space="preserve"> агроном</t>
  </si>
  <si>
    <t xml:space="preserve"> інспектор з кадрів</t>
  </si>
  <si>
    <t xml:space="preserve"> механік</t>
  </si>
  <si>
    <t xml:space="preserve"> помічник вихователя</t>
  </si>
  <si>
    <t xml:space="preserve"> рибалка прибережного лову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</si>
  <si>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</si>
  <si>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</si>
  <si>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</t>
  </si>
  <si>
    <t xml:space="preserve"> юрисконсульт</t>
  </si>
  <si>
    <t xml:space="preserve"> дорожній робітник.</t>
  </si>
  <si>
    <t xml:space="preserve"> вагар</t>
  </si>
  <si>
    <t>укладальник-пакувальник</t>
  </si>
  <si>
    <t>налагоджувальник верстатів і маніпуляторів з програмним керуванням</t>
  </si>
  <si>
    <t xml:space="preserve"> диспетчер</t>
  </si>
  <si>
    <t xml:space="preserve"> пекар</t>
  </si>
  <si>
    <t xml:space="preserve"> слюсар з механоскладальних робіт</t>
  </si>
  <si>
    <t xml:space="preserve"> оператор котельні</t>
  </si>
  <si>
    <t xml:space="preserve"> кухонний робітник</t>
  </si>
  <si>
    <t>контролер-касир</t>
  </si>
  <si>
    <t>оператор із штучного осіменіння тварин та птиці</t>
  </si>
  <si>
    <t xml:space="preserve"> оператор лінії у виробництві харчової продукції (перероблення фруктів, овочів, олієнасіння та горіхів)</t>
  </si>
  <si>
    <t>водій тролейбуса</t>
  </si>
  <si>
    <t xml:space="preserve"> Технік-лаборант</t>
  </si>
  <si>
    <t>начальник котельні</t>
  </si>
  <si>
    <t>адміністратор системи</t>
  </si>
  <si>
    <t>муляр</t>
  </si>
  <si>
    <t>покрівельник рулонних покрівель та покрівель із штучних матеріалів</t>
  </si>
  <si>
    <t>інженер з метрології</t>
  </si>
  <si>
    <t>дробильник (збагачування, агломерація й брикетування)</t>
  </si>
  <si>
    <t>оператор конвеєрної лінії</t>
  </si>
  <si>
    <t xml:space="preserve"> керівник гуртка</t>
  </si>
  <si>
    <t>газорізальник</t>
  </si>
  <si>
    <t>приймальник-відправник</t>
  </si>
  <si>
    <t>плавильник (плавка руд кольорових металів)</t>
  </si>
  <si>
    <t>Завідувач сектору</t>
  </si>
  <si>
    <t>Оператор птахофабрик та механізованих ферм</t>
  </si>
  <si>
    <t xml:space="preserve"> машиніст (кочегар) котельної</t>
  </si>
  <si>
    <t xml:space="preserve"> стрілець</t>
  </si>
  <si>
    <t>інженер-енергетик</t>
  </si>
  <si>
    <t>комплектувальник товарів</t>
  </si>
  <si>
    <t>стрілець</t>
  </si>
  <si>
    <t>комірник</t>
  </si>
  <si>
    <t>керуючий відділенням</t>
  </si>
  <si>
    <t>шкіпер</t>
  </si>
  <si>
    <t>налагоджувальник автоматів і напівавтоматів</t>
  </si>
  <si>
    <t>гірник на геологічних роботах</t>
  </si>
  <si>
    <t>машиніст компресорних установок</t>
  </si>
  <si>
    <t>різальник на лазерній установці</t>
  </si>
  <si>
    <t>налагоджувальник холодноштампувального устаткування</t>
  </si>
  <si>
    <t>ливарник пластмас</t>
  </si>
  <si>
    <t>головний енергетик</t>
  </si>
  <si>
    <t>оператор фарбувально-сушильної лінії та агрегата</t>
  </si>
  <si>
    <t>оператор верстатів з програмним керуванням</t>
  </si>
  <si>
    <t>чистильник металу, відливок, виробів та деталей</t>
  </si>
  <si>
    <t>електрозварник на автоматичних та напівавтоматичних машинах</t>
  </si>
  <si>
    <t>Поліцейський (інспектор) патрульної служби</t>
  </si>
  <si>
    <t>Машиніст-інструктор локомотивних бригад</t>
  </si>
  <si>
    <t xml:space="preserve"> майстер виробничої дільниці</t>
  </si>
  <si>
    <t xml:space="preserve"> Кондуктор громадського транспорту</t>
  </si>
  <si>
    <t xml:space="preserve"> Електрозварник ручного зварювання</t>
  </si>
  <si>
    <t xml:space="preserve"> оператор верстатів з програмним керуванням</t>
  </si>
  <si>
    <t>фахівець</t>
  </si>
  <si>
    <t>механік з ремонту транспорту</t>
  </si>
  <si>
    <t>технік-технолог</t>
  </si>
  <si>
    <t>оператор комп'ютерного набору</t>
  </si>
  <si>
    <t>табельник</t>
  </si>
  <si>
    <t>Кондуктор громадського транспорту</t>
  </si>
  <si>
    <t>робітник зеленого будівництва</t>
  </si>
  <si>
    <t>контролер енергонагляду</t>
  </si>
  <si>
    <t>підсобний робітник</t>
  </si>
  <si>
    <t>за січень-листопад</t>
  </si>
  <si>
    <t>станом на 1 грудня</t>
  </si>
  <si>
    <t>Кількість осіб, які мали статус безробітного за січень-листопад 2017-2018 рр.</t>
  </si>
  <si>
    <t>Кількість вакансій та чисельність безробітних                                                  станом на 1 грудня 2018 року</t>
  </si>
  <si>
    <t>Кількість вакансій та чисельність безробітних за професійними групами                                   станом на 1 грудня 2018 року</t>
  </si>
  <si>
    <t>Станом на 01.12.2018 року</t>
  </si>
  <si>
    <t xml:space="preserve">Професії, по яких кількість  вакансій є найбільшою                                                                                                         у січні-листопаді 2018 року </t>
  </si>
  <si>
    <t>гірничомонтажник підземний</t>
  </si>
  <si>
    <t>Капітан</t>
  </si>
  <si>
    <t>стовбуровий (підземний)</t>
  </si>
  <si>
    <t>майстер з ремонту металургійних печей</t>
  </si>
  <si>
    <t>головний механік</t>
  </si>
  <si>
    <t>машиніст бульдозера (гірничі роботи)</t>
  </si>
  <si>
    <t>майстер гірничий</t>
  </si>
  <si>
    <t>керуючий магазином</t>
  </si>
  <si>
    <t>терміст</t>
  </si>
  <si>
    <t>машиніст перевантажувачів</t>
  </si>
  <si>
    <t>свердлувальник</t>
  </si>
  <si>
    <t>Керівник (директор, начальник та ін.) департаменту</t>
  </si>
  <si>
    <t>слюсар з паливної апаратури</t>
  </si>
  <si>
    <t>газівник</t>
  </si>
  <si>
    <t>шліфувальник</t>
  </si>
  <si>
    <t>майстер виробничої дільниці</t>
  </si>
  <si>
    <t>налагоджувальник колійних машин та механізмів</t>
  </si>
  <si>
    <t>Професії, по яких середній розмір запропонованої  заробітної  плати є найбільшим, станом на 01.12.2018 року</t>
  </si>
  <si>
    <t>Інженер-будівельник</t>
  </si>
  <si>
    <t>агроном</t>
  </si>
  <si>
    <t>інженер-програміст</t>
  </si>
  <si>
    <t>вчитель-дефектолог</t>
  </si>
  <si>
    <t>інспектор</t>
  </si>
  <si>
    <t>технолог</t>
  </si>
  <si>
    <t>Кошторисник</t>
  </si>
  <si>
    <t>черговий локомотивного депо (основного)</t>
  </si>
  <si>
    <t>енергетик</t>
  </si>
  <si>
    <t>касир (на підприємстві, в установі, організації)</t>
  </si>
  <si>
    <t>охоронник</t>
  </si>
  <si>
    <t>робітник фермерського господарства</t>
  </si>
  <si>
    <t>Робітник з комплексного обслуговування сільськогосподарського виробництва</t>
  </si>
  <si>
    <t>транспортувальник шихти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</si>
  <si>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01.12.2018 року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</si>
</sst>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0.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8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1"/>
    </font>
    <font>
      <b/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7" fillId="0" borderId="0" xfId="500">
      <alignment/>
      <protection/>
    </xf>
    <xf numFmtId="0" fontId="9" fillId="0" borderId="0" xfId="521" applyFont="1" applyFill="1">
      <alignment/>
      <protection/>
    </xf>
    <xf numFmtId="0" fontId="46" fillId="0" borderId="0" xfId="521" applyFont="1" applyFill="1" applyBorder="1" applyAlignment="1">
      <alignment horizontal="center"/>
      <protection/>
    </xf>
    <xf numFmtId="0" fontId="46" fillId="0" borderId="0" xfId="521" applyFont="1" applyFill="1">
      <alignment/>
      <protection/>
    </xf>
    <xf numFmtId="0" fontId="46" fillId="0" borderId="0" xfId="521" applyFont="1" applyFill="1" applyAlignment="1">
      <alignment vertical="center"/>
      <protection/>
    </xf>
    <xf numFmtId="0" fontId="8" fillId="0" borderId="0" xfId="521" applyFont="1" applyFill="1">
      <alignment/>
      <protection/>
    </xf>
    <xf numFmtId="0" fontId="8" fillId="0" borderId="0" xfId="521" applyFont="1" applyFill="1" applyAlignment="1">
      <alignment wrapText="1"/>
      <protection/>
    </xf>
    <xf numFmtId="173" fontId="8" fillId="0" borderId="0" xfId="521" applyNumberFormat="1" applyFont="1" applyFill="1">
      <alignment/>
      <protection/>
    </xf>
    <xf numFmtId="0" fontId="3" fillId="0" borderId="0" xfId="521" applyFont="1" applyFill="1" applyAlignment="1">
      <alignment vertical="center"/>
      <protection/>
    </xf>
    <xf numFmtId="1" fontId="8" fillId="0" borderId="0" xfId="521" applyNumberFormat="1" applyFont="1" applyFill="1" applyAlignment="1">
      <alignment horizontal="center" vertical="center"/>
      <protection/>
    </xf>
    <xf numFmtId="1" fontId="8" fillId="0" borderId="0" xfId="521" applyNumberFormat="1" applyFont="1" applyFill="1">
      <alignment/>
      <protection/>
    </xf>
    <xf numFmtId="0" fontId="3" fillId="0" borderId="0" xfId="521" applyFont="1" applyFill="1" applyAlignment="1">
      <alignment vertical="center" wrapText="1"/>
      <protection/>
    </xf>
    <xf numFmtId="1" fontId="8" fillId="50" borderId="0" xfId="521" applyNumberFormat="1" applyFont="1" applyFill="1" applyAlignment="1">
      <alignment horizontal="center" vertical="center"/>
      <protection/>
    </xf>
    <xf numFmtId="0" fontId="8" fillId="0" borderId="0" xfId="521" applyFont="1" applyFill="1" applyAlignment="1">
      <alignment vertical="center"/>
      <protection/>
    </xf>
    <xf numFmtId="0" fontId="8" fillId="0" borderId="0" xfId="521" applyFont="1" applyFill="1" applyAlignment="1">
      <alignment horizontal="center"/>
      <protection/>
    </xf>
    <xf numFmtId="0" fontId="9" fillId="0" borderId="22" xfId="521" applyFont="1" applyFill="1" applyBorder="1" applyAlignment="1">
      <alignment horizontal="center" vertical="center" wrapText="1"/>
      <protection/>
    </xf>
    <xf numFmtId="0" fontId="3" fillId="0" borderId="22" xfId="521" applyFont="1" applyFill="1" applyBorder="1" applyAlignment="1">
      <alignment horizontal="left" vertical="center" wrapText="1"/>
      <protection/>
    </xf>
    <xf numFmtId="0" fontId="3" fillId="0" borderId="23" xfId="521" applyFont="1" applyFill="1" applyBorder="1" applyAlignment="1">
      <alignment horizontal="left" vertical="center" wrapText="1"/>
      <protection/>
    </xf>
    <xf numFmtId="0" fontId="44" fillId="0" borderId="22" xfId="521" applyFont="1" applyFill="1" applyBorder="1" applyAlignment="1">
      <alignment horizontal="center" vertical="center" wrapText="1"/>
      <protection/>
    </xf>
    <xf numFmtId="3" fontId="53" fillId="0" borderId="0" xfId="521" applyNumberFormat="1" applyFont="1" applyFill="1" applyAlignment="1">
      <alignment horizontal="center" vertical="center"/>
      <protection/>
    </xf>
    <xf numFmtId="3" fontId="8" fillId="0" borderId="0" xfId="521" applyNumberFormat="1" applyFont="1" applyFill="1">
      <alignment/>
      <protection/>
    </xf>
    <xf numFmtId="0" fontId="44" fillId="0" borderId="0" xfId="521" applyFont="1" applyFill="1">
      <alignment/>
      <protection/>
    </xf>
    <xf numFmtId="0" fontId="52" fillId="0" borderId="0" xfId="521" applyFont="1" applyFill="1">
      <alignment/>
      <protection/>
    </xf>
    <xf numFmtId="14" fontId="9" fillId="0" borderId="3" xfId="448" applyNumberFormat="1" applyFont="1" applyBorder="1" applyAlignment="1">
      <alignment horizontal="center" vertical="center" wrapText="1"/>
      <protection/>
    </xf>
    <xf numFmtId="3" fontId="52" fillId="0" borderId="0" xfId="521" applyNumberFormat="1" applyFont="1" applyFill="1" applyAlignment="1">
      <alignment vertical="center"/>
      <protection/>
    </xf>
    <xf numFmtId="173" fontId="52" fillId="0" borderId="0" xfId="521" applyNumberFormat="1" applyFont="1" applyFill="1">
      <alignment/>
      <protection/>
    </xf>
    <xf numFmtId="3" fontId="52" fillId="0" borderId="0" xfId="521" applyNumberFormat="1" applyFont="1" applyFill="1">
      <alignment/>
      <protection/>
    </xf>
    <xf numFmtId="1" fontId="3" fillId="0" borderId="3" xfId="448" applyNumberFormat="1" applyFont="1" applyBorder="1" applyAlignment="1">
      <alignment horizontal="center" vertical="center" wrapText="1"/>
      <protection/>
    </xf>
    <xf numFmtId="0" fontId="9" fillId="0" borderId="0" xfId="521" applyFont="1" applyFill="1" applyAlignment="1">
      <alignment vertical="center" wrapText="1"/>
      <protection/>
    </xf>
    <xf numFmtId="0" fontId="3" fillId="0" borderId="0" xfId="521" applyFont="1" applyFill="1" applyAlignment="1">
      <alignment horizontal="center" vertical="top" wrapText="1"/>
      <protection/>
    </xf>
    <xf numFmtId="0" fontId="2" fillId="0" borderId="0" xfId="500" applyFont="1">
      <alignment/>
      <protection/>
    </xf>
    <xf numFmtId="0" fontId="2" fillId="0" borderId="3" xfId="500" applyFont="1" applyBorder="1" applyAlignment="1">
      <alignment horizontal="center" vertical="center" wrapText="1"/>
      <protection/>
    </xf>
    <xf numFmtId="0" fontId="10" fillId="0" borderId="0" xfId="500" applyFont="1">
      <alignment/>
      <protection/>
    </xf>
    <xf numFmtId="0" fontId="54" fillId="0" borderId="0" xfId="500" applyFont="1">
      <alignment/>
      <protection/>
    </xf>
    <xf numFmtId="0" fontId="2" fillId="0" borderId="3" xfId="500" applyFont="1" applyBorder="1" applyAlignment="1">
      <alignment horizontal="center"/>
      <protection/>
    </xf>
    <xf numFmtId="2" fontId="2" fillId="0" borderId="3" xfId="500" applyNumberFormat="1" applyFont="1" applyBorder="1" applyAlignment="1">
      <alignment horizontal="center" vertical="center" wrapText="1"/>
      <protection/>
    </xf>
    <xf numFmtId="0" fontId="10" fillId="0" borderId="3" xfId="500" applyFont="1" applyBorder="1" applyAlignment="1">
      <alignment horizontal="center" vertical="center"/>
      <protection/>
    </xf>
    <xf numFmtId="0" fontId="10" fillId="0" borderId="0" xfId="500" applyFont="1" applyAlignment="1">
      <alignment/>
      <protection/>
    </xf>
    <xf numFmtId="2" fontId="2" fillId="0" borderId="0" xfId="500" applyNumberFormat="1" applyFont="1" applyAlignment="1">
      <alignment wrapText="1"/>
      <protection/>
    </xf>
    <xf numFmtId="3" fontId="2" fillId="0" borderId="0" xfId="500" applyNumberFormat="1" applyFont="1">
      <alignment/>
      <protection/>
    </xf>
    <xf numFmtId="0" fontId="2" fillId="0" borderId="0" xfId="500" applyFont="1" applyAlignment="1">
      <alignment horizontal="center"/>
      <protection/>
    </xf>
    <xf numFmtId="3" fontId="10" fillId="0" borderId="0" xfId="500" applyNumberFormat="1" applyFont="1">
      <alignment/>
      <protection/>
    </xf>
    <xf numFmtId="0" fontId="2" fillId="0" borderId="0" xfId="500" applyFont="1" applyAlignment="1">
      <alignment/>
      <protection/>
    </xf>
    <xf numFmtId="3" fontId="60" fillId="0" borderId="0" xfId="500" applyNumberFormat="1" applyFont="1">
      <alignment/>
      <protection/>
    </xf>
    <xf numFmtId="0" fontId="50" fillId="0" borderId="0" xfId="521" applyFont="1" applyFill="1" applyAlignment="1">
      <alignment horizontal="center"/>
      <protection/>
    </xf>
    <xf numFmtId="0" fontId="55" fillId="0" borderId="22" xfId="520" applyFont="1" applyBorder="1" applyAlignment="1">
      <alignment vertical="center" wrapText="1"/>
      <protection/>
    </xf>
    <xf numFmtId="0" fontId="54" fillId="0" borderId="22" xfId="520" applyFont="1" applyBorder="1" applyAlignment="1">
      <alignment vertical="center" wrapText="1"/>
      <protection/>
    </xf>
    <xf numFmtId="0" fontId="54" fillId="0" borderId="23" xfId="520" applyFont="1" applyBorder="1" applyAlignment="1">
      <alignment vertical="center" wrapText="1"/>
      <protection/>
    </xf>
    <xf numFmtId="0" fontId="9" fillId="0" borderId="22" xfId="521" applyFont="1" applyFill="1" applyBorder="1" applyAlignment="1">
      <alignment horizontal="center" vertical="center" wrapText="1"/>
      <protection/>
    </xf>
    <xf numFmtId="0" fontId="57" fillId="0" borderId="22" xfId="521" applyFont="1" applyFill="1" applyBorder="1" applyAlignment="1">
      <alignment horizontal="center" vertical="center" wrapText="1"/>
      <protection/>
    </xf>
    <xf numFmtId="3" fontId="10" fillId="0" borderId="0" xfId="500" applyNumberFormat="1" applyFont="1" applyAlignment="1">
      <alignment horizontal="center"/>
      <protection/>
    </xf>
    <xf numFmtId="0" fontId="2" fillId="0" borderId="0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right" wrapText="1"/>
    </xf>
    <xf numFmtId="0" fontId="46" fillId="51" borderId="0" xfId="521" applyFont="1" applyFill="1" applyBorder="1" applyAlignment="1">
      <alignment horizontal="center"/>
      <protection/>
    </xf>
    <xf numFmtId="0" fontId="46" fillId="51" borderId="0" xfId="521" applyFont="1" applyFill="1">
      <alignment/>
      <protection/>
    </xf>
    <xf numFmtId="0" fontId="8" fillId="0" borderId="0" xfId="521" applyFont="1" applyFill="1" applyBorder="1">
      <alignment/>
      <protection/>
    </xf>
    <xf numFmtId="2" fontId="2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3" fontId="8" fillId="0" borderId="0" xfId="521" applyNumberFormat="1" applyFont="1" applyFill="1" applyAlignment="1">
      <alignment wrapText="1"/>
      <protection/>
    </xf>
    <xf numFmtId="1" fontId="10" fillId="0" borderId="3" xfId="0" applyNumberFormat="1" applyFont="1" applyBorder="1" applyAlignment="1">
      <alignment horizontal="right" vertical="center"/>
    </xf>
    <xf numFmtId="0" fontId="44" fillId="51" borderId="22" xfId="521" applyFont="1" applyFill="1" applyBorder="1" applyAlignment="1">
      <alignment horizontal="center" vertical="center" wrapText="1"/>
      <protection/>
    </xf>
    <xf numFmtId="0" fontId="3" fillId="51" borderId="24" xfId="521" applyFont="1" applyFill="1" applyBorder="1" applyAlignment="1">
      <alignment horizontal="left" vertical="center" wrapText="1"/>
      <protection/>
    </xf>
    <xf numFmtId="0" fontId="3" fillId="51" borderId="25" xfId="521" applyFont="1" applyFill="1" applyBorder="1" applyAlignment="1">
      <alignment horizontal="left" vertical="center" wrapText="1"/>
      <protection/>
    </xf>
    <xf numFmtId="0" fontId="3" fillId="51" borderId="26" xfId="521" applyFont="1" applyFill="1" applyBorder="1" applyAlignment="1">
      <alignment horizontal="left" vertical="center" wrapText="1"/>
      <protection/>
    </xf>
    <xf numFmtId="0" fontId="43" fillId="52" borderId="27" xfId="500" applyFont="1" applyFill="1" applyBorder="1" applyAlignment="1">
      <alignment vertical="center" wrapText="1"/>
      <protection/>
    </xf>
    <xf numFmtId="0" fontId="43" fillId="52" borderId="28" xfId="500" applyFont="1" applyFill="1" applyBorder="1" applyAlignment="1">
      <alignment vertical="center" wrapText="1"/>
      <protection/>
    </xf>
    <xf numFmtId="0" fontId="56" fillId="51" borderId="29" xfId="521" applyFont="1" applyFill="1" applyBorder="1" applyAlignment="1">
      <alignment horizontal="center" vertical="center" wrapText="1"/>
      <protection/>
    </xf>
    <xf numFmtId="0" fontId="8" fillId="0" borderId="0" xfId="521" applyFont="1" applyFill="1" applyBorder="1">
      <alignment/>
      <protection/>
    </xf>
    <xf numFmtId="0" fontId="55" fillId="0" borderId="3" xfId="520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 vertical="center"/>
    </xf>
    <xf numFmtId="3" fontId="3" fillId="0" borderId="0" xfId="521" applyNumberFormat="1" applyFont="1" applyFill="1" applyBorder="1">
      <alignment/>
      <protection/>
    </xf>
    <xf numFmtId="0" fontId="54" fillId="51" borderId="0" xfId="0" applyFont="1" applyFill="1" applyBorder="1" applyAlignment="1">
      <alignment horizontal="right" vertical="center" wrapText="1"/>
    </xf>
    <xf numFmtId="0" fontId="54" fillId="51" borderId="0" xfId="0" applyFont="1" applyFill="1" applyBorder="1" applyAlignment="1">
      <alignment horizontal="right" vertical="center"/>
    </xf>
    <xf numFmtId="0" fontId="2" fillId="0" borderId="3" xfId="500" applyFont="1" applyBorder="1" applyAlignment="1">
      <alignment horizontal="center" vertical="center"/>
      <protection/>
    </xf>
    <xf numFmtId="0" fontId="2" fillId="51" borderId="30" xfId="500" applyFont="1" applyFill="1" applyBorder="1" applyAlignment="1">
      <alignment horizontal="center" vertical="center" wrapText="1"/>
      <protection/>
    </xf>
    <xf numFmtId="3" fontId="60" fillId="51" borderId="30" xfId="500" applyNumberFormat="1" applyFont="1" applyFill="1" applyBorder="1" applyAlignment="1">
      <alignment horizontal="center" vertical="center" wrapText="1"/>
      <protection/>
    </xf>
    <xf numFmtId="0" fontId="46" fillId="0" borderId="0" xfId="521" applyFont="1" applyFill="1" applyBorder="1" applyAlignment="1">
      <alignment vertical="center"/>
      <protection/>
    </xf>
    <xf numFmtId="3" fontId="53" fillId="0" borderId="0" xfId="521" applyNumberFormat="1" applyFont="1" applyFill="1" applyBorder="1" applyAlignment="1">
      <alignment horizontal="center" vertical="center"/>
      <protection/>
    </xf>
    <xf numFmtId="0" fontId="2" fillId="0" borderId="3" xfId="0" applyFont="1" applyBorder="1" applyAlignment="1">
      <alignment vertical="center"/>
    </xf>
    <xf numFmtId="0" fontId="9" fillId="0" borderId="3" xfId="521" applyFont="1" applyFill="1" applyBorder="1" applyAlignment="1">
      <alignment horizontal="center" vertical="center" wrapText="1"/>
      <protection/>
    </xf>
    <xf numFmtId="0" fontId="8" fillId="0" borderId="0" xfId="521" applyFont="1" applyFill="1" applyBorder="1" applyAlignment="1">
      <alignment wrapText="1"/>
      <protection/>
    </xf>
    <xf numFmtId="0" fontId="54" fillId="0" borderId="3" xfId="520" applyFont="1" applyBorder="1" applyAlignment="1">
      <alignment vertical="center" wrapText="1"/>
      <protection/>
    </xf>
    <xf numFmtId="0" fontId="9" fillId="51" borderId="22" xfId="521" applyFont="1" applyFill="1" applyBorder="1" applyAlignment="1">
      <alignment horizontal="center" vertical="center" wrapText="1"/>
      <protection/>
    </xf>
    <xf numFmtId="2" fontId="4" fillId="51" borderId="3" xfId="500" applyNumberFormat="1" applyFont="1" applyFill="1" applyBorder="1" applyAlignment="1">
      <alignment horizontal="center" vertical="center" wrapText="1"/>
      <protection/>
    </xf>
    <xf numFmtId="3" fontId="4" fillId="51" borderId="3" xfId="500" applyNumberFormat="1" applyFont="1" applyFill="1" applyBorder="1" applyAlignment="1">
      <alignment horizontal="center" vertical="center" wrapText="1"/>
      <protection/>
    </xf>
    <xf numFmtId="3" fontId="52" fillId="51" borderId="3" xfId="521" applyNumberFormat="1" applyFont="1" applyFill="1" applyBorder="1" applyAlignment="1">
      <alignment horizontal="center" vertical="center"/>
      <protection/>
    </xf>
    <xf numFmtId="3" fontId="78" fillId="51" borderId="3" xfId="521" applyNumberFormat="1" applyFont="1" applyFill="1" applyBorder="1" applyAlignment="1">
      <alignment horizontal="center" vertical="center"/>
      <protection/>
    </xf>
    <xf numFmtId="3" fontId="44" fillId="51" borderId="31" xfId="521" applyNumberFormat="1" applyFont="1" applyFill="1" applyBorder="1" applyAlignment="1">
      <alignment horizontal="center" vertical="center" wrapText="1"/>
      <protection/>
    </xf>
    <xf numFmtId="3" fontId="79" fillId="51" borderId="3" xfId="521" applyNumberFormat="1" applyFont="1" applyFill="1" applyBorder="1" applyAlignment="1">
      <alignment horizontal="center" vertical="center"/>
      <protection/>
    </xf>
    <xf numFmtId="173" fontId="44" fillId="51" borderId="3" xfId="521" applyNumberFormat="1" applyFont="1" applyFill="1" applyBorder="1" applyAlignment="1">
      <alignment horizontal="center" vertical="center" wrapText="1"/>
      <protection/>
    </xf>
    <xf numFmtId="173" fontId="44" fillId="51" borderId="3" xfId="521" applyNumberFormat="1" applyFont="1" applyFill="1" applyBorder="1" applyAlignment="1">
      <alignment horizontal="center" vertical="center"/>
      <protection/>
    </xf>
    <xf numFmtId="173" fontId="5" fillId="51" borderId="3" xfId="448" applyNumberFormat="1" applyFont="1" applyFill="1" applyBorder="1" applyAlignment="1">
      <alignment horizontal="center" vertical="center" wrapText="1"/>
      <protection/>
    </xf>
    <xf numFmtId="1" fontId="3" fillId="51" borderId="3" xfId="448" applyNumberFormat="1" applyFont="1" applyFill="1" applyBorder="1" applyAlignment="1">
      <alignment horizontal="center" vertical="center" wrapText="1"/>
      <protection/>
    </xf>
    <xf numFmtId="0" fontId="9" fillId="51" borderId="3" xfId="521" applyFont="1" applyFill="1" applyBorder="1" applyAlignment="1">
      <alignment horizontal="center" vertical="center" wrapText="1"/>
      <protection/>
    </xf>
    <xf numFmtId="0" fontId="9" fillId="51" borderId="31" xfId="521" applyFont="1" applyFill="1" applyBorder="1" applyAlignment="1">
      <alignment horizontal="center" vertical="center" wrapText="1"/>
      <protection/>
    </xf>
    <xf numFmtId="14" fontId="52" fillId="51" borderId="3" xfId="448" applyNumberFormat="1" applyFont="1" applyFill="1" applyBorder="1" applyAlignment="1">
      <alignment horizontal="center" vertical="center" wrapText="1"/>
      <protection/>
    </xf>
    <xf numFmtId="1" fontId="44" fillId="51" borderId="3" xfId="448" applyNumberFormat="1" applyFont="1" applyFill="1" applyBorder="1" applyAlignment="1">
      <alignment horizontal="center" vertical="center" wrapText="1"/>
      <protection/>
    </xf>
    <xf numFmtId="0" fontId="44" fillId="51" borderId="3" xfId="52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/>
      <protection/>
    </xf>
    <xf numFmtId="14" fontId="3" fillId="51" borderId="3" xfId="448" applyNumberFormat="1" applyFont="1" applyFill="1" applyBorder="1" applyAlignment="1">
      <alignment horizontal="center" vertical="center" wrapText="1"/>
      <protection/>
    </xf>
    <xf numFmtId="1" fontId="9" fillId="51" borderId="3" xfId="448" applyNumberFormat="1" applyFont="1" applyFill="1" applyBorder="1" applyAlignment="1">
      <alignment horizontal="center" vertical="center" wrapText="1"/>
      <protection/>
    </xf>
    <xf numFmtId="3" fontId="44" fillId="51" borderId="3" xfId="448" applyNumberFormat="1" applyFont="1" applyFill="1" applyBorder="1" applyAlignment="1">
      <alignment horizontal="center" vertical="center" wrapText="1"/>
      <protection/>
    </xf>
    <xf numFmtId="3" fontId="44" fillId="51" borderId="31" xfId="521" applyNumberFormat="1" applyFont="1" applyFill="1" applyBorder="1" applyAlignment="1">
      <alignment horizontal="center" vertical="center"/>
      <protection/>
    </xf>
    <xf numFmtId="0" fontId="2" fillId="51" borderId="3" xfId="500" applyFont="1" applyFill="1" applyBorder="1" applyAlignment="1">
      <alignment horizontal="center" vertical="center" wrapText="1"/>
      <protection/>
    </xf>
    <xf numFmtId="3" fontId="2" fillId="51" borderId="3" xfId="500" applyNumberFormat="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 wrapText="1"/>
      <protection/>
    </xf>
    <xf numFmtId="173" fontId="9" fillId="51" borderId="3" xfId="521" applyNumberFormat="1" applyFont="1" applyFill="1" applyBorder="1" applyAlignment="1">
      <alignment horizontal="center" vertical="center" wrapText="1"/>
      <protection/>
    </xf>
    <xf numFmtId="3" fontId="9" fillId="51" borderId="3" xfId="521" applyNumberFormat="1" applyFont="1" applyFill="1" applyBorder="1" applyAlignment="1">
      <alignment horizontal="center" vertical="center" wrapText="1"/>
      <protection/>
    </xf>
    <xf numFmtId="173" fontId="9" fillId="51" borderId="3" xfId="448" applyNumberFormat="1" applyFont="1" applyFill="1" applyBorder="1" applyAlignment="1">
      <alignment horizontal="center" vertical="center" wrapText="1"/>
      <protection/>
    </xf>
    <xf numFmtId="172" fontId="9" fillId="51" borderId="3" xfId="448" applyNumberFormat="1" applyFont="1" applyFill="1" applyBorder="1" applyAlignment="1">
      <alignment horizontal="center" vertical="center" wrapText="1"/>
      <protection/>
    </xf>
    <xf numFmtId="0" fontId="2" fillId="51" borderId="0" xfId="500" applyFont="1" applyFill="1">
      <alignment/>
      <protection/>
    </xf>
    <xf numFmtId="0" fontId="10" fillId="51" borderId="0" xfId="500" applyFont="1" applyFill="1">
      <alignment/>
      <protection/>
    </xf>
    <xf numFmtId="3" fontId="2" fillId="51" borderId="0" xfId="500" applyNumberFormat="1" applyFont="1" applyFill="1">
      <alignment/>
      <protection/>
    </xf>
    <xf numFmtId="3" fontId="10" fillId="51" borderId="3" xfId="500" applyNumberFormat="1" applyFont="1" applyFill="1" applyBorder="1" applyAlignment="1">
      <alignment horizontal="center" wrapText="1"/>
      <protection/>
    </xf>
    <xf numFmtId="3" fontId="9" fillId="51" borderId="3" xfId="521" applyNumberFormat="1" applyFont="1" applyFill="1" applyBorder="1" applyAlignment="1">
      <alignment horizontal="center" vertical="center"/>
      <protection/>
    </xf>
    <xf numFmtId="3" fontId="80" fillId="51" borderId="3" xfId="521" applyNumberFormat="1" applyFont="1" applyFill="1" applyBorder="1" applyAlignment="1">
      <alignment horizontal="center" vertical="center"/>
      <protection/>
    </xf>
    <xf numFmtId="3" fontId="5" fillId="51" borderId="32" xfId="0" applyNumberFormat="1" applyFont="1" applyFill="1" applyBorder="1" applyAlignment="1">
      <alignment horizontal="center"/>
    </xf>
    <xf numFmtId="172" fontId="5" fillId="51" borderId="31" xfId="448" applyNumberFormat="1" applyFont="1" applyFill="1" applyBorder="1" applyAlignment="1">
      <alignment horizontal="center" vertical="center" wrapText="1"/>
      <protection/>
    </xf>
    <xf numFmtId="3" fontId="5" fillId="51" borderId="30" xfId="521" applyNumberFormat="1" applyFont="1" applyFill="1" applyBorder="1" applyAlignment="1">
      <alignment horizontal="center" vertical="center" wrapText="1"/>
      <protection/>
    </xf>
    <xf numFmtId="3" fontId="5" fillId="51" borderId="3" xfId="521" applyNumberFormat="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/>
      <protection/>
    </xf>
    <xf numFmtId="3" fontId="43" fillId="51" borderId="3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1" fontId="63" fillId="0" borderId="0" xfId="521" applyNumberFormat="1" applyFont="1" applyFill="1" applyBorder="1">
      <alignment/>
      <protection/>
    </xf>
    <xf numFmtId="1" fontId="10" fillId="51" borderId="3" xfId="0" applyNumberFormat="1" applyFont="1" applyFill="1" applyBorder="1" applyAlignment="1">
      <alignment horizontal="right" vertical="center"/>
    </xf>
    <xf numFmtId="3" fontId="10" fillId="51" borderId="3" xfId="500" applyNumberFormat="1" applyFont="1" applyFill="1" applyBorder="1" applyAlignment="1">
      <alignment horizontal="center" vertical="center" wrapText="1"/>
      <protection/>
    </xf>
    <xf numFmtId="3" fontId="10" fillId="51" borderId="28" xfId="0" applyNumberFormat="1" applyFont="1" applyFill="1" applyBorder="1" applyAlignment="1">
      <alignment horizontal="center"/>
    </xf>
    <xf numFmtId="173" fontId="5" fillId="51" borderId="3" xfId="521" applyNumberFormat="1" applyFont="1" applyFill="1" applyBorder="1" applyAlignment="1">
      <alignment horizontal="center" vertical="center" wrapText="1"/>
      <protection/>
    </xf>
    <xf numFmtId="3" fontId="10" fillId="51" borderId="3" xfId="0" applyNumberFormat="1" applyFont="1" applyFill="1" applyBorder="1" applyAlignment="1">
      <alignment horizontal="center"/>
    </xf>
    <xf numFmtId="0" fontId="10" fillId="51" borderId="3" xfId="0" applyFont="1" applyFill="1" applyBorder="1" applyAlignment="1">
      <alignment horizontal="center"/>
    </xf>
    <xf numFmtId="0" fontId="54" fillId="0" borderId="3" xfId="0" applyFont="1" applyBorder="1" applyAlignment="1">
      <alignment horizontal="right" vertical="center" wrapText="1"/>
    </xf>
    <xf numFmtId="0" fontId="54" fillId="0" borderId="3" xfId="0" applyFont="1" applyBorder="1" applyAlignment="1">
      <alignment horizontal="right" vertical="center"/>
    </xf>
    <xf numFmtId="0" fontId="54" fillId="51" borderId="3" xfId="0" applyFont="1" applyFill="1" applyBorder="1" applyAlignment="1">
      <alignment horizontal="right" vertical="center" wrapText="1"/>
    </xf>
    <xf numFmtId="0" fontId="54" fillId="51" borderId="3" xfId="0" applyFont="1" applyFill="1" applyBorder="1" applyAlignment="1">
      <alignment horizontal="right" vertical="center"/>
    </xf>
    <xf numFmtId="173" fontId="44" fillId="51" borderId="33" xfId="521" applyNumberFormat="1" applyFont="1" applyFill="1" applyBorder="1" applyAlignment="1">
      <alignment horizontal="center" vertical="center" wrapText="1"/>
      <protection/>
    </xf>
    <xf numFmtId="0" fontId="59" fillId="51" borderId="0" xfId="500" applyFont="1" applyFill="1" applyAlignment="1">
      <alignment horizontal="center" vertical="center" wrapText="1"/>
      <protection/>
    </xf>
    <xf numFmtId="2" fontId="2" fillId="51" borderId="0" xfId="500" applyNumberFormat="1" applyFont="1" applyFill="1" applyAlignment="1">
      <alignment wrapText="1"/>
      <protection/>
    </xf>
    <xf numFmtId="3" fontId="10" fillId="51" borderId="3" xfId="500" applyNumberFormat="1" applyFont="1" applyFill="1" applyBorder="1" applyAlignment="1">
      <alignment horizontal="center" vertical="center" wrapText="1"/>
      <protection/>
    </xf>
    <xf numFmtId="1" fontId="2" fillId="0" borderId="3" xfId="0" applyNumberFormat="1" applyFont="1" applyBorder="1" applyAlignment="1">
      <alignment horizontal="right" vertical="center"/>
    </xf>
    <xf numFmtId="1" fontId="43" fillId="52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7" fillId="0" borderId="0" xfId="521" applyFont="1" applyFill="1" applyAlignment="1">
      <alignment horizontal="center"/>
      <protection/>
    </xf>
    <xf numFmtId="0" fontId="48" fillId="0" borderId="0" xfId="521" applyFont="1" applyFill="1" applyAlignment="1">
      <alignment horizontal="center"/>
      <protection/>
    </xf>
    <xf numFmtId="0" fontId="46" fillId="0" borderId="34" xfId="521" applyFont="1" applyFill="1" applyBorder="1" applyAlignment="1">
      <alignment horizontal="center"/>
      <protection/>
    </xf>
    <xf numFmtId="0" fontId="46" fillId="0" borderId="22" xfId="521" applyFont="1" applyFill="1" applyBorder="1" applyAlignment="1">
      <alignment horizontal="center"/>
      <protection/>
    </xf>
    <xf numFmtId="0" fontId="44" fillId="51" borderId="35" xfId="521" applyFont="1" applyFill="1" applyBorder="1" applyAlignment="1">
      <alignment horizontal="center" vertical="center"/>
      <protection/>
    </xf>
    <xf numFmtId="0" fontId="44" fillId="51" borderId="36" xfId="521" applyFont="1" applyFill="1" applyBorder="1" applyAlignment="1">
      <alignment horizontal="center" vertical="center"/>
      <protection/>
    </xf>
    <xf numFmtId="0" fontId="49" fillId="0" borderId="0" xfId="521" applyFont="1" applyFill="1" applyAlignment="1">
      <alignment horizontal="center"/>
      <protection/>
    </xf>
    <xf numFmtId="0" fontId="50" fillId="0" borderId="0" xfId="521" applyFont="1" applyFill="1" applyAlignment="1">
      <alignment horizontal="center"/>
      <protection/>
    </xf>
    <xf numFmtId="0" fontId="51" fillId="51" borderId="35" xfId="521" applyFont="1" applyFill="1" applyBorder="1" applyAlignment="1">
      <alignment horizontal="center" vertical="center"/>
      <protection/>
    </xf>
    <xf numFmtId="0" fontId="51" fillId="51" borderId="36" xfId="521" applyFont="1" applyFill="1" applyBorder="1" applyAlignment="1">
      <alignment horizontal="center" vertical="center"/>
      <protection/>
    </xf>
    <xf numFmtId="0" fontId="59" fillId="51" borderId="0" xfId="500" applyFont="1" applyFill="1" applyAlignment="1">
      <alignment horizontal="center" vertical="center" wrapText="1"/>
      <protection/>
    </xf>
    <xf numFmtId="0" fontId="10" fillId="0" borderId="3" xfId="500" applyFont="1" applyBorder="1" applyAlignment="1">
      <alignment horizontal="center"/>
      <protection/>
    </xf>
    <xf numFmtId="2" fontId="10" fillId="0" borderId="3" xfId="500" applyNumberFormat="1" applyFont="1" applyBorder="1" applyAlignment="1">
      <alignment horizontal="center" vertical="center" wrapText="1"/>
      <protection/>
    </xf>
    <xf numFmtId="0" fontId="10" fillId="0" borderId="3" xfId="500" applyFont="1" applyBorder="1" applyAlignment="1">
      <alignment horizontal="center" vertical="center" wrapText="1"/>
      <protection/>
    </xf>
    <xf numFmtId="0" fontId="10" fillId="0" borderId="3" xfId="500" applyNumberFormat="1" applyFont="1" applyBorder="1" applyAlignment="1">
      <alignment horizontal="center" vertical="center" wrapText="1"/>
      <protection/>
    </xf>
    <xf numFmtId="0" fontId="43" fillId="51" borderId="3" xfId="500" applyFont="1" applyFill="1" applyBorder="1" applyAlignment="1">
      <alignment horizontal="center" vertical="center" wrapText="1"/>
      <protection/>
    </xf>
    <xf numFmtId="0" fontId="43" fillId="51" borderId="37" xfId="500" applyFont="1" applyFill="1" applyBorder="1" applyAlignment="1">
      <alignment horizontal="center" vertical="center" wrapText="1"/>
      <protection/>
    </xf>
    <xf numFmtId="0" fontId="43" fillId="51" borderId="38" xfId="500" applyFont="1" applyFill="1" applyBorder="1" applyAlignment="1">
      <alignment horizontal="center" vertical="center" wrapText="1"/>
      <protection/>
    </xf>
    <xf numFmtId="0" fontId="43" fillId="51" borderId="39" xfId="500" applyFont="1" applyFill="1" applyBorder="1" applyAlignment="1">
      <alignment horizontal="center" vertical="center" wrapText="1"/>
      <protection/>
    </xf>
    <xf numFmtId="0" fontId="61" fillId="51" borderId="0" xfId="500" applyFont="1" applyFill="1" applyAlignment="1">
      <alignment horizontal="center" vertical="center" wrapText="1"/>
      <protection/>
    </xf>
    <xf numFmtId="2" fontId="10" fillId="51" borderId="3" xfId="500" applyNumberFormat="1" applyFont="1" applyFill="1" applyBorder="1" applyAlignment="1">
      <alignment horizontal="center" vertical="center" wrapText="1"/>
      <protection/>
    </xf>
    <xf numFmtId="0" fontId="10" fillId="51" borderId="3" xfId="500" applyFont="1" applyFill="1" applyBorder="1" applyAlignment="1">
      <alignment horizontal="center" vertical="center" wrapText="1"/>
      <protection/>
    </xf>
    <xf numFmtId="0" fontId="10" fillId="51" borderId="3" xfId="500" applyNumberFormat="1" applyFont="1" applyFill="1" applyBorder="1" applyAlignment="1">
      <alignment horizontal="center" vertical="center" wrapText="1"/>
      <protection/>
    </xf>
    <xf numFmtId="3" fontId="10" fillId="51" borderId="3" xfId="500" applyNumberFormat="1" applyFont="1" applyFill="1" applyBorder="1" applyAlignment="1">
      <alignment horizontal="center" vertical="center" wrapText="1"/>
      <protection/>
    </xf>
    <xf numFmtId="0" fontId="62" fillId="51" borderId="0" xfId="500" applyFont="1" applyFill="1" applyAlignment="1">
      <alignment horizontal="center" vertical="center" wrapText="1"/>
      <protection/>
    </xf>
    <xf numFmtId="0" fontId="43" fillId="51" borderId="0" xfId="500" applyFont="1" applyFill="1" applyAlignment="1">
      <alignment horizontal="center" vertical="center" wrapText="1"/>
      <protection/>
    </xf>
    <xf numFmtId="0" fontId="5" fillId="51" borderId="0" xfId="500" applyFont="1" applyFill="1" applyAlignment="1">
      <alignment horizontal="center" vertical="center" wrapText="1"/>
      <protection/>
    </xf>
    <xf numFmtId="0" fontId="44" fillId="51" borderId="0" xfId="521" applyFont="1" applyFill="1" applyAlignment="1">
      <alignment horizontal="center"/>
      <protection/>
    </xf>
    <xf numFmtId="0" fontId="45" fillId="51" borderId="0" xfId="521" applyFont="1" applyFill="1" applyAlignment="1">
      <alignment horizontal="center"/>
      <protection/>
    </xf>
    <xf numFmtId="0" fontId="46" fillId="0" borderId="40" xfId="521" applyFont="1" applyFill="1" applyBorder="1" applyAlignment="1">
      <alignment horizontal="center"/>
      <protection/>
    </xf>
    <xf numFmtId="0" fontId="46" fillId="0" borderId="41" xfId="521" applyFont="1" applyFill="1" applyBorder="1" applyAlignment="1">
      <alignment horizontal="center"/>
      <protection/>
    </xf>
    <xf numFmtId="0" fontId="44" fillId="51" borderId="42" xfId="521" applyFont="1" applyFill="1" applyBorder="1" applyAlignment="1">
      <alignment horizontal="center" vertical="center"/>
      <protection/>
    </xf>
    <xf numFmtId="0" fontId="44" fillId="51" borderId="43" xfId="521" applyFont="1" applyFill="1" applyBorder="1" applyAlignment="1">
      <alignment horizontal="center" vertical="center"/>
      <protection/>
    </xf>
    <xf numFmtId="0" fontId="44" fillId="51" borderId="44" xfId="521" applyFont="1" applyFill="1" applyBorder="1" applyAlignment="1">
      <alignment horizontal="center" vertical="center"/>
      <protection/>
    </xf>
    <xf numFmtId="0" fontId="47" fillId="51" borderId="0" xfId="521" applyFont="1" applyFill="1" applyAlignment="1">
      <alignment horizontal="center"/>
      <protection/>
    </xf>
    <xf numFmtId="0" fontId="48" fillId="51" borderId="0" xfId="521" applyFont="1" applyFill="1" applyAlignment="1">
      <alignment horizontal="center"/>
      <protection/>
    </xf>
    <xf numFmtId="0" fontId="44" fillId="0" borderId="35" xfId="521" applyFont="1" applyFill="1" applyBorder="1" applyAlignment="1">
      <alignment horizontal="center" vertical="center"/>
      <protection/>
    </xf>
    <xf numFmtId="0" fontId="44" fillId="0" borderId="36" xfId="521" applyFont="1" applyFill="1" applyBorder="1" applyAlignment="1">
      <alignment horizontal="center" vertical="center"/>
      <protection/>
    </xf>
    <xf numFmtId="0" fontId="58" fillId="0" borderId="0" xfId="521" applyFont="1" applyFill="1" applyBorder="1" applyAlignment="1">
      <alignment horizontal="center" vertical="center" wrapText="1"/>
      <protection/>
    </xf>
    <xf numFmtId="0" fontId="47" fillId="51" borderId="0" xfId="521" applyFont="1" applyFill="1" applyAlignment="1">
      <alignment horizontal="center" wrapText="1"/>
      <protection/>
    </xf>
    <xf numFmtId="2" fontId="52" fillId="0" borderId="35" xfId="521" applyNumberFormat="1" applyFont="1" applyFill="1" applyBorder="1" applyAlignment="1">
      <alignment horizontal="center" vertical="center" wrapText="1"/>
      <protection/>
    </xf>
    <xf numFmtId="2" fontId="52" fillId="0" borderId="3" xfId="521" applyNumberFormat="1" applyFont="1" applyFill="1" applyBorder="1" applyAlignment="1">
      <alignment horizontal="center" vertical="center" wrapText="1"/>
      <protection/>
    </xf>
    <xf numFmtId="0" fontId="52" fillId="0" borderId="35" xfId="521" applyFont="1" applyFill="1" applyBorder="1" applyAlignment="1">
      <alignment horizontal="center" vertical="center" wrapText="1"/>
      <protection/>
    </xf>
    <xf numFmtId="0" fontId="52" fillId="0" borderId="3" xfId="521" applyFont="1" applyFill="1" applyBorder="1" applyAlignment="1">
      <alignment horizontal="center" vertical="center" wrapText="1"/>
      <protection/>
    </xf>
    <xf numFmtId="14" fontId="3" fillId="0" borderId="36" xfId="448" applyNumberFormat="1" applyFont="1" applyBorder="1" applyAlignment="1">
      <alignment horizontal="center" vertical="center" wrapText="1"/>
      <protection/>
    </xf>
    <xf numFmtId="14" fontId="3" fillId="0" borderId="31" xfId="448" applyNumberFormat="1" applyFont="1" applyBorder="1" applyAlignment="1">
      <alignment horizontal="center" vertical="center" wrapText="1"/>
      <protection/>
    </xf>
    <xf numFmtId="0" fontId="52" fillId="0" borderId="36" xfId="521" applyFont="1" applyFill="1" applyBorder="1" applyAlignment="1">
      <alignment horizontal="center" vertical="center" wrapText="1"/>
      <protection/>
    </xf>
    <xf numFmtId="0" fontId="52" fillId="0" borderId="31" xfId="521" applyFont="1" applyFill="1" applyBorder="1" applyAlignment="1">
      <alignment horizontal="center" vertical="center" wrapText="1"/>
      <protection/>
    </xf>
    <xf numFmtId="0" fontId="2" fillId="0" borderId="3" xfId="0" applyFont="1" applyBorder="1" applyAlignment="1">
      <alignment vertical="center" wrapText="1"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K15" sqref="K15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46" t="s">
        <v>87</v>
      </c>
      <c r="B1" s="146"/>
      <c r="C1" s="146"/>
      <c r="D1" s="146"/>
      <c r="E1" s="146"/>
      <c r="F1" s="146"/>
      <c r="G1" s="146"/>
    </row>
    <row r="2" spans="1:7" s="2" customFormat="1" ht="19.5" customHeight="1">
      <c r="A2" s="147" t="s">
        <v>8</v>
      </c>
      <c r="B2" s="147"/>
      <c r="C2" s="147"/>
      <c r="D2" s="147"/>
      <c r="E2" s="147"/>
      <c r="F2" s="147"/>
      <c r="G2" s="147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48"/>
      <c r="B4" s="150" t="s">
        <v>213</v>
      </c>
      <c r="C4" s="150"/>
      <c r="D4" s="150"/>
      <c r="E4" s="150" t="s">
        <v>214</v>
      </c>
      <c r="F4" s="150"/>
      <c r="G4" s="151"/>
    </row>
    <row r="5" spans="1:7" s="4" customFormat="1" ht="50.25" customHeight="1">
      <c r="A5" s="149"/>
      <c r="B5" s="95" t="s">
        <v>31</v>
      </c>
      <c r="C5" s="95" t="s">
        <v>110</v>
      </c>
      <c r="D5" s="96" t="s">
        <v>32</v>
      </c>
      <c r="E5" s="95" t="s">
        <v>31</v>
      </c>
      <c r="F5" s="95" t="s">
        <v>110</v>
      </c>
      <c r="G5" s="97" t="s">
        <v>32</v>
      </c>
    </row>
    <row r="6" spans="1:7" s="9" customFormat="1" ht="34.5" customHeight="1">
      <c r="A6" s="16" t="s">
        <v>33</v>
      </c>
      <c r="B6" s="117">
        <f>SUM(B7:B25)</f>
        <v>30426</v>
      </c>
      <c r="C6" s="117">
        <f>SUM(C7:C25)</f>
        <v>33182</v>
      </c>
      <c r="D6" s="109">
        <f>ROUND(C6/B6*100,1)</f>
        <v>109.1</v>
      </c>
      <c r="E6" s="118">
        <f>SUM(E7:E25)</f>
        <v>2673</v>
      </c>
      <c r="F6" s="118">
        <f>SUM(F7:F25)</f>
        <v>3493</v>
      </c>
      <c r="G6" s="109">
        <f>ROUND(F6/E6*100,1)</f>
        <v>130.7</v>
      </c>
    </row>
    <row r="7" spans="1:11" ht="57" customHeight="1">
      <c r="A7" s="17" t="s">
        <v>10</v>
      </c>
      <c r="B7" s="129">
        <v>8709</v>
      </c>
      <c r="C7" s="129">
        <v>9414</v>
      </c>
      <c r="D7" s="130">
        <f aca="true" t="shared" si="0" ref="D7:D25">ROUND(C7/B7*100,1)</f>
        <v>108.1</v>
      </c>
      <c r="E7" s="131">
        <v>247</v>
      </c>
      <c r="F7" s="131">
        <v>271</v>
      </c>
      <c r="G7" s="109">
        <f aca="true" t="shared" si="1" ref="G7:G25">ROUND(F7/E7*100,1)</f>
        <v>109.7</v>
      </c>
      <c r="H7" s="10"/>
      <c r="I7" s="11"/>
      <c r="K7" s="12"/>
    </row>
    <row r="8" spans="1:11" ht="43.5" customHeight="1">
      <c r="A8" s="17" t="s">
        <v>11</v>
      </c>
      <c r="B8" s="129">
        <v>864</v>
      </c>
      <c r="C8" s="129">
        <v>742</v>
      </c>
      <c r="D8" s="130">
        <f t="shared" si="0"/>
        <v>85.9</v>
      </c>
      <c r="E8" s="131">
        <v>139</v>
      </c>
      <c r="F8" s="131">
        <v>49</v>
      </c>
      <c r="G8" s="109">
        <f t="shared" si="1"/>
        <v>35.3</v>
      </c>
      <c r="H8" s="10"/>
      <c r="I8" s="11"/>
      <c r="K8" s="12"/>
    </row>
    <row r="9" spans="1:11" s="14" customFormat="1" ht="25.5" customHeight="1">
      <c r="A9" s="17" t="s">
        <v>12</v>
      </c>
      <c r="B9" s="129">
        <v>4749</v>
      </c>
      <c r="C9" s="129">
        <v>4693</v>
      </c>
      <c r="D9" s="130">
        <f t="shared" si="0"/>
        <v>98.8</v>
      </c>
      <c r="E9" s="131">
        <v>626</v>
      </c>
      <c r="F9" s="131">
        <v>602</v>
      </c>
      <c r="G9" s="109">
        <f t="shared" si="1"/>
        <v>96.2</v>
      </c>
      <c r="H9" s="13"/>
      <c r="I9" s="11"/>
      <c r="J9" s="6"/>
      <c r="K9" s="12"/>
    </row>
    <row r="10" spans="1:13" ht="41.25" customHeight="1">
      <c r="A10" s="17" t="s">
        <v>13</v>
      </c>
      <c r="B10" s="132">
        <v>1464</v>
      </c>
      <c r="C10" s="132">
        <v>1556</v>
      </c>
      <c r="D10" s="130">
        <f t="shared" si="0"/>
        <v>106.3</v>
      </c>
      <c r="E10" s="132">
        <v>179</v>
      </c>
      <c r="F10" s="132">
        <v>304</v>
      </c>
      <c r="G10" s="109">
        <f t="shared" si="1"/>
        <v>169.8</v>
      </c>
      <c r="H10" s="10"/>
      <c r="I10" s="11"/>
      <c r="K10" s="12"/>
      <c r="M10" s="15"/>
    </row>
    <row r="11" spans="1:11" ht="37.5" customHeight="1">
      <c r="A11" s="17" t="s">
        <v>14</v>
      </c>
      <c r="B11" s="132">
        <v>543</v>
      </c>
      <c r="C11" s="132">
        <v>504</v>
      </c>
      <c r="D11" s="130">
        <f t="shared" si="0"/>
        <v>92.8</v>
      </c>
      <c r="E11" s="132">
        <v>115</v>
      </c>
      <c r="F11" s="132">
        <v>98</v>
      </c>
      <c r="G11" s="109">
        <f t="shared" si="1"/>
        <v>85.2</v>
      </c>
      <c r="H11" s="10"/>
      <c r="I11" s="11"/>
      <c r="K11" s="12"/>
    </row>
    <row r="12" spans="1:11" ht="25.5" customHeight="1">
      <c r="A12" s="17" t="s">
        <v>15</v>
      </c>
      <c r="B12" s="132">
        <v>703</v>
      </c>
      <c r="C12" s="132">
        <v>882</v>
      </c>
      <c r="D12" s="130">
        <f t="shared" si="0"/>
        <v>125.5</v>
      </c>
      <c r="E12" s="132">
        <v>107</v>
      </c>
      <c r="F12" s="132">
        <v>223</v>
      </c>
      <c r="G12" s="109">
        <f t="shared" si="1"/>
        <v>208.4</v>
      </c>
      <c r="H12" s="10"/>
      <c r="I12" s="11"/>
      <c r="K12" s="12"/>
    </row>
    <row r="13" spans="1:11" ht="54" customHeight="1">
      <c r="A13" s="17" t="s">
        <v>16</v>
      </c>
      <c r="B13" s="132">
        <v>3089</v>
      </c>
      <c r="C13" s="132">
        <v>3977</v>
      </c>
      <c r="D13" s="130">
        <f t="shared" si="0"/>
        <v>128.7</v>
      </c>
      <c r="E13" s="132">
        <v>286</v>
      </c>
      <c r="F13" s="132">
        <v>385</v>
      </c>
      <c r="G13" s="109">
        <f t="shared" si="1"/>
        <v>134.6</v>
      </c>
      <c r="H13" s="10"/>
      <c r="I13" s="11"/>
      <c r="K13" s="12"/>
    </row>
    <row r="14" spans="1:11" ht="35.25" customHeight="1">
      <c r="A14" s="17" t="s">
        <v>17</v>
      </c>
      <c r="B14" s="132">
        <v>1964</v>
      </c>
      <c r="C14" s="132">
        <v>2043</v>
      </c>
      <c r="D14" s="130">
        <f t="shared" si="0"/>
        <v>104</v>
      </c>
      <c r="E14" s="132">
        <v>194</v>
      </c>
      <c r="F14" s="132">
        <v>358</v>
      </c>
      <c r="G14" s="109">
        <f t="shared" si="1"/>
        <v>184.5</v>
      </c>
      <c r="H14" s="13"/>
      <c r="I14" s="11"/>
      <c r="K14" s="12"/>
    </row>
    <row r="15" spans="1:11" ht="40.5" customHeight="1">
      <c r="A15" s="17" t="s">
        <v>18</v>
      </c>
      <c r="B15" s="132">
        <v>495</v>
      </c>
      <c r="C15" s="132">
        <v>601</v>
      </c>
      <c r="D15" s="130">
        <f t="shared" si="0"/>
        <v>121.4</v>
      </c>
      <c r="E15" s="132">
        <v>37</v>
      </c>
      <c r="F15" s="132">
        <v>88</v>
      </c>
      <c r="G15" s="109">
        <f t="shared" si="1"/>
        <v>237.8</v>
      </c>
      <c r="H15" s="10"/>
      <c r="I15" s="11"/>
      <c r="K15" s="12"/>
    </row>
    <row r="16" spans="1:11" ht="24" customHeight="1">
      <c r="A16" s="17" t="s">
        <v>19</v>
      </c>
      <c r="B16" s="132">
        <v>118</v>
      </c>
      <c r="C16" s="132">
        <v>163</v>
      </c>
      <c r="D16" s="130">
        <f t="shared" si="0"/>
        <v>138.1</v>
      </c>
      <c r="E16" s="132">
        <v>21</v>
      </c>
      <c r="F16" s="132">
        <v>45</v>
      </c>
      <c r="G16" s="109">
        <f t="shared" si="1"/>
        <v>214.3</v>
      </c>
      <c r="H16" s="10"/>
      <c r="I16" s="11"/>
      <c r="K16" s="12"/>
    </row>
    <row r="17" spans="1:11" ht="24" customHeight="1">
      <c r="A17" s="17" t="s">
        <v>20</v>
      </c>
      <c r="B17" s="132">
        <v>379</v>
      </c>
      <c r="C17" s="132">
        <v>444</v>
      </c>
      <c r="D17" s="130">
        <f t="shared" si="0"/>
        <v>117.2</v>
      </c>
      <c r="E17" s="132">
        <v>47</v>
      </c>
      <c r="F17" s="132">
        <v>44</v>
      </c>
      <c r="G17" s="109">
        <f t="shared" si="1"/>
        <v>93.6</v>
      </c>
      <c r="H17" s="10"/>
      <c r="I17" s="11"/>
      <c r="K17" s="12"/>
    </row>
    <row r="18" spans="1:11" ht="24" customHeight="1">
      <c r="A18" s="17" t="s">
        <v>21</v>
      </c>
      <c r="B18" s="132">
        <v>197</v>
      </c>
      <c r="C18" s="132">
        <v>236</v>
      </c>
      <c r="D18" s="130">
        <f t="shared" si="0"/>
        <v>119.8</v>
      </c>
      <c r="E18" s="132">
        <v>28</v>
      </c>
      <c r="F18" s="132">
        <v>67</v>
      </c>
      <c r="G18" s="109">
        <f t="shared" si="1"/>
        <v>239.3</v>
      </c>
      <c r="H18" s="10"/>
      <c r="I18" s="11"/>
      <c r="K18" s="12"/>
    </row>
    <row r="19" spans="1:11" ht="38.25" customHeight="1">
      <c r="A19" s="17" t="s">
        <v>22</v>
      </c>
      <c r="B19" s="132">
        <v>214</v>
      </c>
      <c r="C19" s="132">
        <v>398</v>
      </c>
      <c r="D19" s="130">
        <f t="shared" si="0"/>
        <v>186</v>
      </c>
      <c r="E19" s="132">
        <v>17</v>
      </c>
      <c r="F19" s="132">
        <v>101</v>
      </c>
      <c r="G19" s="109">
        <f t="shared" si="1"/>
        <v>594.1</v>
      </c>
      <c r="H19" s="10"/>
      <c r="I19" s="11"/>
      <c r="K19" s="12"/>
    </row>
    <row r="20" spans="1:11" ht="41.25" customHeight="1">
      <c r="A20" s="17" t="s">
        <v>23</v>
      </c>
      <c r="B20" s="132">
        <v>393</v>
      </c>
      <c r="C20" s="132">
        <v>540</v>
      </c>
      <c r="D20" s="130">
        <f t="shared" si="0"/>
        <v>137.4</v>
      </c>
      <c r="E20" s="132">
        <v>57</v>
      </c>
      <c r="F20" s="132">
        <v>69</v>
      </c>
      <c r="G20" s="109">
        <f t="shared" si="1"/>
        <v>121.1</v>
      </c>
      <c r="H20" s="10"/>
      <c r="I20" s="11"/>
      <c r="K20" s="12"/>
    </row>
    <row r="21" spans="1:11" ht="42.75" customHeight="1">
      <c r="A21" s="17" t="s">
        <v>24</v>
      </c>
      <c r="B21" s="132">
        <v>2785</v>
      </c>
      <c r="C21" s="132">
        <v>2414</v>
      </c>
      <c r="D21" s="130">
        <f t="shared" si="0"/>
        <v>86.7</v>
      </c>
      <c r="E21" s="132">
        <v>208</v>
      </c>
      <c r="F21" s="132">
        <v>260</v>
      </c>
      <c r="G21" s="109">
        <f t="shared" si="1"/>
        <v>125</v>
      </c>
      <c r="H21" s="13"/>
      <c r="I21" s="11"/>
      <c r="K21" s="12"/>
    </row>
    <row r="22" spans="1:11" ht="24" customHeight="1">
      <c r="A22" s="17" t="s">
        <v>25</v>
      </c>
      <c r="B22" s="132">
        <v>1763</v>
      </c>
      <c r="C22" s="132">
        <v>2164</v>
      </c>
      <c r="D22" s="130">
        <f t="shared" si="0"/>
        <v>122.7</v>
      </c>
      <c r="E22" s="132">
        <v>114</v>
      </c>
      <c r="F22" s="132">
        <v>176</v>
      </c>
      <c r="G22" s="109">
        <f t="shared" si="1"/>
        <v>154.4</v>
      </c>
      <c r="H22" s="10"/>
      <c r="I22" s="11"/>
      <c r="K22" s="12"/>
    </row>
    <row r="23" spans="1:11" ht="42.75" customHeight="1">
      <c r="A23" s="17" t="s">
        <v>26</v>
      </c>
      <c r="B23" s="132">
        <v>1644</v>
      </c>
      <c r="C23" s="132">
        <v>1935</v>
      </c>
      <c r="D23" s="130">
        <f t="shared" si="0"/>
        <v>117.7</v>
      </c>
      <c r="E23" s="132">
        <v>217</v>
      </c>
      <c r="F23" s="132">
        <v>283</v>
      </c>
      <c r="G23" s="109">
        <f t="shared" si="1"/>
        <v>130.4</v>
      </c>
      <c r="H23" s="13"/>
      <c r="I23" s="11"/>
      <c r="K23" s="12"/>
    </row>
    <row r="24" spans="1:11" ht="36.75" customHeight="1">
      <c r="A24" s="17" t="s">
        <v>27</v>
      </c>
      <c r="B24" s="132">
        <v>228</v>
      </c>
      <c r="C24" s="132">
        <v>349</v>
      </c>
      <c r="D24" s="130">
        <f t="shared" si="0"/>
        <v>153.1</v>
      </c>
      <c r="E24" s="132">
        <v>22</v>
      </c>
      <c r="F24" s="132">
        <v>49</v>
      </c>
      <c r="G24" s="109">
        <f t="shared" si="1"/>
        <v>222.7</v>
      </c>
      <c r="H24" s="10"/>
      <c r="I24" s="11"/>
      <c r="K24" s="12"/>
    </row>
    <row r="25" spans="1:11" ht="27.75" customHeight="1" thickBot="1">
      <c r="A25" s="18" t="s">
        <v>28</v>
      </c>
      <c r="B25" s="132">
        <v>125</v>
      </c>
      <c r="C25" s="132">
        <v>127</v>
      </c>
      <c r="D25" s="130">
        <f t="shared" si="0"/>
        <v>101.6</v>
      </c>
      <c r="E25" s="132">
        <v>12</v>
      </c>
      <c r="F25" s="132">
        <v>21</v>
      </c>
      <c r="G25" s="109">
        <f t="shared" si="1"/>
        <v>175</v>
      </c>
      <c r="H25" s="10"/>
      <c r="I25" s="11"/>
      <c r="K25" s="12"/>
    </row>
    <row r="26" spans="1:11" ht="15.75">
      <c r="A26" s="7"/>
      <c r="B26" s="59"/>
      <c r="C26" s="59"/>
      <c r="D26" s="59"/>
      <c r="E26" s="59"/>
      <c r="F26" s="59"/>
      <c r="G26" s="7"/>
      <c r="K26" s="12"/>
    </row>
    <row r="27" spans="1:11" ht="15.75">
      <c r="A27" s="7"/>
      <c r="B27" s="7"/>
      <c r="C27" s="7"/>
      <c r="D27" s="7"/>
      <c r="E27" s="7"/>
      <c r="F27" s="7"/>
      <c r="G27" s="7"/>
      <c r="K27" s="12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0" zoomScaleNormal="75" zoomScaleSheetLayoutView="70" zoomScalePageLayoutView="0" workbookViewId="0" topLeftCell="A1">
      <selection activeCell="D6" sqref="D6:D14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85" t="s">
        <v>217</v>
      </c>
      <c r="B1" s="185"/>
      <c r="C1" s="185"/>
      <c r="D1" s="185"/>
    </row>
    <row r="2" spans="1:4" s="2" customFormat="1" ht="12.75" customHeight="1" thickBot="1">
      <c r="A2" s="45"/>
      <c r="B2" s="45"/>
      <c r="C2" s="45"/>
      <c r="D2" s="45"/>
    </row>
    <row r="3" spans="1:4" s="4" customFormat="1" ht="25.5" customHeight="1">
      <c r="A3" s="148"/>
      <c r="B3" s="188" t="s">
        <v>40</v>
      </c>
      <c r="C3" s="188" t="s">
        <v>41</v>
      </c>
      <c r="D3" s="192" t="s">
        <v>88</v>
      </c>
    </row>
    <row r="4" spans="1:4" s="4" customFormat="1" ht="82.5" customHeight="1">
      <c r="A4" s="149"/>
      <c r="B4" s="189"/>
      <c r="C4" s="189"/>
      <c r="D4" s="193"/>
    </row>
    <row r="5" spans="1:6" s="5" customFormat="1" ht="34.5" customHeight="1">
      <c r="A5" s="19" t="s">
        <v>33</v>
      </c>
      <c r="B5" s="101">
        <f>SUM(B6:B14)</f>
        <v>3493</v>
      </c>
      <c r="C5" s="101">
        <f>SUM(C6:C14)</f>
        <v>12880</v>
      </c>
      <c r="D5" s="105">
        <f>C5/B5</f>
        <v>3.687374749498998</v>
      </c>
      <c r="F5" s="20"/>
    </row>
    <row r="6" spans="1:10" ht="51" customHeight="1">
      <c r="A6" s="47" t="s">
        <v>35</v>
      </c>
      <c r="B6" s="133">
        <v>272</v>
      </c>
      <c r="C6" s="133">
        <v>1286</v>
      </c>
      <c r="D6" s="105">
        <f aca="true" t="shared" si="0" ref="D6:D14">C6/B6</f>
        <v>4.727941176470588</v>
      </c>
      <c r="F6" s="20"/>
      <c r="G6" s="21"/>
      <c r="J6" s="21"/>
    </row>
    <row r="7" spans="1:10" ht="35.25" customHeight="1">
      <c r="A7" s="47" t="s">
        <v>3</v>
      </c>
      <c r="B7" s="133">
        <v>396</v>
      </c>
      <c r="C7" s="133">
        <v>821</v>
      </c>
      <c r="D7" s="105">
        <f t="shared" si="0"/>
        <v>2.073232323232323</v>
      </c>
      <c r="F7" s="20"/>
      <c r="G7" s="21"/>
      <c r="J7" s="21"/>
    </row>
    <row r="8" spans="1:10" s="14" customFormat="1" ht="25.5" customHeight="1">
      <c r="A8" s="47" t="s">
        <v>2</v>
      </c>
      <c r="B8" s="134">
        <v>274</v>
      </c>
      <c r="C8" s="134">
        <v>1033</v>
      </c>
      <c r="D8" s="105">
        <f t="shared" si="0"/>
        <v>3.77007299270073</v>
      </c>
      <c r="E8" s="6"/>
      <c r="F8" s="20"/>
      <c r="G8" s="21"/>
      <c r="H8" s="6"/>
      <c r="J8" s="21"/>
    </row>
    <row r="9" spans="1:10" ht="36.75" customHeight="1">
      <c r="A9" s="47" t="s">
        <v>1</v>
      </c>
      <c r="B9" s="134">
        <v>63</v>
      </c>
      <c r="C9" s="134">
        <v>703</v>
      </c>
      <c r="D9" s="105">
        <f t="shared" si="0"/>
        <v>11.158730158730158</v>
      </c>
      <c r="F9" s="20"/>
      <c r="G9" s="21"/>
      <c r="H9" s="6" t="s">
        <v>150</v>
      </c>
      <c r="J9" s="21"/>
    </row>
    <row r="10" spans="1:10" ht="28.5" customHeight="1">
      <c r="A10" s="47" t="s">
        <v>5</v>
      </c>
      <c r="B10" s="134">
        <v>383</v>
      </c>
      <c r="C10" s="134">
        <v>2312</v>
      </c>
      <c r="D10" s="105">
        <f t="shared" si="0"/>
        <v>6.0365535248041775</v>
      </c>
      <c r="F10" s="20"/>
      <c r="G10" s="21"/>
      <c r="J10" s="21"/>
    </row>
    <row r="11" spans="1:10" ht="59.25" customHeight="1">
      <c r="A11" s="47" t="s">
        <v>30</v>
      </c>
      <c r="B11" s="134">
        <v>24</v>
      </c>
      <c r="C11" s="134">
        <v>626</v>
      </c>
      <c r="D11" s="105">
        <f t="shared" si="0"/>
        <v>26.083333333333332</v>
      </c>
      <c r="F11" s="20"/>
      <c r="G11" s="21"/>
      <c r="J11" s="21"/>
    </row>
    <row r="12" spans="1:17" ht="33.75" customHeight="1">
      <c r="A12" s="47" t="s">
        <v>6</v>
      </c>
      <c r="B12" s="134">
        <v>1069</v>
      </c>
      <c r="C12" s="134">
        <v>1077</v>
      </c>
      <c r="D12" s="105">
        <f t="shared" si="0"/>
        <v>1.0074836295603367</v>
      </c>
      <c r="F12" s="20"/>
      <c r="G12" s="21"/>
      <c r="J12" s="21"/>
      <c r="Q12" s="8"/>
    </row>
    <row r="13" spans="1:17" ht="75" customHeight="1">
      <c r="A13" s="84" t="s">
        <v>7</v>
      </c>
      <c r="B13" s="134">
        <v>591</v>
      </c>
      <c r="C13" s="134">
        <v>2514</v>
      </c>
      <c r="D13" s="101">
        <f t="shared" si="0"/>
        <v>4.253807106598985</v>
      </c>
      <c r="F13" s="20"/>
      <c r="G13" s="21"/>
      <c r="H13" s="6" t="s">
        <v>150</v>
      </c>
      <c r="J13" s="21"/>
      <c r="Q13" s="8"/>
    </row>
    <row r="14" spans="1:17" ht="40.5" customHeight="1">
      <c r="A14" s="84" t="s">
        <v>36</v>
      </c>
      <c r="B14" s="134">
        <v>421</v>
      </c>
      <c r="C14" s="134">
        <v>2508</v>
      </c>
      <c r="D14" s="101">
        <f t="shared" si="0"/>
        <v>5.957244655581948</v>
      </c>
      <c r="F14" s="20"/>
      <c r="G14" s="21"/>
      <c r="J14" s="21"/>
      <c r="Q14" s="8"/>
    </row>
    <row r="15" spans="1:17" ht="12.75">
      <c r="A15" s="83"/>
      <c r="B15" s="83"/>
      <c r="C15" s="143"/>
      <c r="D15" s="56"/>
      <c r="Q15" s="8"/>
    </row>
    <row r="16" spans="1:17" ht="12.75">
      <c r="A16" s="83"/>
      <c r="B16" s="83"/>
      <c r="C16" s="83"/>
      <c r="D16" s="56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E7" sqref="E7:E1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0.7109375" style="6" customWidth="1"/>
    <col min="6" max="6" width="11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52" t="s">
        <v>87</v>
      </c>
      <c r="B1" s="152"/>
      <c r="C1" s="152"/>
      <c r="D1" s="152"/>
      <c r="E1" s="152"/>
      <c r="F1" s="152"/>
      <c r="G1" s="152"/>
    </row>
    <row r="2" spans="1:7" s="2" customFormat="1" ht="19.5" customHeight="1">
      <c r="A2" s="153" t="s">
        <v>34</v>
      </c>
      <c r="B2" s="153"/>
      <c r="C2" s="153"/>
      <c r="D2" s="153"/>
      <c r="E2" s="153"/>
      <c r="F2" s="153"/>
      <c r="G2" s="153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48"/>
      <c r="B4" s="154" t="s">
        <v>213</v>
      </c>
      <c r="C4" s="154"/>
      <c r="D4" s="154"/>
      <c r="E4" s="154" t="s">
        <v>214</v>
      </c>
      <c r="F4" s="154"/>
      <c r="G4" s="155"/>
    </row>
    <row r="5" spans="1:7" s="4" customFormat="1" ht="60.75" customHeight="1">
      <c r="A5" s="149"/>
      <c r="B5" s="98" t="s">
        <v>31</v>
      </c>
      <c r="C5" s="98" t="s">
        <v>110</v>
      </c>
      <c r="D5" s="99" t="s">
        <v>32</v>
      </c>
      <c r="E5" s="98" t="s">
        <v>31</v>
      </c>
      <c r="F5" s="98" t="s">
        <v>110</v>
      </c>
      <c r="G5" s="100" t="s">
        <v>32</v>
      </c>
    </row>
    <row r="6" spans="1:9" s="5" customFormat="1" ht="34.5" customHeight="1">
      <c r="A6" s="19" t="s">
        <v>33</v>
      </c>
      <c r="B6" s="101">
        <f>SUM(B7:B15)</f>
        <v>30426</v>
      </c>
      <c r="C6" s="101">
        <f>SUM(C7:C15)</f>
        <v>33182</v>
      </c>
      <c r="D6" s="92">
        <f>ROUND(C6/B6*100,1)</f>
        <v>109.1</v>
      </c>
      <c r="E6" s="101">
        <f>SUM(E7:E15)</f>
        <v>2673</v>
      </c>
      <c r="F6" s="101">
        <f>SUM(F7:F15)</f>
        <v>3493</v>
      </c>
      <c r="G6" s="93">
        <f>ROUND(F6/E6*100,1)</f>
        <v>130.7</v>
      </c>
      <c r="H6" s="79"/>
      <c r="I6" s="80"/>
    </row>
    <row r="7" spans="1:13" ht="57.75" customHeight="1">
      <c r="A7" s="47" t="s">
        <v>35</v>
      </c>
      <c r="B7" s="135">
        <v>1654</v>
      </c>
      <c r="C7" s="135">
        <v>1826</v>
      </c>
      <c r="D7" s="92">
        <f aca="true" t="shared" si="0" ref="D7:D15">ROUND(C7/B7*100,1)</f>
        <v>110.4</v>
      </c>
      <c r="E7" s="135">
        <v>151</v>
      </c>
      <c r="F7" s="135">
        <v>272</v>
      </c>
      <c r="G7" s="93">
        <f aca="true" t="shared" si="1" ref="G7:G15">ROUND(F7/E7*100,1)</f>
        <v>180.1</v>
      </c>
      <c r="H7" s="74"/>
      <c r="I7" s="80"/>
      <c r="J7" s="21"/>
      <c r="M7" s="21"/>
    </row>
    <row r="8" spans="1:13" ht="35.25" customHeight="1">
      <c r="A8" s="47" t="s">
        <v>3</v>
      </c>
      <c r="B8" s="135">
        <v>2858</v>
      </c>
      <c r="C8" s="135">
        <v>2708</v>
      </c>
      <c r="D8" s="92">
        <f t="shared" si="0"/>
        <v>94.8</v>
      </c>
      <c r="E8" s="135">
        <v>327</v>
      </c>
      <c r="F8" s="135">
        <v>396</v>
      </c>
      <c r="G8" s="93">
        <f t="shared" si="1"/>
        <v>121.1</v>
      </c>
      <c r="H8" s="74"/>
      <c r="I8" s="80"/>
      <c r="J8" s="21"/>
      <c r="M8" s="21"/>
    </row>
    <row r="9" spans="1:13" s="14" customFormat="1" ht="25.5" customHeight="1">
      <c r="A9" s="47" t="s">
        <v>2</v>
      </c>
      <c r="B9" s="136">
        <v>2101</v>
      </c>
      <c r="C9" s="136">
        <v>2298</v>
      </c>
      <c r="D9" s="92">
        <f t="shared" si="0"/>
        <v>109.4</v>
      </c>
      <c r="E9" s="136">
        <v>227</v>
      </c>
      <c r="F9" s="136">
        <v>274</v>
      </c>
      <c r="G9" s="93">
        <f t="shared" si="1"/>
        <v>120.7</v>
      </c>
      <c r="H9" s="75"/>
      <c r="I9" s="80"/>
      <c r="J9" s="21"/>
      <c r="K9" s="6"/>
      <c r="M9" s="21"/>
    </row>
    <row r="10" spans="1:13" ht="36.75" customHeight="1">
      <c r="A10" s="47" t="s">
        <v>1</v>
      </c>
      <c r="B10" s="136">
        <v>996</v>
      </c>
      <c r="C10" s="136">
        <v>1017</v>
      </c>
      <c r="D10" s="92">
        <f t="shared" si="0"/>
        <v>102.1</v>
      </c>
      <c r="E10" s="136">
        <v>90</v>
      </c>
      <c r="F10" s="136">
        <v>63</v>
      </c>
      <c r="G10" s="93">
        <f t="shared" si="1"/>
        <v>70</v>
      </c>
      <c r="H10" s="75"/>
      <c r="I10" s="80"/>
      <c r="J10" s="21"/>
      <c r="M10" s="21"/>
    </row>
    <row r="11" spans="1:13" ht="35.25" customHeight="1">
      <c r="A11" s="47" t="s">
        <v>5</v>
      </c>
      <c r="B11" s="136">
        <v>3495</v>
      </c>
      <c r="C11" s="136">
        <v>4088</v>
      </c>
      <c r="D11" s="92">
        <f t="shared" si="0"/>
        <v>117</v>
      </c>
      <c r="E11" s="136">
        <v>271</v>
      </c>
      <c r="F11" s="136">
        <v>383</v>
      </c>
      <c r="G11" s="93">
        <f t="shared" si="1"/>
        <v>141.3</v>
      </c>
      <c r="H11" s="75"/>
      <c r="I11" s="80"/>
      <c r="J11" s="21"/>
      <c r="M11" s="21"/>
    </row>
    <row r="12" spans="1:13" ht="59.25" customHeight="1">
      <c r="A12" s="47" t="s">
        <v>30</v>
      </c>
      <c r="B12" s="136">
        <v>1124</v>
      </c>
      <c r="C12" s="136">
        <v>1251</v>
      </c>
      <c r="D12" s="92">
        <f t="shared" si="0"/>
        <v>111.3</v>
      </c>
      <c r="E12" s="136">
        <v>17</v>
      </c>
      <c r="F12" s="136">
        <v>24</v>
      </c>
      <c r="G12" s="93">
        <f t="shared" si="1"/>
        <v>141.2</v>
      </c>
      <c r="H12" s="75"/>
      <c r="I12" s="80"/>
      <c r="J12" s="21"/>
      <c r="M12" s="21"/>
    </row>
    <row r="13" spans="1:20" ht="38.25" customHeight="1">
      <c r="A13" s="47" t="s">
        <v>6</v>
      </c>
      <c r="B13" s="136">
        <v>4440</v>
      </c>
      <c r="C13" s="136">
        <v>4878</v>
      </c>
      <c r="D13" s="92">
        <f t="shared" si="0"/>
        <v>109.9</v>
      </c>
      <c r="E13" s="136">
        <v>778</v>
      </c>
      <c r="F13" s="136">
        <v>1069</v>
      </c>
      <c r="G13" s="93">
        <f t="shared" si="1"/>
        <v>137.4</v>
      </c>
      <c r="H13" s="75"/>
      <c r="I13" s="80"/>
      <c r="J13" s="21"/>
      <c r="M13" s="21"/>
      <c r="T13" s="8"/>
    </row>
    <row r="14" spans="1:20" ht="75" customHeight="1">
      <c r="A14" s="47" t="s">
        <v>7</v>
      </c>
      <c r="B14" s="136">
        <v>8591</v>
      </c>
      <c r="C14" s="136">
        <v>9548</v>
      </c>
      <c r="D14" s="92">
        <f t="shared" si="0"/>
        <v>111.1</v>
      </c>
      <c r="E14" s="136">
        <v>479</v>
      </c>
      <c r="F14" s="136">
        <v>591</v>
      </c>
      <c r="G14" s="93">
        <f t="shared" si="1"/>
        <v>123.4</v>
      </c>
      <c r="H14" s="75"/>
      <c r="I14" s="80"/>
      <c r="J14" s="21"/>
      <c r="M14" s="21"/>
      <c r="T14" s="8"/>
    </row>
    <row r="15" spans="1:20" ht="43.5" customHeight="1" thickBot="1">
      <c r="A15" s="48" t="s">
        <v>36</v>
      </c>
      <c r="B15" s="136">
        <v>5167</v>
      </c>
      <c r="C15" s="136">
        <v>5568</v>
      </c>
      <c r="D15" s="137">
        <f t="shared" si="0"/>
        <v>107.8</v>
      </c>
      <c r="E15" s="136">
        <v>333</v>
      </c>
      <c r="F15" s="136">
        <v>421</v>
      </c>
      <c r="G15" s="93">
        <f t="shared" si="1"/>
        <v>126.4</v>
      </c>
      <c r="H15" s="75"/>
      <c r="I15" s="80"/>
      <c r="J15" s="21"/>
      <c r="M15" s="21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SheetLayoutView="100" zoomScalePageLayoutView="0" workbookViewId="0" topLeftCell="A4">
      <selection activeCell="B10" sqref="B10:B57"/>
    </sheetView>
  </sheetViews>
  <sheetFormatPr defaultColWidth="9.140625" defaultRowHeight="15"/>
  <cols>
    <col min="1" max="1" width="3.140625" style="33" customWidth="1"/>
    <col min="2" max="2" width="25.421875" style="39" customWidth="1"/>
    <col min="3" max="3" width="10.00390625" style="31" customWidth="1"/>
    <col min="4" max="4" width="13.00390625" style="31" customWidth="1"/>
    <col min="5" max="6" width="12.421875" style="31" customWidth="1"/>
    <col min="7" max="7" width="16.421875" style="31" customWidth="1"/>
    <col min="8" max="16384" width="9.140625" style="31" customWidth="1"/>
  </cols>
  <sheetData>
    <row r="1" spans="1:7" s="34" customFormat="1" ht="43.5" customHeight="1">
      <c r="A1" s="114"/>
      <c r="B1" s="156" t="s">
        <v>219</v>
      </c>
      <c r="C1" s="156"/>
      <c r="D1" s="156"/>
      <c r="E1" s="156"/>
      <c r="F1" s="156"/>
      <c r="G1" s="156"/>
    </row>
    <row r="2" spans="1:7" s="34" customFormat="1" ht="20.25">
      <c r="A2" s="114"/>
      <c r="B2" s="138"/>
      <c r="C2" s="156" t="s">
        <v>43</v>
      </c>
      <c r="D2" s="156"/>
      <c r="E2" s="156"/>
      <c r="F2" s="138"/>
      <c r="G2" s="138"/>
    </row>
    <row r="3" spans="1:7" ht="15.75">
      <c r="A3" s="114"/>
      <c r="B3" s="139"/>
      <c r="C3" s="113"/>
      <c r="D3" s="113"/>
      <c r="E3" s="113"/>
      <c r="F3" s="113"/>
      <c r="G3" s="113"/>
    </row>
    <row r="4" spans="1:7" s="33" customFormat="1" ht="18.75" customHeight="1">
      <c r="A4" s="157"/>
      <c r="B4" s="158" t="s">
        <v>44</v>
      </c>
      <c r="C4" s="159" t="s">
        <v>45</v>
      </c>
      <c r="D4" s="159" t="s">
        <v>46</v>
      </c>
      <c r="E4" s="159" t="s">
        <v>47</v>
      </c>
      <c r="F4" s="160" t="s">
        <v>218</v>
      </c>
      <c r="G4" s="160"/>
    </row>
    <row r="5" spans="1:7" s="33" customFormat="1" ht="18.75" customHeight="1">
      <c r="A5" s="157"/>
      <c r="B5" s="158"/>
      <c r="C5" s="159"/>
      <c r="D5" s="159"/>
      <c r="E5" s="159"/>
      <c r="F5" s="159" t="s">
        <v>48</v>
      </c>
      <c r="G5" s="159" t="s">
        <v>49</v>
      </c>
    </row>
    <row r="6" spans="1:7" s="33" customFormat="1" ht="58.5" customHeight="1">
      <c r="A6" s="157"/>
      <c r="B6" s="158"/>
      <c r="C6" s="159"/>
      <c r="D6" s="159"/>
      <c r="E6" s="159"/>
      <c r="F6" s="159"/>
      <c r="G6" s="159"/>
    </row>
    <row r="7" spans="1:7" ht="13.5" customHeight="1">
      <c r="A7" s="35" t="s">
        <v>50</v>
      </c>
      <c r="B7" s="36" t="s">
        <v>0</v>
      </c>
      <c r="C7" s="32">
        <v>1</v>
      </c>
      <c r="D7" s="32">
        <v>2</v>
      </c>
      <c r="E7" s="32">
        <v>3</v>
      </c>
      <c r="F7" s="32">
        <v>4</v>
      </c>
      <c r="G7" s="32">
        <v>5</v>
      </c>
    </row>
    <row r="8" spans="1:7" ht="22.5" customHeight="1">
      <c r="A8" s="37">
        <v>1</v>
      </c>
      <c r="B8" s="81" t="s">
        <v>52</v>
      </c>
      <c r="C8" s="125">
        <v>2532</v>
      </c>
      <c r="D8" s="125">
        <v>3868</v>
      </c>
      <c r="E8" s="128">
        <f aca="true" t="shared" si="0" ref="E8:E57">C8-D8</f>
        <v>-1336</v>
      </c>
      <c r="F8" s="125">
        <v>129</v>
      </c>
      <c r="G8" s="60">
        <v>4458.16</v>
      </c>
    </row>
    <row r="9" spans="1:7" s="38" customFormat="1" ht="25.5">
      <c r="A9" s="37">
        <v>2</v>
      </c>
      <c r="B9" s="194" t="s">
        <v>51</v>
      </c>
      <c r="C9" s="125">
        <v>2172</v>
      </c>
      <c r="D9" s="125">
        <v>2260</v>
      </c>
      <c r="E9" s="128">
        <f t="shared" si="0"/>
        <v>-88</v>
      </c>
      <c r="F9" s="125">
        <v>189</v>
      </c>
      <c r="G9" s="60">
        <v>5374.61</v>
      </c>
    </row>
    <row r="10" spans="1:7" s="38" customFormat="1" ht="51">
      <c r="A10" s="37">
        <v>3</v>
      </c>
      <c r="B10" s="194" t="s">
        <v>111</v>
      </c>
      <c r="C10" s="125">
        <v>1843</v>
      </c>
      <c r="D10" s="125">
        <v>2230</v>
      </c>
      <c r="E10" s="128">
        <f t="shared" si="0"/>
        <v>-387</v>
      </c>
      <c r="F10" s="125">
        <v>12</v>
      </c>
      <c r="G10" s="60">
        <v>6559.67</v>
      </c>
    </row>
    <row r="11" spans="1:7" s="38" customFormat="1" ht="15.75">
      <c r="A11" s="37">
        <v>4</v>
      </c>
      <c r="B11" s="194" t="s">
        <v>91</v>
      </c>
      <c r="C11" s="125">
        <v>1236</v>
      </c>
      <c r="D11" s="125">
        <v>1808</v>
      </c>
      <c r="E11" s="128">
        <f t="shared" si="0"/>
        <v>-572</v>
      </c>
      <c r="F11" s="125">
        <v>32</v>
      </c>
      <c r="G11" s="60">
        <v>4780.38</v>
      </c>
    </row>
    <row r="12" spans="1:7" s="38" customFormat="1" ht="15.75">
      <c r="A12" s="37">
        <v>5</v>
      </c>
      <c r="B12" s="194" t="s">
        <v>179</v>
      </c>
      <c r="C12" s="125">
        <v>796</v>
      </c>
      <c r="D12" s="125">
        <v>639</v>
      </c>
      <c r="E12" s="128">
        <f t="shared" si="0"/>
        <v>157</v>
      </c>
      <c r="F12" s="125">
        <v>24</v>
      </c>
      <c r="G12" s="60">
        <v>3909.42</v>
      </c>
    </row>
    <row r="13" spans="1:7" s="38" customFormat="1" ht="25.5">
      <c r="A13" s="37">
        <v>6</v>
      </c>
      <c r="B13" s="194" t="s">
        <v>89</v>
      </c>
      <c r="C13" s="125">
        <v>739</v>
      </c>
      <c r="D13" s="125">
        <v>1544</v>
      </c>
      <c r="E13" s="128">
        <f t="shared" si="0"/>
        <v>-805</v>
      </c>
      <c r="F13" s="125">
        <v>73</v>
      </c>
      <c r="G13" s="60">
        <v>4027.97</v>
      </c>
    </row>
    <row r="14" spans="1:7" s="38" customFormat="1" ht="15.75">
      <c r="A14" s="37">
        <v>7</v>
      </c>
      <c r="B14" s="194" t="s">
        <v>53</v>
      </c>
      <c r="C14" s="125">
        <v>644</v>
      </c>
      <c r="D14" s="125">
        <v>1045</v>
      </c>
      <c r="E14" s="128">
        <f t="shared" si="0"/>
        <v>-401</v>
      </c>
      <c r="F14" s="125">
        <v>21</v>
      </c>
      <c r="G14" s="60">
        <v>4786</v>
      </c>
    </row>
    <row r="15" spans="1:7" s="38" customFormat="1" ht="15.75">
      <c r="A15" s="37">
        <v>8</v>
      </c>
      <c r="B15" s="194" t="s">
        <v>71</v>
      </c>
      <c r="C15" s="125">
        <v>633</v>
      </c>
      <c r="D15" s="125">
        <v>260</v>
      </c>
      <c r="E15" s="128">
        <f t="shared" si="0"/>
        <v>373</v>
      </c>
      <c r="F15" s="125">
        <v>9</v>
      </c>
      <c r="G15" s="60">
        <v>4272.55</v>
      </c>
    </row>
    <row r="16" spans="1:7" s="38" customFormat="1" ht="15.75">
      <c r="A16" s="37">
        <v>9</v>
      </c>
      <c r="B16" s="194" t="s">
        <v>54</v>
      </c>
      <c r="C16" s="125">
        <v>565</v>
      </c>
      <c r="D16" s="125">
        <v>1058</v>
      </c>
      <c r="E16" s="128">
        <f t="shared" si="0"/>
        <v>-493</v>
      </c>
      <c r="F16" s="125">
        <v>54</v>
      </c>
      <c r="G16" s="60">
        <v>4071.22</v>
      </c>
    </row>
    <row r="17" spans="1:7" s="38" customFormat="1" ht="15.75">
      <c r="A17" s="37">
        <v>10</v>
      </c>
      <c r="B17" s="194" t="s">
        <v>60</v>
      </c>
      <c r="C17" s="125">
        <v>560</v>
      </c>
      <c r="D17" s="125">
        <v>269</v>
      </c>
      <c r="E17" s="128">
        <f t="shared" si="0"/>
        <v>291</v>
      </c>
      <c r="F17" s="125">
        <v>32</v>
      </c>
      <c r="G17" s="60">
        <v>4799.37</v>
      </c>
    </row>
    <row r="18" spans="1:7" s="38" customFormat="1" ht="15.75">
      <c r="A18" s="37">
        <v>11</v>
      </c>
      <c r="B18" s="194" t="s">
        <v>61</v>
      </c>
      <c r="C18" s="125">
        <v>531</v>
      </c>
      <c r="D18" s="125">
        <v>218</v>
      </c>
      <c r="E18" s="128">
        <f t="shared" si="0"/>
        <v>313</v>
      </c>
      <c r="F18" s="125">
        <v>135</v>
      </c>
      <c r="G18" s="60">
        <v>5131.46</v>
      </c>
    </row>
    <row r="19" spans="1:7" s="38" customFormat="1" ht="15.75">
      <c r="A19" s="37">
        <v>12</v>
      </c>
      <c r="B19" s="194" t="s">
        <v>58</v>
      </c>
      <c r="C19" s="125">
        <v>507</v>
      </c>
      <c r="D19" s="125">
        <v>236</v>
      </c>
      <c r="E19" s="128">
        <f t="shared" si="0"/>
        <v>271</v>
      </c>
      <c r="F19" s="125">
        <v>100</v>
      </c>
      <c r="G19" s="60">
        <v>6083.76</v>
      </c>
    </row>
    <row r="20" spans="1:7" s="38" customFormat="1" ht="25.5">
      <c r="A20" s="37">
        <v>13</v>
      </c>
      <c r="B20" s="194" t="s">
        <v>56</v>
      </c>
      <c r="C20" s="125">
        <v>495</v>
      </c>
      <c r="D20" s="125">
        <v>821</v>
      </c>
      <c r="E20" s="128">
        <f t="shared" si="0"/>
        <v>-326</v>
      </c>
      <c r="F20" s="125">
        <v>17</v>
      </c>
      <c r="G20" s="60">
        <v>3499.34</v>
      </c>
    </row>
    <row r="21" spans="1:7" s="38" customFormat="1" ht="15.75">
      <c r="A21" s="37">
        <v>14</v>
      </c>
      <c r="B21" s="194" t="s">
        <v>55</v>
      </c>
      <c r="C21" s="125">
        <v>465</v>
      </c>
      <c r="D21" s="125">
        <v>680</v>
      </c>
      <c r="E21" s="128">
        <f t="shared" si="0"/>
        <v>-215</v>
      </c>
      <c r="F21" s="125">
        <v>36</v>
      </c>
      <c r="G21" s="60">
        <v>4534.34</v>
      </c>
    </row>
    <row r="22" spans="1:7" s="38" customFormat="1" ht="25.5">
      <c r="A22" s="37">
        <v>15</v>
      </c>
      <c r="B22" s="194" t="s">
        <v>90</v>
      </c>
      <c r="C22" s="125">
        <v>458</v>
      </c>
      <c r="D22" s="125">
        <v>844</v>
      </c>
      <c r="E22" s="128">
        <f t="shared" si="0"/>
        <v>-386</v>
      </c>
      <c r="F22" s="125">
        <v>36</v>
      </c>
      <c r="G22" s="60">
        <v>3811.97</v>
      </c>
    </row>
    <row r="23" spans="1:7" s="38" customFormat="1" ht="51">
      <c r="A23" s="37">
        <v>16</v>
      </c>
      <c r="B23" s="194" t="s">
        <v>114</v>
      </c>
      <c r="C23" s="125">
        <v>442</v>
      </c>
      <c r="D23" s="125">
        <v>480</v>
      </c>
      <c r="E23" s="128">
        <f t="shared" si="0"/>
        <v>-38</v>
      </c>
      <c r="F23" s="125">
        <v>7</v>
      </c>
      <c r="G23" s="60">
        <v>3762.57</v>
      </c>
    </row>
    <row r="24" spans="1:7" s="38" customFormat="1" ht="15.75">
      <c r="A24" s="37">
        <v>17</v>
      </c>
      <c r="B24" s="194" t="s">
        <v>116</v>
      </c>
      <c r="C24" s="125">
        <v>408</v>
      </c>
      <c r="D24" s="125">
        <v>493</v>
      </c>
      <c r="E24" s="128">
        <f t="shared" si="0"/>
        <v>-85</v>
      </c>
      <c r="F24" s="125">
        <v>21</v>
      </c>
      <c r="G24" s="60">
        <v>4008.05</v>
      </c>
    </row>
    <row r="25" spans="1:7" s="38" customFormat="1" ht="15.75">
      <c r="A25" s="37">
        <v>18</v>
      </c>
      <c r="B25" s="194" t="s">
        <v>57</v>
      </c>
      <c r="C25" s="125">
        <v>376</v>
      </c>
      <c r="D25" s="125">
        <v>329</v>
      </c>
      <c r="E25" s="128">
        <f t="shared" si="0"/>
        <v>47</v>
      </c>
      <c r="F25" s="125">
        <v>53</v>
      </c>
      <c r="G25" s="60">
        <v>4910.34</v>
      </c>
    </row>
    <row r="26" spans="1:7" s="38" customFormat="1" ht="15.75">
      <c r="A26" s="37">
        <v>19</v>
      </c>
      <c r="B26" s="194" t="s">
        <v>112</v>
      </c>
      <c r="C26" s="125">
        <v>369</v>
      </c>
      <c r="D26" s="125">
        <v>261</v>
      </c>
      <c r="E26" s="128">
        <f t="shared" si="0"/>
        <v>108</v>
      </c>
      <c r="F26" s="125">
        <v>56</v>
      </c>
      <c r="G26" s="60">
        <v>5226.04</v>
      </c>
    </row>
    <row r="27" spans="1:7" s="38" customFormat="1" ht="15.75">
      <c r="A27" s="37">
        <v>20</v>
      </c>
      <c r="B27" s="194" t="s">
        <v>78</v>
      </c>
      <c r="C27" s="125">
        <v>350</v>
      </c>
      <c r="D27" s="125">
        <v>223</v>
      </c>
      <c r="E27" s="128">
        <f t="shared" si="0"/>
        <v>127</v>
      </c>
      <c r="F27" s="125">
        <v>33</v>
      </c>
      <c r="G27" s="60">
        <v>3759.35</v>
      </c>
    </row>
    <row r="28" spans="1:7" s="38" customFormat="1" ht="15.75">
      <c r="A28" s="37">
        <v>21</v>
      </c>
      <c r="B28" s="194" t="s">
        <v>59</v>
      </c>
      <c r="C28" s="125">
        <v>347</v>
      </c>
      <c r="D28" s="125">
        <v>437</v>
      </c>
      <c r="E28" s="128">
        <f t="shared" si="0"/>
        <v>-90</v>
      </c>
      <c r="F28" s="125">
        <v>9</v>
      </c>
      <c r="G28" s="60">
        <v>3601.67</v>
      </c>
    </row>
    <row r="29" spans="1:7" s="38" customFormat="1" ht="19.5" customHeight="1">
      <c r="A29" s="37">
        <v>22</v>
      </c>
      <c r="B29" s="194" t="s">
        <v>159</v>
      </c>
      <c r="C29" s="125">
        <v>333</v>
      </c>
      <c r="D29" s="125">
        <v>225</v>
      </c>
      <c r="E29" s="128">
        <f t="shared" si="0"/>
        <v>108</v>
      </c>
      <c r="F29" s="125">
        <v>9</v>
      </c>
      <c r="G29" s="60">
        <v>5538.67</v>
      </c>
    </row>
    <row r="30" spans="1:7" s="38" customFormat="1" ht="51">
      <c r="A30" s="37">
        <v>23</v>
      </c>
      <c r="B30" s="194" t="s">
        <v>115</v>
      </c>
      <c r="C30" s="125">
        <v>295</v>
      </c>
      <c r="D30" s="125">
        <v>260</v>
      </c>
      <c r="E30" s="128">
        <f t="shared" si="0"/>
        <v>35</v>
      </c>
      <c r="F30" s="125">
        <v>10</v>
      </c>
      <c r="G30" s="60">
        <v>3841.99</v>
      </c>
    </row>
    <row r="31" spans="1:7" s="38" customFormat="1" ht="15.75">
      <c r="A31" s="37">
        <v>24</v>
      </c>
      <c r="B31" s="194" t="s">
        <v>62</v>
      </c>
      <c r="C31" s="125">
        <v>250</v>
      </c>
      <c r="D31" s="125">
        <v>171</v>
      </c>
      <c r="E31" s="128">
        <f t="shared" si="0"/>
        <v>79</v>
      </c>
      <c r="F31" s="125">
        <v>35</v>
      </c>
      <c r="G31" s="60">
        <v>3535.74</v>
      </c>
    </row>
    <row r="32" spans="1:7" s="38" customFormat="1" ht="25.5">
      <c r="A32" s="37">
        <v>25</v>
      </c>
      <c r="B32" s="194" t="s">
        <v>104</v>
      </c>
      <c r="C32" s="125">
        <v>249</v>
      </c>
      <c r="D32" s="125">
        <v>377</v>
      </c>
      <c r="E32" s="128">
        <f t="shared" si="0"/>
        <v>-128</v>
      </c>
      <c r="F32" s="125">
        <v>5</v>
      </c>
      <c r="G32" s="60">
        <v>3879.2</v>
      </c>
    </row>
    <row r="33" spans="1:7" s="38" customFormat="1" ht="15" customHeight="1">
      <c r="A33" s="37">
        <v>26</v>
      </c>
      <c r="B33" s="194" t="s">
        <v>63</v>
      </c>
      <c r="C33" s="125">
        <v>239</v>
      </c>
      <c r="D33" s="125">
        <v>114</v>
      </c>
      <c r="E33" s="128">
        <f t="shared" si="0"/>
        <v>125</v>
      </c>
      <c r="F33" s="125">
        <v>42</v>
      </c>
      <c r="G33" s="60">
        <v>4932.07</v>
      </c>
    </row>
    <row r="34" spans="1:7" s="38" customFormat="1" ht="25.5">
      <c r="A34" s="37">
        <v>27</v>
      </c>
      <c r="B34" s="194" t="s">
        <v>117</v>
      </c>
      <c r="C34" s="125">
        <v>237</v>
      </c>
      <c r="D34" s="125">
        <v>33</v>
      </c>
      <c r="E34" s="128">
        <f t="shared" si="0"/>
        <v>204</v>
      </c>
      <c r="F34" s="125">
        <v>51</v>
      </c>
      <c r="G34" s="60">
        <v>5900.8</v>
      </c>
    </row>
    <row r="35" spans="1:7" s="38" customFormat="1" ht="15.75">
      <c r="A35" s="37">
        <v>28</v>
      </c>
      <c r="B35" s="194" t="s">
        <v>113</v>
      </c>
      <c r="C35" s="125">
        <v>236</v>
      </c>
      <c r="D35" s="125">
        <v>5</v>
      </c>
      <c r="E35" s="128">
        <f t="shared" si="0"/>
        <v>231</v>
      </c>
      <c r="F35" s="125">
        <v>19</v>
      </c>
      <c r="G35" s="60">
        <v>3727.05</v>
      </c>
    </row>
    <row r="36" spans="1:7" s="38" customFormat="1" ht="38.25">
      <c r="A36" s="37">
        <v>29</v>
      </c>
      <c r="B36" s="194" t="s">
        <v>64</v>
      </c>
      <c r="C36" s="125">
        <v>228</v>
      </c>
      <c r="D36" s="125">
        <v>98</v>
      </c>
      <c r="E36" s="128">
        <f t="shared" si="0"/>
        <v>130</v>
      </c>
      <c r="F36" s="125">
        <v>66</v>
      </c>
      <c r="G36" s="60">
        <v>4871.55</v>
      </c>
    </row>
    <row r="37" spans="1:7" s="38" customFormat="1" ht="15.75">
      <c r="A37" s="37">
        <v>30</v>
      </c>
      <c r="B37" s="194" t="s">
        <v>79</v>
      </c>
      <c r="C37" s="125">
        <v>226</v>
      </c>
      <c r="D37" s="125">
        <v>196</v>
      </c>
      <c r="E37" s="128">
        <f t="shared" si="0"/>
        <v>30</v>
      </c>
      <c r="F37" s="125">
        <v>21</v>
      </c>
      <c r="G37" s="60">
        <v>6310.62</v>
      </c>
    </row>
    <row r="38" spans="1:7" s="38" customFormat="1" ht="15.75">
      <c r="A38" s="37">
        <v>31</v>
      </c>
      <c r="B38" s="194" t="s">
        <v>65</v>
      </c>
      <c r="C38" s="125">
        <v>194</v>
      </c>
      <c r="D38" s="125">
        <v>245</v>
      </c>
      <c r="E38" s="128">
        <f t="shared" si="0"/>
        <v>-51</v>
      </c>
      <c r="F38" s="125">
        <v>9</v>
      </c>
      <c r="G38" s="60">
        <v>4630.33</v>
      </c>
    </row>
    <row r="39" spans="1:7" s="38" customFormat="1" ht="51">
      <c r="A39" s="37">
        <v>32</v>
      </c>
      <c r="B39" s="194" t="s">
        <v>163</v>
      </c>
      <c r="C39" s="125">
        <v>162</v>
      </c>
      <c r="D39" s="125">
        <v>108</v>
      </c>
      <c r="E39" s="128">
        <f t="shared" si="0"/>
        <v>54</v>
      </c>
      <c r="F39" s="125">
        <v>6</v>
      </c>
      <c r="G39" s="60">
        <v>4000</v>
      </c>
    </row>
    <row r="40" spans="1:7" s="38" customFormat="1" ht="15.75">
      <c r="A40" s="37">
        <v>33</v>
      </c>
      <c r="B40" s="194" t="s">
        <v>67</v>
      </c>
      <c r="C40" s="125">
        <v>160</v>
      </c>
      <c r="D40" s="125">
        <v>155</v>
      </c>
      <c r="E40" s="128">
        <f t="shared" si="0"/>
        <v>5</v>
      </c>
      <c r="F40" s="125">
        <v>16</v>
      </c>
      <c r="G40" s="60">
        <v>3938.4</v>
      </c>
    </row>
    <row r="41" spans="1:7" s="38" customFormat="1" ht="15.75">
      <c r="A41" s="37">
        <v>34</v>
      </c>
      <c r="B41" s="194" t="s">
        <v>125</v>
      </c>
      <c r="C41" s="125">
        <v>145</v>
      </c>
      <c r="D41" s="125">
        <v>62</v>
      </c>
      <c r="E41" s="128">
        <f t="shared" si="0"/>
        <v>83</v>
      </c>
      <c r="F41" s="125">
        <v>30</v>
      </c>
      <c r="G41" s="60">
        <v>4078.27</v>
      </c>
    </row>
    <row r="42" spans="1:7" s="38" customFormat="1" ht="15.75">
      <c r="A42" s="37">
        <v>35</v>
      </c>
      <c r="B42" s="194" t="s">
        <v>68</v>
      </c>
      <c r="C42" s="125">
        <v>142</v>
      </c>
      <c r="D42" s="125">
        <v>114</v>
      </c>
      <c r="E42" s="128">
        <f t="shared" si="0"/>
        <v>28</v>
      </c>
      <c r="F42" s="125">
        <v>45</v>
      </c>
      <c r="G42" s="60">
        <v>4008.93</v>
      </c>
    </row>
    <row r="43" spans="1:7" s="38" customFormat="1" ht="15.75">
      <c r="A43" s="37">
        <v>36</v>
      </c>
      <c r="B43" s="194" t="s">
        <v>103</v>
      </c>
      <c r="C43" s="125">
        <v>141</v>
      </c>
      <c r="D43" s="125">
        <v>188</v>
      </c>
      <c r="E43" s="128">
        <f t="shared" si="0"/>
        <v>-47</v>
      </c>
      <c r="F43" s="125">
        <v>8</v>
      </c>
      <c r="G43" s="60">
        <v>3723</v>
      </c>
    </row>
    <row r="44" spans="1:7" s="38" customFormat="1" ht="25.5">
      <c r="A44" s="37">
        <v>37</v>
      </c>
      <c r="B44" s="194" t="s">
        <v>120</v>
      </c>
      <c r="C44" s="125">
        <v>141</v>
      </c>
      <c r="D44" s="125">
        <v>265</v>
      </c>
      <c r="E44" s="128">
        <f t="shared" si="0"/>
        <v>-124</v>
      </c>
      <c r="F44" s="125">
        <v>0</v>
      </c>
      <c r="G44" s="127">
        <v>4127</v>
      </c>
    </row>
    <row r="45" spans="1:7" s="38" customFormat="1" ht="15.75">
      <c r="A45" s="37">
        <v>38</v>
      </c>
      <c r="B45" s="194" t="s">
        <v>70</v>
      </c>
      <c r="C45" s="125">
        <v>141</v>
      </c>
      <c r="D45" s="125">
        <v>48</v>
      </c>
      <c r="E45" s="128">
        <f t="shared" si="0"/>
        <v>93</v>
      </c>
      <c r="F45" s="125">
        <v>26</v>
      </c>
      <c r="G45" s="60">
        <v>4318.46</v>
      </c>
    </row>
    <row r="46" spans="1:7" s="38" customFormat="1" ht="15.75">
      <c r="A46" s="37">
        <v>39</v>
      </c>
      <c r="B46" s="194" t="s">
        <v>72</v>
      </c>
      <c r="C46" s="125">
        <v>141</v>
      </c>
      <c r="D46" s="125">
        <v>86</v>
      </c>
      <c r="E46" s="128">
        <f t="shared" si="0"/>
        <v>55</v>
      </c>
      <c r="F46" s="125">
        <v>22</v>
      </c>
      <c r="G46" s="60">
        <v>7008.68</v>
      </c>
    </row>
    <row r="47" spans="1:7" s="38" customFormat="1" ht="25.5">
      <c r="A47" s="37">
        <v>40</v>
      </c>
      <c r="B47" s="194" t="s">
        <v>92</v>
      </c>
      <c r="C47" s="125">
        <v>136</v>
      </c>
      <c r="D47" s="125">
        <v>131</v>
      </c>
      <c r="E47" s="128">
        <f t="shared" si="0"/>
        <v>5</v>
      </c>
      <c r="F47" s="125">
        <v>15</v>
      </c>
      <c r="G47" s="60">
        <v>5913.53</v>
      </c>
    </row>
    <row r="48" spans="1:7" s="38" customFormat="1" ht="25.5">
      <c r="A48" s="37">
        <v>41</v>
      </c>
      <c r="B48" s="194" t="s">
        <v>75</v>
      </c>
      <c r="C48" s="125">
        <v>133</v>
      </c>
      <c r="D48" s="125">
        <v>162</v>
      </c>
      <c r="E48" s="128">
        <f t="shared" si="0"/>
        <v>-29</v>
      </c>
      <c r="F48" s="125">
        <v>9</v>
      </c>
      <c r="G48" s="60">
        <v>3981.45</v>
      </c>
    </row>
    <row r="49" spans="1:7" s="38" customFormat="1" ht="38.25">
      <c r="A49" s="37">
        <v>42</v>
      </c>
      <c r="B49" s="194" t="s">
        <v>94</v>
      </c>
      <c r="C49" s="125">
        <v>132</v>
      </c>
      <c r="D49" s="125">
        <v>110</v>
      </c>
      <c r="E49" s="128">
        <f t="shared" si="0"/>
        <v>22</v>
      </c>
      <c r="F49" s="125">
        <v>17</v>
      </c>
      <c r="G49" s="60">
        <v>3886.35</v>
      </c>
    </row>
    <row r="50" spans="1:7" s="38" customFormat="1" ht="15.75">
      <c r="A50" s="37">
        <v>43</v>
      </c>
      <c r="B50" s="194" t="s">
        <v>133</v>
      </c>
      <c r="C50" s="125">
        <v>132</v>
      </c>
      <c r="D50" s="125">
        <v>52</v>
      </c>
      <c r="E50" s="128">
        <f t="shared" si="0"/>
        <v>80</v>
      </c>
      <c r="F50" s="125">
        <v>45</v>
      </c>
      <c r="G50" s="60">
        <v>7397.11</v>
      </c>
    </row>
    <row r="51" spans="1:7" s="38" customFormat="1" ht="25.5">
      <c r="A51" s="37">
        <v>44</v>
      </c>
      <c r="B51" s="194" t="s">
        <v>118</v>
      </c>
      <c r="C51" s="125">
        <v>131</v>
      </c>
      <c r="D51" s="125">
        <v>237</v>
      </c>
      <c r="E51" s="128">
        <f t="shared" si="0"/>
        <v>-106</v>
      </c>
      <c r="F51" s="125">
        <v>8</v>
      </c>
      <c r="G51" s="60">
        <v>3801.93</v>
      </c>
    </row>
    <row r="52" spans="1:7" s="38" customFormat="1" ht="27.75" customHeight="1">
      <c r="A52" s="37">
        <v>45</v>
      </c>
      <c r="B52" s="194" t="s">
        <v>123</v>
      </c>
      <c r="C52" s="125">
        <v>130</v>
      </c>
      <c r="D52" s="125">
        <v>80</v>
      </c>
      <c r="E52" s="128">
        <f t="shared" si="0"/>
        <v>50</v>
      </c>
      <c r="F52" s="125">
        <v>34</v>
      </c>
      <c r="G52" s="60">
        <v>5695.17</v>
      </c>
    </row>
    <row r="53" spans="1:7" s="38" customFormat="1" ht="15.75">
      <c r="A53" s="37">
        <v>46</v>
      </c>
      <c r="B53" s="194" t="s">
        <v>108</v>
      </c>
      <c r="C53" s="125">
        <v>130</v>
      </c>
      <c r="D53" s="125">
        <v>272</v>
      </c>
      <c r="E53" s="128">
        <f t="shared" si="0"/>
        <v>-142</v>
      </c>
      <c r="F53" s="125">
        <v>6</v>
      </c>
      <c r="G53" s="60">
        <v>3695.17</v>
      </c>
    </row>
    <row r="54" spans="1:7" s="38" customFormat="1" ht="18.75" customHeight="1">
      <c r="A54" s="37">
        <v>47</v>
      </c>
      <c r="B54" s="194" t="s">
        <v>100</v>
      </c>
      <c r="C54" s="125">
        <v>128</v>
      </c>
      <c r="D54" s="125">
        <v>97</v>
      </c>
      <c r="E54" s="128">
        <f t="shared" si="0"/>
        <v>31</v>
      </c>
      <c r="F54" s="125">
        <v>9</v>
      </c>
      <c r="G54" s="60">
        <v>9833.33</v>
      </c>
    </row>
    <row r="55" spans="1:7" s="38" customFormat="1" ht="15.75">
      <c r="A55" s="37">
        <v>48</v>
      </c>
      <c r="B55" s="194" t="s">
        <v>146</v>
      </c>
      <c r="C55" s="125">
        <v>127</v>
      </c>
      <c r="D55" s="125">
        <v>164</v>
      </c>
      <c r="E55" s="128">
        <f t="shared" si="0"/>
        <v>-37</v>
      </c>
      <c r="F55" s="125">
        <v>3</v>
      </c>
      <c r="G55" s="60">
        <v>3723</v>
      </c>
    </row>
    <row r="56" spans="1:7" s="38" customFormat="1" ht="15.75">
      <c r="A56" s="37">
        <v>49</v>
      </c>
      <c r="B56" s="194" t="s">
        <v>119</v>
      </c>
      <c r="C56" s="125">
        <v>127</v>
      </c>
      <c r="D56" s="125">
        <v>42</v>
      </c>
      <c r="E56" s="128">
        <f t="shared" si="0"/>
        <v>85</v>
      </c>
      <c r="F56" s="125">
        <v>23</v>
      </c>
      <c r="G56" s="60">
        <v>4748.3</v>
      </c>
    </row>
    <row r="57" spans="1:7" s="38" customFormat="1" ht="43.5" customHeight="1">
      <c r="A57" s="37">
        <v>50</v>
      </c>
      <c r="B57" s="194" t="s">
        <v>66</v>
      </c>
      <c r="C57" s="125">
        <v>124</v>
      </c>
      <c r="D57" s="125">
        <v>161</v>
      </c>
      <c r="E57" s="128">
        <f t="shared" si="0"/>
        <v>-37</v>
      </c>
      <c r="F57" s="125">
        <v>10</v>
      </c>
      <c r="G57" s="60">
        <v>3938.3</v>
      </c>
    </row>
    <row r="58" ht="15.75">
      <c r="G58" s="57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16"/>
  <sheetViews>
    <sheetView view="pageBreakPreview" zoomScale="85" zoomScaleSheetLayoutView="85" zoomScalePageLayoutView="0" workbookViewId="0" topLeftCell="A92">
      <selection activeCell="A92" sqref="A92:A101"/>
    </sheetView>
  </sheetViews>
  <sheetFormatPr defaultColWidth="8.8515625" defaultRowHeight="15"/>
  <cols>
    <col min="1" max="1" width="33.57421875" style="31" customWidth="1"/>
    <col min="2" max="2" width="11.140625" style="31" customWidth="1"/>
    <col min="3" max="3" width="14.00390625" style="40" customWidth="1"/>
    <col min="4" max="4" width="15.421875" style="40" customWidth="1"/>
    <col min="5" max="5" width="15.28125" style="40" customWidth="1"/>
    <col min="6" max="6" width="17.57421875" style="40" customWidth="1"/>
    <col min="7" max="16384" width="8.8515625" style="31" customWidth="1"/>
  </cols>
  <sheetData>
    <row r="1" spans="1:6" s="34" customFormat="1" ht="50.25" customHeight="1">
      <c r="A1" s="156" t="s">
        <v>219</v>
      </c>
      <c r="B1" s="156"/>
      <c r="C1" s="156"/>
      <c r="D1" s="156"/>
      <c r="E1" s="156"/>
      <c r="F1" s="156"/>
    </row>
    <row r="2" spans="1:6" s="34" customFormat="1" ht="20.25" customHeight="1">
      <c r="A2" s="165" t="s">
        <v>76</v>
      </c>
      <c r="B2" s="165"/>
      <c r="C2" s="165"/>
      <c r="D2" s="165"/>
      <c r="E2" s="165"/>
      <c r="F2" s="165"/>
    </row>
    <row r="3" spans="1:6" ht="12" customHeight="1">
      <c r="A3" s="113"/>
      <c r="B3" s="113"/>
      <c r="C3" s="115"/>
      <c r="D3" s="115"/>
      <c r="E3" s="115"/>
      <c r="F3" s="115"/>
    </row>
    <row r="4" spans="1:6" ht="18.75" customHeight="1">
      <c r="A4" s="166" t="s">
        <v>44</v>
      </c>
      <c r="B4" s="167" t="s">
        <v>45</v>
      </c>
      <c r="C4" s="167" t="s">
        <v>46</v>
      </c>
      <c r="D4" s="167" t="s">
        <v>47</v>
      </c>
      <c r="E4" s="168" t="s">
        <v>218</v>
      </c>
      <c r="F4" s="168"/>
    </row>
    <row r="5" spans="1:6" ht="18.75" customHeight="1">
      <c r="A5" s="166"/>
      <c r="B5" s="167"/>
      <c r="C5" s="167"/>
      <c r="D5" s="167"/>
      <c r="E5" s="167" t="s">
        <v>48</v>
      </c>
      <c r="F5" s="169" t="s">
        <v>49</v>
      </c>
    </row>
    <row r="6" spans="1:6" ht="58.5" customHeight="1">
      <c r="A6" s="166"/>
      <c r="B6" s="167"/>
      <c r="C6" s="167"/>
      <c r="D6" s="167"/>
      <c r="E6" s="167"/>
      <c r="F6" s="169"/>
    </row>
    <row r="7" spans="1:6" ht="12.75">
      <c r="A7" s="106" t="s">
        <v>77</v>
      </c>
      <c r="B7" s="106">
        <v>1</v>
      </c>
      <c r="C7" s="107">
        <v>3</v>
      </c>
      <c r="D7" s="107">
        <v>4</v>
      </c>
      <c r="E7" s="107">
        <v>5</v>
      </c>
      <c r="F7" s="107">
        <v>6</v>
      </c>
    </row>
    <row r="8" spans="1:13" ht="27" customHeight="1">
      <c r="A8" s="161" t="s">
        <v>29</v>
      </c>
      <c r="B8" s="161"/>
      <c r="C8" s="161"/>
      <c r="D8" s="161"/>
      <c r="E8" s="161"/>
      <c r="F8" s="161"/>
      <c r="M8" s="41"/>
    </row>
    <row r="9" spans="1:13" ht="15.75">
      <c r="A9" s="81" t="s">
        <v>125</v>
      </c>
      <c r="B9" s="125">
        <v>145</v>
      </c>
      <c r="C9" s="125">
        <v>62</v>
      </c>
      <c r="D9" s="140">
        <f aca="true" t="shared" si="0" ref="D9:D20">B9-C9</f>
        <v>83</v>
      </c>
      <c r="E9" s="125">
        <v>30</v>
      </c>
      <c r="F9" s="60">
        <v>4078.27</v>
      </c>
      <c r="M9" s="41"/>
    </row>
    <row r="10" spans="1:6" ht="15.75">
      <c r="A10" s="81" t="s">
        <v>92</v>
      </c>
      <c r="B10" s="125">
        <v>136</v>
      </c>
      <c r="C10" s="125">
        <v>131</v>
      </c>
      <c r="D10" s="140">
        <f t="shared" si="0"/>
        <v>5</v>
      </c>
      <c r="E10" s="125">
        <v>15</v>
      </c>
      <c r="F10" s="60">
        <v>5913.53</v>
      </c>
    </row>
    <row r="11" spans="1:6" ht="15.75">
      <c r="A11" s="81" t="s">
        <v>121</v>
      </c>
      <c r="B11" s="125">
        <v>119</v>
      </c>
      <c r="C11" s="125">
        <v>91</v>
      </c>
      <c r="D11" s="140">
        <f t="shared" si="0"/>
        <v>28</v>
      </c>
      <c r="E11" s="125">
        <v>10</v>
      </c>
      <c r="F11" s="60">
        <v>7453.6</v>
      </c>
    </row>
    <row r="12" spans="1:6" ht="15.75">
      <c r="A12" s="81" t="s">
        <v>74</v>
      </c>
      <c r="B12" s="125">
        <v>103</v>
      </c>
      <c r="C12" s="125">
        <v>145</v>
      </c>
      <c r="D12" s="140">
        <f t="shared" si="0"/>
        <v>-42</v>
      </c>
      <c r="E12" s="125">
        <v>17</v>
      </c>
      <c r="F12" s="60">
        <v>6363.18</v>
      </c>
    </row>
    <row r="13" spans="1:6" ht="15.75">
      <c r="A13" s="81" t="s">
        <v>95</v>
      </c>
      <c r="B13" s="125">
        <v>97</v>
      </c>
      <c r="C13" s="125">
        <v>45</v>
      </c>
      <c r="D13" s="140">
        <f t="shared" si="0"/>
        <v>52</v>
      </c>
      <c r="E13" s="125">
        <v>26</v>
      </c>
      <c r="F13" s="60">
        <v>6474.23</v>
      </c>
    </row>
    <row r="14" spans="1:6" ht="15.75">
      <c r="A14" s="81" t="s">
        <v>126</v>
      </c>
      <c r="B14" s="125">
        <v>82</v>
      </c>
      <c r="C14" s="125">
        <v>20</v>
      </c>
      <c r="D14" s="140">
        <f t="shared" si="0"/>
        <v>62</v>
      </c>
      <c r="E14" s="125">
        <v>29</v>
      </c>
      <c r="F14" s="60">
        <v>4263.97</v>
      </c>
    </row>
    <row r="15" spans="1:6" ht="15.75">
      <c r="A15" s="81" t="s">
        <v>98</v>
      </c>
      <c r="B15" s="125">
        <v>78</v>
      </c>
      <c r="C15" s="125">
        <v>53</v>
      </c>
      <c r="D15" s="140">
        <f t="shared" si="0"/>
        <v>25</v>
      </c>
      <c r="E15" s="125">
        <v>5</v>
      </c>
      <c r="F15" s="60">
        <v>6025.18</v>
      </c>
    </row>
    <row r="16" spans="1:6" ht="15.75">
      <c r="A16" s="81" t="s">
        <v>96</v>
      </c>
      <c r="B16" s="125">
        <v>62</v>
      </c>
      <c r="C16" s="125">
        <v>91</v>
      </c>
      <c r="D16" s="140">
        <f t="shared" si="0"/>
        <v>-29</v>
      </c>
      <c r="E16" s="125">
        <v>2</v>
      </c>
      <c r="F16" s="60">
        <v>4900</v>
      </c>
    </row>
    <row r="17" spans="1:6" ht="15.75">
      <c r="A17" s="81" t="s">
        <v>173</v>
      </c>
      <c r="B17" s="125">
        <v>62</v>
      </c>
      <c r="C17" s="125">
        <v>59</v>
      </c>
      <c r="D17" s="140">
        <f t="shared" si="0"/>
        <v>3</v>
      </c>
      <c r="E17" s="125">
        <v>4</v>
      </c>
      <c r="F17" s="60">
        <v>2585.5</v>
      </c>
    </row>
    <row r="18" spans="1:6" ht="15.75">
      <c r="A18" s="81" t="s">
        <v>97</v>
      </c>
      <c r="B18" s="125">
        <v>52</v>
      </c>
      <c r="C18" s="125">
        <v>71</v>
      </c>
      <c r="D18" s="140">
        <f t="shared" si="0"/>
        <v>-19</v>
      </c>
      <c r="E18" s="125">
        <v>2</v>
      </c>
      <c r="F18" s="60">
        <v>3723</v>
      </c>
    </row>
    <row r="19" spans="1:6" ht="15.75">
      <c r="A19" s="81" t="s">
        <v>200</v>
      </c>
      <c r="B19" s="125">
        <v>47</v>
      </c>
      <c r="C19" s="125">
        <v>9</v>
      </c>
      <c r="D19" s="140">
        <f t="shared" si="0"/>
        <v>38</v>
      </c>
      <c r="E19" s="125">
        <v>9</v>
      </c>
      <c r="F19" s="60">
        <v>7926.22</v>
      </c>
    </row>
    <row r="20" spans="1:6" ht="15.75">
      <c r="A20" s="81" t="s">
        <v>127</v>
      </c>
      <c r="B20" s="125">
        <v>41</v>
      </c>
      <c r="C20" s="125">
        <v>18</v>
      </c>
      <c r="D20" s="140">
        <f t="shared" si="0"/>
        <v>23</v>
      </c>
      <c r="E20" s="125">
        <v>7</v>
      </c>
      <c r="F20" s="60">
        <v>10060.43</v>
      </c>
    </row>
    <row r="21" spans="1:6" ht="30" customHeight="1">
      <c r="A21" s="161" t="s">
        <v>3</v>
      </c>
      <c r="B21" s="161"/>
      <c r="C21" s="161"/>
      <c r="D21" s="161"/>
      <c r="E21" s="161"/>
      <c r="F21" s="161"/>
    </row>
    <row r="22" spans="1:6" ht="15.75">
      <c r="A22" s="81" t="s">
        <v>60</v>
      </c>
      <c r="B22" s="125">
        <v>560</v>
      </c>
      <c r="C22" s="125">
        <v>269</v>
      </c>
      <c r="D22" s="140">
        <f aca="true" t="shared" si="1" ref="D22:D32">B22-C22</f>
        <v>291</v>
      </c>
      <c r="E22" s="125">
        <v>32</v>
      </c>
      <c r="F22" s="60">
        <v>4799.37</v>
      </c>
    </row>
    <row r="23" spans="1:6" ht="15.75">
      <c r="A23" s="81" t="s">
        <v>113</v>
      </c>
      <c r="B23" s="125">
        <v>236</v>
      </c>
      <c r="C23" s="125">
        <v>5</v>
      </c>
      <c r="D23" s="140">
        <f t="shared" si="1"/>
        <v>231</v>
      </c>
      <c r="E23" s="125">
        <v>19</v>
      </c>
      <c r="F23" s="60">
        <v>3727.05</v>
      </c>
    </row>
    <row r="24" spans="1:6" ht="25.5">
      <c r="A24" s="194" t="s">
        <v>118</v>
      </c>
      <c r="B24" s="125">
        <v>131</v>
      </c>
      <c r="C24" s="125">
        <v>237</v>
      </c>
      <c r="D24" s="140">
        <f t="shared" si="1"/>
        <v>-106</v>
      </c>
      <c r="E24" s="125">
        <v>8</v>
      </c>
      <c r="F24" s="60">
        <v>3801.93</v>
      </c>
    </row>
    <row r="25" spans="1:6" ht="15.75">
      <c r="A25" s="81" t="s">
        <v>128</v>
      </c>
      <c r="B25" s="125">
        <v>95</v>
      </c>
      <c r="C25" s="125">
        <v>43</v>
      </c>
      <c r="D25" s="140">
        <f t="shared" si="1"/>
        <v>52</v>
      </c>
      <c r="E25" s="125">
        <v>46</v>
      </c>
      <c r="F25" s="60">
        <v>5174.09</v>
      </c>
    </row>
    <row r="26" spans="1:6" ht="15.75">
      <c r="A26" s="81" t="s">
        <v>69</v>
      </c>
      <c r="B26" s="125">
        <v>90</v>
      </c>
      <c r="C26" s="125">
        <v>149</v>
      </c>
      <c r="D26" s="140">
        <f t="shared" si="1"/>
        <v>-59</v>
      </c>
      <c r="E26" s="125">
        <v>7</v>
      </c>
      <c r="F26" s="60">
        <v>5417</v>
      </c>
    </row>
    <row r="27" spans="1:6" ht="25.5">
      <c r="A27" s="194" t="s">
        <v>129</v>
      </c>
      <c r="B27" s="125">
        <v>83</v>
      </c>
      <c r="C27" s="125">
        <v>119</v>
      </c>
      <c r="D27" s="140">
        <f t="shared" si="1"/>
        <v>-36</v>
      </c>
      <c r="E27" s="125">
        <v>6</v>
      </c>
      <c r="F27" s="60">
        <v>4628.33</v>
      </c>
    </row>
    <row r="28" spans="1:6" ht="15.75">
      <c r="A28" s="81" t="s">
        <v>73</v>
      </c>
      <c r="B28" s="125">
        <v>80</v>
      </c>
      <c r="C28" s="125">
        <v>61</v>
      </c>
      <c r="D28" s="140">
        <f t="shared" si="1"/>
        <v>19</v>
      </c>
      <c r="E28" s="125">
        <v>14</v>
      </c>
      <c r="F28" s="60">
        <v>4367.93</v>
      </c>
    </row>
    <row r="29" spans="1:6" ht="15.75">
      <c r="A29" s="81" t="s">
        <v>99</v>
      </c>
      <c r="B29" s="125">
        <v>72</v>
      </c>
      <c r="C29" s="125">
        <v>41</v>
      </c>
      <c r="D29" s="140">
        <f t="shared" si="1"/>
        <v>31</v>
      </c>
      <c r="E29" s="125">
        <v>8</v>
      </c>
      <c r="F29" s="60">
        <v>3901.75</v>
      </c>
    </row>
    <row r="30" spans="1:6" ht="15.75">
      <c r="A30" s="81" t="s">
        <v>143</v>
      </c>
      <c r="B30" s="125">
        <v>71</v>
      </c>
      <c r="C30" s="125">
        <v>93</v>
      </c>
      <c r="D30" s="140">
        <f t="shared" si="1"/>
        <v>-22</v>
      </c>
      <c r="E30" s="125">
        <v>5</v>
      </c>
      <c r="F30" s="60">
        <v>5944.6</v>
      </c>
    </row>
    <row r="31" spans="1:6" ht="15.75">
      <c r="A31" s="81" t="s">
        <v>151</v>
      </c>
      <c r="B31" s="125">
        <v>55</v>
      </c>
      <c r="C31" s="125">
        <v>38</v>
      </c>
      <c r="D31" s="140">
        <f t="shared" si="1"/>
        <v>17</v>
      </c>
      <c r="E31" s="125">
        <v>5</v>
      </c>
      <c r="F31" s="60">
        <v>4507</v>
      </c>
    </row>
    <row r="32" spans="1:6" ht="15.75">
      <c r="A32" s="81" t="s">
        <v>130</v>
      </c>
      <c r="B32" s="125">
        <v>52</v>
      </c>
      <c r="C32" s="125">
        <v>104</v>
      </c>
      <c r="D32" s="140">
        <f t="shared" si="1"/>
        <v>-52</v>
      </c>
      <c r="E32" s="125">
        <v>12</v>
      </c>
      <c r="F32" s="60">
        <v>4605.5</v>
      </c>
    </row>
    <row r="33" spans="1:6" ht="30" customHeight="1">
      <c r="A33" s="161" t="s">
        <v>2</v>
      </c>
      <c r="B33" s="161"/>
      <c r="C33" s="161"/>
      <c r="D33" s="161"/>
      <c r="E33" s="161"/>
      <c r="F33" s="161"/>
    </row>
    <row r="34" spans="1:6" ht="15.75">
      <c r="A34" s="81" t="s">
        <v>55</v>
      </c>
      <c r="B34" s="125">
        <v>465</v>
      </c>
      <c r="C34" s="125">
        <v>680</v>
      </c>
      <c r="D34" s="140">
        <f aca="true" t="shared" si="2" ref="D34:D44">B34-C34</f>
        <v>-215</v>
      </c>
      <c r="E34" s="125">
        <v>36</v>
      </c>
      <c r="F34" s="60">
        <v>4534.34</v>
      </c>
    </row>
    <row r="35" spans="1:6" ht="15.75">
      <c r="A35" s="81" t="s">
        <v>78</v>
      </c>
      <c r="B35" s="125">
        <v>350</v>
      </c>
      <c r="C35" s="125">
        <v>223</v>
      </c>
      <c r="D35" s="140">
        <f t="shared" si="2"/>
        <v>127</v>
      </c>
      <c r="E35" s="125">
        <v>33</v>
      </c>
      <c r="F35" s="60">
        <v>3759.35</v>
      </c>
    </row>
    <row r="36" spans="1:6" ht="15.75">
      <c r="A36" s="81" t="s">
        <v>79</v>
      </c>
      <c r="B36" s="125">
        <v>226</v>
      </c>
      <c r="C36" s="125">
        <v>196</v>
      </c>
      <c r="D36" s="140">
        <f t="shared" si="2"/>
        <v>30</v>
      </c>
      <c r="E36" s="125">
        <v>21</v>
      </c>
      <c r="F36" s="60">
        <v>6310.62</v>
      </c>
    </row>
    <row r="37" spans="1:6" ht="15.75">
      <c r="A37" s="81" t="s">
        <v>67</v>
      </c>
      <c r="B37" s="125">
        <v>160</v>
      </c>
      <c r="C37" s="125">
        <v>155</v>
      </c>
      <c r="D37" s="140">
        <f t="shared" si="2"/>
        <v>5</v>
      </c>
      <c r="E37" s="125">
        <v>16</v>
      </c>
      <c r="F37" s="60">
        <v>3938.4</v>
      </c>
    </row>
    <row r="38" spans="1:6" ht="15.75">
      <c r="A38" s="81" t="s">
        <v>109</v>
      </c>
      <c r="B38" s="125">
        <v>83</v>
      </c>
      <c r="C38" s="125">
        <v>3</v>
      </c>
      <c r="D38" s="140">
        <f t="shared" si="2"/>
        <v>80</v>
      </c>
      <c r="E38" s="125">
        <v>9</v>
      </c>
      <c r="F38" s="60">
        <v>6708.89</v>
      </c>
    </row>
    <row r="39" spans="1:6" ht="15.75">
      <c r="A39" s="81" t="s">
        <v>80</v>
      </c>
      <c r="B39" s="125">
        <v>71</v>
      </c>
      <c r="C39" s="125">
        <v>61</v>
      </c>
      <c r="D39" s="140">
        <f t="shared" si="2"/>
        <v>10</v>
      </c>
      <c r="E39" s="125">
        <v>13</v>
      </c>
      <c r="F39" s="60">
        <v>3856.77</v>
      </c>
    </row>
    <row r="40" spans="1:6" ht="15.75">
      <c r="A40" s="81" t="s">
        <v>145</v>
      </c>
      <c r="B40" s="125">
        <v>50</v>
      </c>
      <c r="C40" s="125">
        <v>63</v>
      </c>
      <c r="D40" s="140">
        <f t="shared" si="2"/>
        <v>-13</v>
      </c>
      <c r="E40" s="125">
        <v>11</v>
      </c>
      <c r="F40" s="60">
        <v>4933.18</v>
      </c>
    </row>
    <row r="41" spans="1:6" ht="15.75">
      <c r="A41" s="81" t="s">
        <v>156</v>
      </c>
      <c r="B41" s="125">
        <v>50</v>
      </c>
      <c r="C41" s="125">
        <v>39</v>
      </c>
      <c r="D41" s="140">
        <f t="shared" si="2"/>
        <v>11</v>
      </c>
      <c r="E41" s="125">
        <v>2</v>
      </c>
      <c r="F41" s="60">
        <v>4563</v>
      </c>
    </row>
    <row r="42" spans="1:6" ht="15.75">
      <c r="A42" s="81" t="s">
        <v>144</v>
      </c>
      <c r="B42" s="125">
        <v>46</v>
      </c>
      <c r="C42" s="125">
        <v>63</v>
      </c>
      <c r="D42" s="140">
        <f t="shared" si="2"/>
        <v>-17</v>
      </c>
      <c r="E42" s="125">
        <v>2</v>
      </c>
      <c r="F42" s="60">
        <v>3723</v>
      </c>
    </row>
    <row r="43" spans="1:6" ht="15.75">
      <c r="A43" s="81" t="s">
        <v>165</v>
      </c>
      <c r="B43" s="125">
        <v>45</v>
      </c>
      <c r="C43" s="125">
        <v>59</v>
      </c>
      <c r="D43" s="140">
        <f t="shared" si="2"/>
        <v>-14</v>
      </c>
      <c r="E43" s="125">
        <v>2</v>
      </c>
      <c r="F43" s="60">
        <v>4250</v>
      </c>
    </row>
    <row r="44" spans="1:6" ht="15.75">
      <c r="A44" s="81" t="s">
        <v>81</v>
      </c>
      <c r="B44" s="125">
        <v>44</v>
      </c>
      <c r="C44" s="125">
        <v>33</v>
      </c>
      <c r="D44" s="140">
        <f t="shared" si="2"/>
        <v>11</v>
      </c>
      <c r="E44" s="125">
        <v>4</v>
      </c>
      <c r="F44" s="60">
        <v>4344.5</v>
      </c>
    </row>
    <row r="45" spans="1:6" ht="30" customHeight="1">
      <c r="A45" s="161" t="s">
        <v>1</v>
      </c>
      <c r="B45" s="161"/>
      <c r="C45" s="161"/>
      <c r="D45" s="161"/>
      <c r="E45" s="161"/>
      <c r="F45" s="161"/>
    </row>
    <row r="46" spans="1:6" ht="15.75">
      <c r="A46" s="81" t="s">
        <v>100</v>
      </c>
      <c r="B46" s="125">
        <v>128</v>
      </c>
      <c r="C46" s="125">
        <v>97</v>
      </c>
      <c r="D46" s="140">
        <f aca="true" t="shared" si="3" ref="D46:D52">B46-C46</f>
        <v>31</v>
      </c>
      <c r="E46" s="125">
        <v>9</v>
      </c>
      <c r="F46" s="60">
        <v>9833.33</v>
      </c>
    </row>
    <row r="47" spans="1:6" ht="15.75">
      <c r="A47" s="81" t="s">
        <v>66</v>
      </c>
      <c r="B47" s="125">
        <v>124</v>
      </c>
      <c r="C47" s="125">
        <v>161</v>
      </c>
      <c r="D47" s="140">
        <f t="shared" si="3"/>
        <v>-37</v>
      </c>
      <c r="E47" s="125">
        <v>10</v>
      </c>
      <c r="F47" s="60">
        <v>3938.3</v>
      </c>
    </row>
    <row r="48" spans="1:6" ht="15.75">
      <c r="A48" s="81" t="s">
        <v>93</v>
      </c>
      <c r="B48" s="125">
        <v>111</v>
      </c>
      <c r="C48" s="125">
        <v>370</v>
      </c>
      <c r="D48" s="140">
        <f t="shared" si="3"/>
        <v>-259</v>
      </c>
      <c r="E48" s="125">
        <v>12</v>
      </c>
      <c r="F48" s="60">
        <v>2863.25</v>
      </c>
    </row>
    <row r="49" spans="1:6" ht="15.75">
      <c r="A49" s="81" t="s">
        <v>131</v>
      </c>
      <c r="B49" s="125">
        <v>105</v>
      </c>
      <c r="C49" s="125">
        <v>166</v>
      </c>
      <c r="D49" s="140">
        <f t="shared" si="3"/>
        <v>-61</v>
      </c>
      <c r="E49" s="125">
        <v>1</v>
      </c>
      <c r="F49" s="60">
        <v>3890</v>
      </c>
    </row>
    <row r="50" spans="1:6" ht="18" customHeight="1">
      <c r="A50" s="81" t="s">
        <v>102</v>
      </c>
      <c r="B50" s="125">
        <v>105</v>
      </c>
      <c r="C50" s="125">
        <v>203</v>
      </c>
      <c r="D50" s="140">
        <f t="shared" si="3"/>
        <v>-98</v>
      </c>
      <c r="E50" s="125">
        <v>12</v>
      </c>
      <c r="F50" s="60">
        <v>2830.58</v>
      </c>
    </row>
    <row r="51" spans="1:6" ht="15.75">
      <c r="A51" s="81" t="s">
        <v>101</v>
      </c>
      <c r="B51" s="125">
        <v>57</v>
      </c>
      <c r="C51" s="125">
        <v>174</v>
      </c>
      <c r="D51" s="140">
        <f t="shared" si="3"/>
        <v>-117</v>
      </c>
      <c r="E51" s="125">
        <v>2</v>
      </c>
      <c r="F51" s="60">
        <v>4880</v>
      </c>
    </row>
    <row r="52" spans="1:6" ht="25.5">
      <c r="A52" s="194" t="s">
        <v>132</v>
      </c>
      <c r="B52" s="125">
        <v>51</v>
      </c>
      <c r="C52" s="125">
        <v>28</v>
      </c>
      <c r="D52" s="140">
        <f t="shared" si="3"/>
        <v>23</v>
      </c>
      <c r="E52" s="125">
        <v>2</v>
      </c>
      <c r="F52" s="60">
        <v>3746</v>
      </c>
    </row>
    <row r="53" spans="1:6" ht="30" customHeight="1">
      <c r="A53" s="161" t="s">
        <v>5</v>
      </c>
      <c r="B53" s="161"/>
      <c r="C53" s="161"/>
      <c r="D53" s="161"/>
      <c r="E53" s="161"/>
      <c r="F53" s="161"/>
    </row>
    <row r="54" spans="1:6" ht="15.75">
      <c r="A54" s="81" t="s">
        <v>89</v>
      </c>
      <c r="B54" s="125">
        <v>739</v>
      </c>
      <c r="C54" s="125">
        <v>1544</v>
      </c>
      <c r="D54" s="140">
        <f aca="true" t="shared" si="4" ref="D54:D64">B54-C54</f>
        <v>-805</v>
      </c>
      <c r="E54" s="125">
        <v>73</v>
      </c>
      <c r="F54" s="60">
        <v>4027.97</v>
      </c>
    </row>
    <row r="55" spans="1:6" ht="15.75">
      <c r="A55" s="81" t="s">
        <v>53</v>
      </c>
      <c r="B55" s="125">
        <v>644</v>
      </c>
      <c r="C55" s="125">
        <v>1045</v>
      </c>
      <c r="D55" s="140">
        <f t="shared" si="4"/>
        <v>-401</v>
      </c>
      <c r="E55" s="125">
        <v>21</v>
      </c>
      <c r="F55" s="60">
        <v>4786</v>
      </c>
    </row>
    <row r="56" spans="1:6" ht="15.75">
      <c r="A56" s="81" t="s">
        <v>54</v>
      </c>
      <c r="B56" s="125">
        <v>565</v>
      </c>
      <c r="C56" s="125">
        <v>1058</v>
      </c>
      <c r="D56" s="140">
        <f t="shared" si="4"/>
        <v>-493</v>
      </c>
      <c r="E56" s="125">
        <v>54</v>
      </c>
      <c r="F56" s="60">
        <v>4071.22</v>
      </c>
    </row>
    <row r="57" spans="1:6" ht="15.75">
      <c r="A57" s="81" t="s">
        <v>90</v>
      </c>
      <c r="B57" s="125">
        <v>458</v>
      </c>
      <c r="C57" s="125">
        <v>844</v>
      </c>
      <c r="D57" s="140">
        <f t="shared" si="4"/>
        <v>-386</v>
      </c>
      <c r="E57" s="125">
        <v>36</v>
      </c>
      <c r="F57" s="60">
        <v>3811.97</v>
      </c>
    </row>
    <row r="58" spans="1:6" ht="18" customHeight="1">
      <c r="A58" s="81" t="s">
        <v>116</v>
      </c>
      <c r="B58" s="125">
        <v>408</v>
      </c>
      <c r="C58" s="125">
        <v>493</v>
      </c>
      <c r="D58" s="140">
        <f t="shared" si="4"/>
        <v>-85</v>
      </c>
      <c r="E58" s="125">
        <v>21</v>
      </c>
      <c r="F58" s="60">
        <v>4008.05</v>
      </c>
    </row>
    <row r="59" spans="1:6" ht="44.25" customHeight="1">
      <c r="A59" s="194" t="s">
        <v>115</v>
      </c>
      <c r="B59" s="125">
        <v>295</v>
      </c>
      <c r="C59" s="125">
        <v>260</v>
      </c>
      <c r="D59" s="140">
        <f t="shared" si="4"/>
        <v>35</v>
      </c>
      <c r="E59" s="125">
        <v>10</v>
      </c>
      <c r="F59" s="60">
        <v>3841.99</v>
      </c>
    </row>
    <row r="60" spans="1:6" ht="15.75">
      <c r="A60" s="81" t="s">
        <v>68</v>
      </c>
      <c r="B60" s="125">
        <v>142</v>
      </c>
      <c r="C60" s="125">
        <v>114</v>
      </c>
      <c r="D60" s="140">
        <f t="shared" si="4"/>
        <v>28</v>
      </c>
      <c r="E60" s="125">
        <v>45</v>
      </c>
      <c r="F60" s="60">
        <v>4008.93</v>
      </c>
    </row>
    <row r="61" spans="1:6" ht="15.75">
      <c r="A61" s="81" t="s">
        <v>103</v>
      </c>
      <c r="B61" s="125">
        <v>141</v>
      </c>
      <c r="C61" s="125">
        <v>188</v>
      </c>
      <c r="D61" s="140">
        <f t="shared" si="4"/>
        <v>-47</v>
      </c>
      <c r="E61" s="125">
        <v>8</v>
      </c>
      <c r="F61" s="60">
        <v>3723</v>
      </c>
    </row>
    <row r="62" spans="1:6" ht="15.75">
      <c r="A62" s="81" t="s">
        <v>146</v>
      </c>
      <c r="B62" s="125">
        <v>127</v>
      </c>
      <c r="C62" s="125">
        <v>164</v>
      </c>
      <c r="D62" s="140">
        <f t="shared" si="4"/>
        <v>-37</v>
      </c>
      <c r="E62" s="125">
        <v>3</v>
      </c>
      <c r="F62" s="60">
        <v>3723</v>
      </c>
    </row>
    <row r="63" spans="1:6" ht="15.75">
      <c r="A63" s="81" t="s">
        <v>180</v>
      </c>
      <c r="B63" s="125">
        <v>122</v>
      </c>
      <c r="C63" s="125">
        <v>125</v>
      </c>
      <c r="D63" s="140">
        <f t="shared" si="4"/>
        <v>-3</v>
      </c>
      <c r="E63" s="125">
        <v>47</v>
      </c>
      <c r="F63" s="60">
        <v>4993.51</v>
      </c>
    </row>
    <row r="64" spans="1:6" ht="15.75" customHeight="1">
      <c r="A64" s="81" t="s">
        <v>201</v>
      </c>
      <c r="B64" s="125">
        <v>100</v>
      </c>
      <c r="C64" s="125">
        <v>30</v>
      </c>
      <c r="D64" s="140">
        <f t="shared" si="4"/>
        <v>70</v>
      </c>
      <c r="E64" s="125">
        <v>4</v>
      </c>
      <c r="F64" s="60">
        <v>6000</v>
      </c>
    </row>
    <row r="65" spans="1:6" ht="43.5" customHeight="1">
      <c r="A65" s="161" t="s">
        <v>82</v>
      </c>
      <c r="B65" s="161"/>
      <c r="C65" s="161"/>
      <c r="D65" s="161"/>
      <c r="E65" s="161"/>
      <c r="F65" s="161"/>
    </row>
    <row r="66" spans="1:6" ht="39.75" customHeight="1">
      <c r="A66" s="194" t="s">
        <v>114</v>
      </c>
      <c r="B66" s="125">
        <v>442</v>
      </c>
      <c r="C66" s="125">
        <v>480</v>
      </c>
      <c r="D66" s="140">
        <f>B66-C66</f>
        <v>-38</v>
      </c>
      <c r="E66" s="125">
        <v>7</v>
      </c>
      <c r="F66" s="60">
        <v>3762.57</v>
      </c>
    </row>
    <row r="67" spans="1:6" ht="19.5" customHeight="1">
      <c r="A67" s="194" t="s">
        <v>104</v>
      </c>
      <c r="B67" s="125">
        <v>249</v>
      </c>
      <c r="C67" s="125">
        <v>377</v>
      </c>
      <c r="D67" s="140">
        <f>B67-C67</f>
        <v>-128</v>
      </c>
      <c r="E67" s="125">
        <v>5</v>
      </c>
      <c r="F67" s="60">
        <v>3879.2</v>
      </c>
    </row>
    <row r="68" spans="1:6" ht="25.5">
      <c r="A68" s="194" t="s">
        <v>120</v>
      </c>
      <c r="B68" s="125">
        <v>141</v>
      </c>
      <c r="C68" s="125">
        <v>265</v>
      </c>
      <c r="D68" s="140">
        <f>B68-C68</f>
        <v>-124</v>
      </c>
      <c r="E68" s="125">
        <v>0</v>
      </c>
      <c r="F68" s="60">
        <v>4127.19</v>
      </c>
    </row>
    <row r="69" spans="1:6" ht="15.75">
      <c r="A69" s="194" t="s">
        <v>147</v>
      </c>
      <c r="B69" s="125">
        <v>100</v>
      </c>
      <c r="C69" s="125">
        <v>110</v>
      </c>
      <c r="D69" s="140">
        <f>B69-C69</f>
        <v>-10</v>
      </c>
      <c r="E69" s="125">
        <v>0</v>
      </c>
      <c r="F69" s="60">
        <v>3734.15</v>
      </c>
    </row>
    <row r="70" spans="1:6" ht="15.75">
      <c r="A70" s="81" t="s">
        <v>105</v>
      </c>
      <c r="B70" s="125">
        <v>46</v>
      </c>
      <c r="C70" s="125">
        <v>26</v>
      </c>
      <c r="D70" s="140">
        <f>B70-C70</f>
        <v>20</v>
      </c>
      <c r="E70" s="125">
        <v>4</v>
      </c>
      <c r="F70" s="60">
        <v>3539.75</v>
      </c>
    </row>
    <row r="71" spans="1:6" ht="30" customHeight="1">
      <c r="A71" s="161" t="s">
        <v>6</v>
      </c>
      <c r="B71" s="161"/>
      <c r="C71" s="161"/>
      <c r="D71" s="161"/>
      <c r="E71" s="161"/>
      <c r="F71" s="161"/>
    </row>
    <row r="72" spans="1:6" ht="15.75">
      <c r="A72" s="81" t="s">
        <v>61</v>
      </c>
      <c r="B72" s="125">
        <v>531</v>
      </c>
      <c r="C72" s="125">
        <v>218</v>
      </c>
      <c r="D72" s="140">
        <f aca="true" t="shared" si="5" ref="D72:D89">B72-C72</f>
        <v>313</v>
      </c>
      <c r="E72" s="125">
        <v>135</v>
      </c>
      <c r="F72" s="60">
        <v>5131.46</v>
      </c>
    </row>
    <row r="73" spans="1:6" ht="15.75">
      <c r="A73" s="81" t="s">
        <v>57</v>
      </c>
      <c r="B73" s="125">
        <v>376</v>
      </c>
      <c r="C73" s="125">
        <v>329</v>
      </c>
      <c r="D73" s="140">
        <f t="shared" si="5"/>
        <v>47</v>
      </c>
      <c r="E73" s="125">
        <v>53</v>
      </c>
      <c r="F73" s="60">
        <v>4910.34</v>
      </c>
    </row>
    <row r="74" spans="1:6" ht="15.75">
      <c r="A74" s="81" t="s">
        <v>112</v>
      </c>
      <c r="B74" s="125">
        <v>369</v>
      </c>
      <c r="C74" s="125">
        <v>261</v>
      </c>
      <c r="D74" s="140">
        <f t="shared" si="5"/>
        <v>108</v>
      </c>
      <c r="E74" s="125">
        <v>56</v>
      </c>
      <c r="F74" s="60">
        <v>5226.04</v>
      </c>
    </row>
    <row r="75" spans="1:6" ht="27" customHeight="1">
      <c r="A75" s="194" t="s">
        <v>117</v>
      </c>
      <c r="B75" s="125">
        <v>237</v>
      </c>
      <c r="C75" s="125">
        <v>33</v>
      </c>
      <c r="D75" s="140">
        <f t="shared" si="5"/>
        <v>204</v>
      </c>
      <c r="E75" s="125">
        <v>51</v>
      </c>
      <c r="F75" s="60">
        <v>5900.8</v>
      </c>
    </row>
    <row r="76" spans="1:6" ht="25.5">
      <c r="A76" s="194" t="s">
        <v>64</v>
      </c>
      <c r="B76" s="125">
        <v>228</v>
      </c>
      <c r="C76" s="125">
        <v>98</v>
      </c>
      <c r="D76" s="140">
        <f t="shared" si="5"/>
        <v>130</v>
      </c>
      <c r="E76" s="125">
        <v>66</v>
      </c>
      <c r="F76" s="60">
        <v>4871.55</v>
      </c>
    </row>
    <row r="77" spans="1:6" ht="15.75">
      <c r="A77" s="194" t="s">
        <v>70</v>
      </c>
      <c r="B77" s="125">
        <v>141</v>
      </c>
      <c r="C77" s="125">
        <v>48</v>
      </c>
      <c r="D77" s="140">
        <f t="shared" si="5"/>
        <v>93</v>
      </c>
      <c r="E77" s="125">
        <v>26</v>
      </c>
      <c r="F77" s="60">
        <v>4318.46</v>
      </c>
    </row>
    <row r="78" spans="1:6" ht="25.5">
      <c r="A78" s="194" t="s">
        <v>94</v>
      </c>
      <c r="B78" s="125">
        <v>132</v>
      </c>
      <c r="C78" s="125">
        <v>110</v>
      </c>
      <c r="D78" s="140">
        <f t="shared" si="5"/>
        <v>22</v>
      </c>
      <c r="E78" s="125">
        <v>17</v>
      </c>
      <c r="F78" s="60">
        <v>3886.35</v>
      </c>
    </row>
    <row r="79" spans="1:6" ht="15.75">
      <c r="A79" s="194" t="s">
        <v>133</v>
      </c>
      <c r="B79" s="125">
        <v>132</v>
      </c>
      <c r="C79" s="125">
        <v>52</v>
      </c>
      <c r="D79" s="140">
        <f t="shared" si="5"/>
        <v>80</v>
      </c>
      <c r="E79" s="125">
        <v>45</v>
      </c>
      <c r="F79" s="60">
        <v>7397.11</v>
      </c>
    </row>
    <row r="80" spans="1:6" ht="25.5">
      <c r="A80" s="194" t="s">
        <v>123</v>
      </c>
      <c r="B80" s="125">
        <v>130</v>
      </c>
      <c r="C80" s="125">
        <v>80</v>
      </c>
      <c r="D80" s="140">
        <f t="shared" si="5"/>
        <v>50</v>
      </c>
      <c r="E80" s="125">
        <v>34</v>
      </c>
      <c r="F80" s="60">
        <v>5695.17</v>
      </c>
    </row>
    <row r="81" spans="1:6" ht="32.25" customHeight="1">
      <c r="A81" s="194" t="s">
        <v>149</v>
      </c>
      <c r="B81" s="125">
        <v>118</v>
      </c>
      <c r="C81" s="125">
        <v>177</v>
      </c>
      <c r="D81" s="140">
        <f t="shared" si="5"/>
        <v>-59</v>
      </c>
      <c r="E81" s="125">
        <v>1</v>
      </c>
      <c r="F81" s="60">
        <v>3880</v>
      </c>
    </row>
    <row r="82" spans="1:6" ht="30.75" customHeight="1">
      <c r="A82" s="194" t="s">
        <v>122</v>
      </c>
      <c r="B82" s="125">
        <v>113</v>
      </c>
      <c r="C82" s="125">
        <v>47</v>
      </c>
      <c r="D82" s="140">
        <f t="shared" si="5"/>
        <v>66</v>
      </c>
      <c r="E82" s="125">
        <v>18</v>
      </c>
      <c r="F82" s="60">
        <v>6717.95</v>
      </c>
    </row>
    <row r="83" spans="1:6" ht="15.75">
      <c r="A83" s="194" t="s">
        <v>148</v>
      </c>
      <c r="B83" s="125">
        <v>95</v>
      </c>
      <c r="C83" s="125">
        <v>23</v>
      </c>
      <c r="D83" s="140">
        <f t="shared" si="5"/>
        <v>72</v>
      </c>
      <c r="E83" s="125">
        <v>29</v>
      </c>
      <c r="F83" s="60">
        <v>5354.04</v>
      </c>
    </row>
    <row r="84" spans="1:6" ht="15.75">
      <c r="A84" s="194" t="s">
        <v>157</v>
      </c>
      <c r="B84" s="125">
        <v>95</v>
      </c>
      <c r="C84" s="125">
        <v>115</v>
      </c>
      <c r="D84" s="140">
        <f t="shared" si="5"/>
        <v>-20</v>
      </c>
      <c r="E84" s="125">
        <v>5</v>
      </c>
      <c r="F84" s="60">
        <v>3485.4</v>
      </c>
    </row>
    <row r="85" spans="1:6" ht="15.75">
      <c r="A85" s="194" t="s">
        <v>124</v>
      </c>
      <c r="B85" s="125">
        <v>94</v>
      </c>
      <c r="C85" s="125">
        <v>84</v>
      </c>
      <c r="D85" s="140">
        <f t="shared" si="5"/>
        <v>10</v>
      </c>
      <c r="E85" s="125">
        <v>12</v>
      </c>
      <c r="F85" s="60">
        <v>5207.08</v>
      </c>
    </row>
    <row r="86" spans="1:6" ht="15.75">
      <c r="A86" s="194" t="s">
        <v>158</v>
      </c>
      <c r="B86" s="125">
        <v>85</v>
      </c>
      <c r="C86" s="125">
        <v>48</v>
      </c>
      <c r="D86" s="140">
        <f t="shared" si="5"/>
        <v>37</v>
      </c>
      <c r="E86" s="125">
        <v>20</v>
      </c>
      <c r="F86" s="60">
        <v>7396.75</v>
      </c>
    </row>
    <row r="87" spans="1:6" ht="25.5">
      <c r="A87" s="194" t="s">
        <v>134</v>
      </c>
      <c r="B87" s="125">
        <v>74</v>
      </c>
      <c r="C87" s="125">
        <v>23</v>
      </c>
      <c r="D87" s="140">
        <f t="shared" si="5"/>
        <v>51</v>
      </c>
      <c r="E87" s="125">
        <v>20</v>
      </c>
      <c r="F87" s="60">
        <v>4834.3</v>
      </c>
    </row>
    <row r="88" spans="1:6" ht="15.75">
      <c r="A88" s="194" t="s">
        <v>106</v>
      </c>
      <c r="B88" s="125">
        <v>71</v>
      </c>
      <c r="C88" s="125">
        <v>31</v>
      </c>
      <c r="D88" s="140">
        <f t="shared" si="5"/>
        <v>40</v>
      </c>
      <c r="E88" s="125">
        <v>17</v>
      </c>
      <c r="F88" s="60">
        <v>5949.53</v>
      </c>
    </row>
    <row r="89" spans="1:6" ht="15.75">
      <c r="A89" s="194" t="s">
        <v>202</v>
      </c>
      <c r="B89" s="125">
        <v>66</v>
      </c>
      <c r="C89" s="125">
        <v>47</v>
      </c>
      <c r="D89" s="140">
        <f t="shared" si="5"/>
        <v>19</v>
      </c>
      <c r="E89" s="125">
        <v>18</v>
      </c>
      <c r="F89" s="60">
        <v>7110.5</v>
      </c>
    </row>
    <row r="90" spans="1:6" ht="42" customHeight="1">
      <c r="A90" s="161" t="s">
        <v>83</v>
      </c>
      <c r="B90" s="161"/>
      <c r="C90" s="161"/>
      <c r="D90" s="161"/>
      <c r="E90" s="161"/>
      <c r="F90" s="161"/>
    </row>
    <row r="91" spans="1:6" ht="15.75">
      <c r="A91" s="81" t="s">
        <v>51</v>
      </c>
      <c r="B91" s="125">
        <v>2172</v>
      </c>
      <c r="C91" s="125">
        <v>2260</v>
      </c>
      <c r="D91" s="116">
        <f aca="true" t="shared" si="6" ref="D91:D102">B91-C91</f>
        <v>-88</v>
      </c>
      <c r="E91" s="125">
        <v>189</v>
      </c>
      <c r="F91" s="60">
        <v>5374.61</v>
      </c>
    </row>
    <row r="92" spans="1:6" ht="38.25">
      <c r="A92" s="194" t="s">
        <v>111</v>
      </c>
      <c r="B92" s="125">
        <v>1843</v>
      </c>
      <c r="C92" s="125">
        <v>2230</v>
      </c>
      <c r="D92" s="116">
        <f t="shared" si="6"/>
        <v>-387</v>
      </c>
      <c r="E92" s="125">
        <v>12</v>
      </c>
      <c r="F92" s="60">
        <v>6559.67</v>
      </c>
    </row>
    <row r="93" spans="1:6" ht="15.75">
      <c r="A93" s="194" t="s">
        <v>91</v>
      </c>
      <c r="B93" s="125">
        <v>1236</v>
      </c>
      <c r="C93" s="125">
        <v>1808</v>
      </c>
      <c r="D93" s="116">
        <f t="shared" si="6"/>
        <v>-572</v>
      </c>
      <c r="E93" s="125">
        <v>32</v>
      </c>
      <c r="F93" s="60">
        <v>4780.38</v>
      </c>
    </row>
    <row r="94" spans="1:6" ht="15.75">
      <c r="A94" s="194" t="s">
        <v>179</v>
      </c>
      <c r="B94" s="125">
        <v>796</v>
      </c>
      <c r="C94" s="125">
        <v>639</v>
      </c>
      <c r="D94" s="116">
        <f t="shared" si="6"/>
        <v>157</v>
      </c>
      <c r="E94" s="125">
        <v>24</v>
      </c>
      <c r="F94" s="60">
        <v>3909.42</v>
      </c>
    </row>
    <row r="95" spans="1:6" ht="15.75">
      <c r="A95" s="194" t="s">
        <v>71</v>
      </c>
      <c r="B95" s="125">
        <v>633</v>
      </c>
      <c r="C95" s="125">
        <v>260</v>
      </c>
      <c r="D95" s="116">
        <f t="shared" si="6"/>
        <v>373</v>
      </c>
      <c r="E95" s="125">
        <v>9</v>
      </c>
      <c r="F95" s="60">
        <v>4272.55</v>
      </c>
    </row>
    <row r="96" spans="1:6" ht="15.75">
      <c r="A96" s="194" t="s">
        <v>159</v>
      </c>
      <c r="B96" s="125">
        <v>333</v>
      </c>
      <c r="C96" s="125">
        <v>225</v>
      </c>
      <c r="D96" s="116">
        <f t="shared" si="6"/>
        <v>108</v>
      </c>
      <c r="E96" s="125">
        <v>9</v>
      </c>
      <c r="F96" s="60">
        <v>5538.67</v>
      </c>
    </row>
    <row r="97" spans="1:6" ht="38.25">
      <c r="A97" s="194" t="s">
        <v>163</v>
      </c>
      <c r="B97" s="125">
        <v>162</v>
      </c>
      <c r="C97" s="125">
        <v>108</v>
      </c>
      <c r="D97" s="116">
        <f t="shared" si="6"/>
        <v>54</v>
      </c>
      <c r="E97" s="125">
        <v>6</v>
      </c>
      <c r="F97" s="60">
        <v>4000</v>
      </c>
    </row>
    <row r="98" spans="1:6" ht="15.75">
      <c r="A98" s="194" t="s">
        <v>72</v>
      </c>
      <c r="B98" s="125">
        <v>141</v>
      </c>
      <c r="C98" s="125">
        <v>86</v>
      </c>
      <c r="D98" s="116">
        <f t="shared" si="6"/>
        <v>55</v>
      </c>
      <c r="E98" s="125">
        <v>22</v>
      </c>
      <c r="F98" s="60">
        <v>7008.68</v>
      </c>
    </row>
    <row r="99" spans="1:6" ht="15.75">
      <c r="A99" s="194" t="s">
        <v>135</v>
      </c>
      <c r="B99" s="125">
        <v>114</v>
      </c>
      <c r="C99" s="125">
        <v>115</v>
      </c>
      <c r="D99" s="116">
        <f t="shared" si="6"/>
        <v>-1</v>
      </c>
      <c r="E99" s="125">
        <v>6</v>
      </c>
      <c r="F99" s="60">
        <v>4459.33</v>
      </c>
    </row>
    <row r="100" spans="1:6" ht="15.75">
      <c r="A100" s="194" t="s">
        <v>152</v>
      </c>
      <c r="B100" s="125">
        <v>97</v>
      </c>
      <c r="C100" s="125">
        <v>95</v>
      </c>
      <c r="D100" s="116">
        <f t="shared" si="6"/>
        <v>2</v>
      </c>
      <c r="E100" s="125">
        <v>11</v>
      </c>
      <c r="F100" s="60">
        <v>4989.55</v>
      </c>
    </row>
    <row r="101" spans="1:6" ht="25.5">
      <c r="A101" s="194" t="s">
        <v>203</v>
      </c>
      <c r="B101" s="125">
        <v>69</v>
      </c>
      <c r="C101" s="125">
        <v>5</v>
      </c>
      <c r="D101" s="116">
        <f t="shared" si="6"/>
        <v>64</v>
      </c>
      <c r="E101" s="125">
        <v>20</v>
      </c>
      <c r="F101" s="60">
        <v>9250</v>
      </c>
    </row>
    <row r="102" spans="1:6" ht="15.75">
      <c r="A102" s="81" t="s">
        <v>107</v>
      </c>
      <c r="B102" s="125">
        <v>64</v>
      </c>
      <c r="C102" s="125">
        <v>25</v>
      </c>
      <c r="D102" s="116">
        <f t="shared" si="6"/>
        <v>39</v>
      </c>
      <c r="E102" s="125">
        <v>12</v>
      </c>
      <c r="F102" s="60">
        <v>5507.5</v>
      </c>
    </row>
    <row r="103" spans="1:6" ht="24.75" customHeight="1">
      <c r="A103" s="162" t="s">
        <v>4</v>
      </c>
      <c r="B103" s="163"/>
      <c r="C103" s="163"/>
      <c r="D103" s="163"/>
      <c r="E103" s="163"/>
      <c r="F103" s="164"/>
    </row>
    <row r="104" spans="1:6" ht="15.75">
      <c r="A104" s="81" t="s">
        <v>52</v>
      </c>
      <c r="B104" s="125">
        <v>2532</v>
      </c>
      <c r="C104" s="125">
        <v>3868</v>
      </c>
      <c r="D104" s="116">
        <f aca="true" t="shared" si="7" ref="D104:D115">B104-C104</f>
        <v>-1336</v>
      </c>
      <c r="E104" s="125">
        <v>129</v>
      </c>
      <c r="F104" s="60">
        <v>4458.16</v>
      </c>
    </row>
    <row r="105" spans="1:6" ht="15.75">
      <c r="A105" s="81" t="s">
        <v>58</v>
      </c>
      <c r="B105" s="125">
        <v>507</v>
      </c>
      <c r="C105" s="125">
        <v>236</v>
      </c>
      <c r="D105" s="116">
        <f t="shared" si="7"/>
        <v>271</v>
      </c>
      <c r="E105" s="125">
        <v>100</v>
      </c>
      <c r="F105" s="60">
        <v>6083.76</v>
      </c>
    </row>
    <row r="106" spans="1:6" ht="15.75">
      <c r="A106" s="81" t="s">
        <v>56</v>
      </c>
      <c r="B106" s="125">
        <v>495</v>
      </c>
      <c r="C106" s="125">
        <v>821</v>
      </c>
      <c r="D106" s="116">
        <f t="shared" si="7"/>
        <v>-326</v>
      </c>
      <c r="E106" s="125">
        <v>17</v>
      </c>
      <c r="F106" s="60">
        <v>3499.34</v>
      </c>
    </row>
    <row r="107" spans="1:6" ht="15.75">
      <c r="A107" s="81" t="s">
        <v>59</v>
      </c>
      <c r="B107" s="125">
        <v>347</v>
      </c>
      <c r="C107" s="125">
        <v>437</v>
      </c>
      <c r="D107" s="116">
        <f t="shared" si="7"/>
        <v>-90</v>
      </c>
      <c r="E107" s="125">
        <v>9</v>
      </c>
      <c r="F107" s="60">
        <v>3601.67</v>
      </c>
    </row>
    <row r="108" spans="1:6" ht="15.75">
      <c r="A108" s="81" t="s">
        <v>62</v>
      </c>
      <c r="B108" s="125">
        <v>250</v>
      </c>
      <c r="C108" s="125">
        <v>171</v>
      </c>
      <c r="D108" s="116">
        <f t="shared" si="7"/>
        <v>79</v>
      </c>
      <c r="E108" s="125">
        <v>35</v>
      </c>
      <c r="F108" s="60">
        <v>3535.74</v>
      </c>
    </row>
    <row r="109" spans="1:6" ht="15.75">
      <c r="A109" s="81" t="s">
        <v>63</v>
      </c>
      <c r="B109" s="125">
        <v>239</v>
      </c>
      <c r="C109" s="125">
        <v>114</v>
      </c>
      <c r="D109" s="116">
        <f t="shared" si="7"/>
        <v>125</v>
      </c>
      <c r="E109" s="125">
        <v>42</v>
      </c>
      <c r="F109" s="60">
        <v>4932.07</v>
      </c>
    </row>
    <row r="110" spans="1:6" ht="15.75">
      <c r="A110" s="81" t="s">
        <v>65</v>
      </c>
      <c r="B110" s="125">
        <v>194</v>
      </c>
      <c r="C110" s="125">
        <v>245</v>
      </c>
      <c r="D110" s="116">
        <f t="shared" si="7"/>
        <v>-51</v>
      </c>
      <c r="E110" s="125">
        <v>9</v>
      </c>
      <c r="F110" s="60">
        <v>4630.33</v>
      </c>
    </row>
    <row r="111" spans="1:6" ht="15.75">
      <c r="A111" s="81" t="s">
        <v>75</v>
      </c>
      <c r="B111" s="125">
        <v>133</v>
      </c>
      <c r="C111" s="125">
        <v>162</v>
      </c>
      <c r="D111" s="116">
        <f t="shared" si="7"/>
        <v>-29</v>
      </c>
      <c r="E111" s="125">
        <v>9</v>
      </c>
      <c r="F111" s="60">
        <v>3981.45</v>
      </c>
    </row>
    <row r="112" spans="1:6" ht="15.75">
      <c r="A112" s="81" t="s">
        <v>108</v>
      </c>
      <c r="B112" s="125">
        <v>130</v>
      </c>
      <c r="C112" s="125">
        <v>272</v>
      </c>
      <c r="D112" s="116">
        <f t="shared" si="7"/>
        <v>-142</v>
      </c>
      <c r="E112" s="125">
        <v>6</v>
      </c>
      <c r="F112" s="60">
        <v>3695.17</v>
      </c>
    </row>
    <row r="113" spans="1:6" ht="15.75">
      <c r="A113" s="81" t="s">
        <v>119</v>
      </c>
      <c r="B113" s="125">
        <v>127</v>
      </c>
      <c r="C113" s="125">
        <v>42</v>
      </c>
      <c r="D113" s="116">
        <f t="shared" si="7"/>
        <v>85</v>
      </c>
      <c r="E113" s="125">
        <v>23</v>
      </c>
      <c r="F113" s="60">
        <v>4748.3</v>
      </c>
    </row>
    <row r="114" spans="1:6" ht="15.75">
      <c r="A114" s="81" t="s">
        <v>160</v>
      </c>
      <c r="B114" s="125">
        <v>120</v>
      </c>
      <c r="C114" s="125">
        <v>144</v>
      </c>
      <c r="D114" s="116">
        <f t="shared" si="7"/>
        <v>-24</v>
      </c>
      <c r="E114" s="125">
        <v>8</v>
      </c>
      <c r="F114" s="60">
        <v>4002.75</v>
      </c>
    </row>
    <row r="115" spans="1:6" ht="15.75">
      <c r="A115" s="81" t="s">
        <v>153</v>
      </c>
      <c r="B115" s="125">
        <v>107</v>
      </c>
      <c r="C115" s="125">
        <v>114</v>
      </c>
      <c r="D115" s="116">
        <f t="shared" si="7"/>
        <v>-7</v>
      </c>
      <c r="E115" s="125">
        <v>2</v>
      </c>
      <c r="F115" s="60">
        <v>3761.5</v>
      </c>
    </row>
    <row r="116" spans="1:6" ht="15.75">
      <c r="A116" s="70"/>
      <c r="B116" s="33"/>
      <c r="C116" s="42"/>
      <c r="D116" s="42"/>
      <c r="E116" s="42"/>
      <c r="F116" s="42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71:F71"/>
    <mergeCell ref="A90:F90"/>
    <mergeCell ref="A103:F103"/>
    <mergeCell ref="A8:F8"/>
    <mergeCell ref="A21:F21"/>
    <mergeCell ref="A33:F33"/>
    <mergeCell ref="A45:F45"/>
    <mergeCell ref="A53:F53"/>
    <mergeCell ref="A65:F65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3" r:id="rId1"/>
  <rowBreaks count="2" manualBreakCount="2">
    <brk id="32" max="255" man="1"/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5"/>
  <sheetViews>
    <sheetView zoomScalePageLayoutView="0" workbookViewId="0" topLeftCell="A31">
      <selection activeCell="H47" sqref="H47"/>
    </sheetView>
  </sheetViews>
  <sheetFormatPr defaultColWidth="10.28125" defaultRowHeight="15"/>
  <cols>
    <col min="1" max="1" width="3.28125" style="31" customWidth="1"/>
    <col min="2" max="2" width="65.57421875" style="39" customWidth="1"/>
    <col min="3" max="3" width="22.421875" style="51" customWidth="1"/>
    <col min="4" max="250" width="9.140625" style="31" customWidth="1"/>
    <col min="251" max="251" width="4.28125" style="31" customWidth="1"/>
    <col min="252" max="252" width="31.140625" style="31" customWidth="1"/>
    <col min="253" max="255" width="10.00390625" style="31" customWidth="1"/>
    <col min="256" max="16384" width="10.28125" style="31" customWidth="1"/>
  </cols>
  <sheetData>
    <row r="1" spans="1:256" ht="34.5" customHeight="1">
      <c r="A1" s="170" t="s">
        <v>237</v>
      </c>
      <c r="B1" s="170"/>
      <c r="C1" s="170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ht="12.75" customHeight="1">
      <c r="A2" s="113"/>
      <c r="B2" s="170" t="s">
        <v>84</v>
      </c>
      <c r="C2" s="17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ht="2.25" customHeight="1"/>
    <row r="4" spans="1:3" ht="48.75" customHeight="1">
      <c r="A4" s="76" t="s">
        <v>50</v>
      </c>
      <c r="B4" s="86" t="s">
        <v>44</v>
      </c>
      <c r="C4" s="87" t="s">
        <v>85</v>
      </c>
    </row>
    <row r="5" spans="1:256" ht="15.75">
      <c r="A5" s="35">
        <v>1</v>
      </c>
      <c r="B5" s="58" t="s">
        <v>220</v>
      </c>
      <c r="C5" s="60">
        <v>17313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ht="15.75">
      <c r="A6" s="35">
        <v>2</v>
      </c>
      <c r="B6" s="58" t="s">
        <v>185</v>
      </c>
      <c r="C6" s="60">
        <v>17288.54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ht="15.75">
      <c r="A7" s="35">
        <v>3</v>
      </c>
      <c r="B7" s="58" t="s">
        <v>221</v>
      </c>
      <c r="C7" s="60">
        <v>15000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ht="15.75">
      <c r="A8" s="35">
        <v>4</v>
      </c>
      <c r="B8" s="58" t="s">
        <v>222</v>
      </c>
      <c r="C8" s="60">
        <v>14679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ht="18.75" customHeight="1">
      <c r="A9" s="35">
        <v>5</v>
      </c>
      <c r="B9" s="58" t="s">
        <v>186</v>
      </c>
      <c r="C9" s="60">
        <v>12500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ht="15.75">
      <c r="A10" s="35">
        <v>6</v>
      </c>
      <c r="B10" s="58" t="s">
        <v>177</v>
      </c>
      <c r="C10" s="60">
        <v>12350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ht="15.75">
      <c r="A11" s="35">
        <v>7</v>
      </c>
      <c r="B11" s="58" t="s">
        <v>138</v>
      </c>
      <c r="C11" s="60">
        <v>12266.67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ht="15.75">
      <c r="A12" s="35">
        <v>8</v>
      </c>
      <c r="B12" s="58" t="s">
        <v>223</v>
      </c>
      <c r="C12" s="60">
        <v>12165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ht="15.75">
      <c r="A13" s="35">
        <v>9</v>
      </c>
      <c r="B13" s="58" t="s">
        <v>174</v>
      </c>
      <c r="C13" s="60">
        <v>12000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ht="15.75">
      <c r="A14" s="35">
        <v>10</v>
      </c>
      <c r="B14" s="58" t="s">
        <v>187</v>
      </c>
      <c r="C14" s="60">
        <v>12000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ht="15.75">
      <c r="A15" s="35">
        <v>11</v>
      </c>
      <c r="B15" s="58" t="s">
        <v>188</v>
      </c>
      <c r="C15" s="60">
        <v>11932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ht="15.75">
      <c r="A16" s="35">
        <v>12</v>
      </c>
      <c r="B16" s="58" t="s">
        <v>155</v>
      </c>
      <c r="C16" s="60">
        <v>11837.5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5.75">
      <c r="A17" s="35">
        <v>13</v>
      </c>
      <c r="B17" s="58" t="s">
        <v>189</v>
      </c>
      <c r="C17" s="60">
        <v>11449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5.75">
      <c r="A18" s="35">
        <v>14</v>
      </c>
      <c r="B18" s="58" t="s">
        <v>193</v>
      </c>
      <c r="C18" s="60">
        <v>10550.5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5.75">
      <c r="A19" s="35">
        <v>15</v>
      </c>
      <c r="B19" s="58" t="s">
        <v>190</v>
      </c>
      <c r="C19" s="60">
        <v>10450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5.75">
      <c r="A20" s="35">
        <v>16</v>
      </c>
      <c r="B20" s="58" t="s">
        <v>168</v>
      </c>
      <c r="C20" s="60">
        <v>10300.43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15.75">
      <c r="A21" s="35">
        <v>17</v>
      </c>
      <c r="B21" s="58" t="s">
        <v>176</v>
      </c>
      <c r="C21" s="60">
        <v>10100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ht="15.75">
      <c r="A22" s="35">
        <v>18</v>
      </c>
      <c r="B22" s="58" t="s">
        <v>177</v>
      </c>
      <c r="C22" s="60">
        <v>10060.43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ht="15.75">
      <c r="A23" s="35">
        <v>19</v>
      </c>
      <c r="B23" s="58" t="s">
        <v>224</v>
      </c>
      <c r="C23" s="60">
        <v>10000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ht="15.75">
      <c r="A24" s="35">
        <v>20</v>
      </c>
      <c r="B24" s="58" t="s">
        <v>166</v>
      </c>
      <c r="C24" s="60">
        <v>10000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5.75">
      <c r="A25" s="35">
        <v>21</v>
      </c>
      <c r="B25" s="58" t="s">
        <v>164</v>
      </c>
      <c r="C25" s="60">
        <v>10000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ht="15.75">
      <c r="A26" s="35">
        <v>22</v>
      </c>
      <c r="B26" s="58" t="s">
        <v>225</v>
      </c>
      <c r="C26" s="60">
        <v>9996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ht="15.75">
      <c r="A27" s="35">
        <v>23</v>
      </c>
      <c r="B27" s="58" t="s">
        <v>226</v>
      </c>
      <c r="C27" s="60">
        <v>9940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256" ht="15.75">
      <c r="A28" s="35">
        <v>24</v>
      </c>
      <c r="B28" s="58" t="s">
        <v>161</v>
      </c>
      <c r="C28" s="60">
        <v>9833.33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ht="15.75">
      <c r="A29" s="35">
        <v>25</v>
      </c>
      <c r="B29" s="58" t="s">
        <v>197</v>
      </c>
      <c r="C29" s="60">
        <v>9657.14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ht="15.75">
      <c r="A30" s="35">
        <v>26</v>
      </c>
      <c r="B30" s="58" t="s">
        <v>191</v>
      </c>
      <c r="C30" s="60">
        <v>9300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ht="15.75">
      <c r="A31" s="35">
        <v>27</v>
      </c>
      <c r="B31" s="58" t="s">
        <v>136</v>
      </c>
      <c r="C31" s="60">
        <v>9259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ht="15.75">
      <c r="A32" s="35">
        <v>28</v>
      </c>
      <c r="B32" s="58" t="s">
        <v>195</v>
      </c>
      <c r="C32" s="60">
        <v>9250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256" ht="15.75">
      <c r="A33" s="35">
        <v>29</v>
      </c>
      <c r="B33" s="58" t="s">
        <v>227</v>
      </c>
      <c r="C33" s="60">
        <v>9000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3" ht="15.75">
      <c r="A34" s="35">
        <v>30</v>
      </c>
      <c r="B34" s="58" t="s">
        <v>196</v>
      </c>
      <c r="C34" s="60">
        <v>8960</v>
      </c>
    </row>
    <row r="35" spans="1:3" ht="15.75">
      <c r="A35" s="35">
        <v>31</v>
      </c>
      <c r="B35" s="58" t="s">
        <v>228</v>
      </c>
      <c r="C35" s="60">
        <v>8900</v>
      </c>
    </row>
    <row r="36" spans="1:3" ht="15.75">
      <c r="A36" s="35">
        <v>32</v>
      </c>
      <c r="B36" s="58" t="s">
        <v>192</v>
      </c>
      <c r="C36" s="60">
        <v>8900</v>
      </c>
    </row>
    <row r="37" spans="1:3" ht="16.5" customHeight="1">
      <c r="A37" s="35">
        <v>33</v>
      </c>
      <c r="B37" s="58" t="s">
        <v>171</v>
      </c>
      <c r="C37" s="60">
        <v>8700</v>
      </c>
    </row>
    <row r="38" spans="1:3" ht="15.75">
      <c r="A38" s="35">
        <v>34</v>
      </c>
      <c r="B38" s="58" t="s">
        <v>229</v>
      </c>
      <c r="C38" s="60">
        <v>8600</v>
      </c>
    </row>
    <row r="39" spans="1:3" ht="15.75">
      <c r="A39" s="35">
        <v>35</v>
      </c>
      <c r="B39" s="58" t="s">
        <v>194</v>
      </c>
      <c r="C39" s="60">
        <v>8533.33</v>
      </c>
    </row>
    <row r="40" spans="1:3" ht="15.75">
      <c r="A40" s="35">
        <v>36</v>
      </c>
      <c r="B40" s="58" t="s">
        <v>142</v>
      </c>
      <c r="C40" s="60">
        <v>8500</v>
      </c>
    </row>
    <row r="41" spans="1:3" ht="15.75">
      <c r="A41" s="35">
        <v>37</v>
      </c>
      <c r="B41" s="58" t="s">
        <v>137</v>
      </c>
      <c r="C41" s="60">
        <v>8466.75</v>
      </c>
    </row>
    <row r="42" spans="1:3" ht="15.75">
      <c r="A42" s="35">
        <v>38</v>
      </c>
      <c r="B42" s="58" t="s">
        <v>169</v>
      </c>
      <c r="C42" s="60">
        <v>8390.5</v>
      </c>
    </row>
    <row r="43" spans="1:3" ht="15.75">
      <c r="A43" s="35">
        <v>39</v>
      </c>
      <c r="B43" s="58" t="s">
        <v>230</v>
      </c>
      <c r="C43" s="60">
        <v>8295</v>
      </c>
    </row>
    <row r="44" spans="1:3" ht="15.75">
      <c r="A44" s="35">
        <v>40</v>
      </c>
      <c r="B44" s="58" t="s">
        <v>170</v>
      </c>
      <c r="C44" s="60">
        <v>8190</v>
      </c>
    </row>
    <row r="45" spans="1:3" ht="15.75">
      <c r="A45" s="35">
        <v>41</v>
      </c>
      <c r="B45" s="58" t="s">
        <v>231</v>
      </c>
      <c r="C45" s="60">
        <v>8100</v>
      </c>
    </row>
    <row r="46" spans="1:3" ht="15.75">
      <c r="A46" s="35">
        <v>42</v>
      </c>
      <c r="B46" s="58" t="s">
        <v>232</v>
      </c>
      <c r="C46" s="60">
        <v>8074</v>
      </c>
    </row>
    <row r="47" spans="1:3" ht="15.75">
      <c r="A47" s="35">
        <v>43</v>
      </c>
      <c r="B47" s="58" t="s">
        <v>198</v>
      </c>
      <c r="C47" s="60">
        <v>8000</v>
      </c>
    </row>
    <row r="48" spans="1:3" ht="15.75">
      <c r="A48" s="35">
        <v>44</v>
      </c>
      <c r="B48" s="58" t="s">
        <v>178</v>
      </c>
      <c r="C48" s="60">
        <v>8000</v>
      </c>
    </row>
    <row r="49" spans="1:3" ht="20.25" customHeight="1">
      <c r="A49" s="35">
        <v>45</v>
      </c>
      <c r="B49" s="58" t="s">
        <v>233</v>
      </c>
      <c r="C49" s="60">
        <v>8000</v>
      </c>
    </row>
    <row r="50" spans="1:3" ht="16.5" customHeight="1">
      <c r="A50" s="35">
        <v>46</v>
      </c>
      <c r="B50" s="58" t="s">
        <v>234</v>
      </c>
      <c r="C50" s="60">
        <v>8000</v>
      </c>
    </row>
    <row r="51" spans="1:3" ht="15.75">
      <c r="A51" s="35">
        <v>47</v>
      </c>
      <c r="B51" s="58" t="s">
        <v>172</v>
      </c>
      <c r="C51" s="60">
        <v>8000</v>
      </c>
    </row>
    <row r="52" spans="1:3" ht="15.75">
      <c r="A52" s="35">
        <v>48</v>
      </c>
      <c r="B52" s="58" t="s">
        <v>199</v>
      </c>
      <c r="C52" s="60">
        <v>8000</v>
      </c>
    </row>
    <row r="53" spans="1:3" ht="15.75">
      <c r="A53" s="35">
        <v>49</v>
      </c>
      <c r="B53" s="58" t="s">
        <v>235</v>
      </c>
      <c r="C53" s="60">
        <v>7926.22</v>
      </c>
    </row>
    <row r="54" spans="1:3" ht="15.75">
      <c r="A54" s="35">
        <v>50</v>
      </c>
      <c r="B54" s="58" t="s">
        <v>236</v>
      </c>
      <c r="C54" s="60">
        <v>7806</v>
      </c>
    </row>
    <row r="55" spans="2:3" ht="12.75">
      <c r="B55" s="52"/>
      <c r="C55" s="53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86"/>
  <sheetViews>
    <sheetView view="pageBreakPreview" zoomScale="89" zoomScaleSheetLayoutView="89" zoomScalePageLayoutView="0" workbookViewId="0" topLeftCell="A1">
      <selection activeCell="A2" sqref="A2:B2"/>
    </sheetView>
  </sheetViews>
  <sheetFormatPr defaultColWidth="8.8515625" defaultRowHeight="15"/>
  <cols>
    <col min="1" max="1" width="59.140625" style="31" customWidth="1"/>
    <col min="2" max="2" width="24.57421875" style="44" customWidth="1"/>
    <col min="3" max="16384" width="8.8515625" style="1" customWidth="1"/>
  </cols>
  <sheetData>
    <row r="1" spans="1:2" ht="62.25" customHeight="1">
      <c r="A1" s="171" t="s">
        <v>252</v>
      </c>
      <c r="B1" s="171"/>
    </row>
    <row r="2" spans="1:2" ht="14.25" customHeight="1">
      <c r="A2" s="172"/>
      <c r="B2" s="172"/>
    </row>
    <row r="3" spans="1:2" ht="44.25" customHeight="1" thickBot="1">
      <c r="A3" s="77" t="s">
        <v>44</v>
      </c>
      <c r="B3" s="78" t="s">
        <v>86</v>
      </c>
    </row>
    <row r="4" spans="1:2" ht="40.5" customHeight="1" thickTop="1">
      <c r="A4" s="65" t="s">
        <v>29</v>
      </c>
      <c r="B4" s="142">
        <v>5911.758764478765</v>
      </c>
    </row>
    <row r="5" spans="1:2" ht="14.25" customHeight="1">
      <c r="A5" s="58" t="s">
        <v>185</v>
      </c>
      <c r="B5" s="141">
        <v>17288.54</v>
      </c>
    </row>
    <row r="6" spans="1:2" ht="18" customHeight="1">
      <c r="A6" s="58" t="s">
        <v>221</v>
      </c>
      <c r="B6" s="141">
        <v>15000</v>
      </c>
    </row>
    <row r="7" spans="1:2" ht="20.25" customHeight="1">
      <c r="A7" s="58" t="s">
        <v>177</v>
      </c>
      <c r="B7" s="141">
        <v>12350</v>
      </c>
    </row>
    <row r="8" spans="1:2" ht="18" customHeight="1">
      <c r="A8" s="58" t="s">
        <v>223</v>
      </c>
      <c r="B8" s="141">
        <v>12165</v>
      </c>
    </row>
    <row r="9" spans="1:2" ht="18" customHeight="1">
      <c r="A9" s="58" t="s">
        <v>193</v>
      </c>
      <c r="B9" s="141">
        <v>10550.5</v>
      </c>
    </row>
    <row r="10" spans="1:2" ht="20.25" customHeight="1">
      <c r="A10" s="58" t="s">
        <v>177</v>
      </c>
      <c r="B10" s="141">
        <v>10060.43</v>
      </c>
    </row>
    <row r="11" spans="1:2" ht="25.5" customHeight="1">
      <c r="A11" s="58" t="s">
        <v>224</v>
      </c>
      <c r="B11" s="141">
        <v>10000</v>
      </c>
    </row>
    <row r="12" spans="1:2" ht="19.5" customHeight="1">
      <c r="A12" s="58" t="s">
        <v>166</v>
      </c>
      <c r="B12" s="141">
        <v>10000</v>
      </c>
    </row>
    <row r="13" spans="1:2" ht="19.5" customHeight="1" thickBot="1">
      <c r="A13" s="58" t="s">
        <v>226</v>
      </c>
      <c r="B13" s="141">
        <v>9940</v>
      </c>
    </row>
    <row r="14" spans="1:2" ht="24" customHeight="1" thickTop="1">
      <c r="A14" s="65" t="s">
        <v>3</v>
      </c>
      <c r="B14" s="142">
        <v>4403.978181818182</v>
      </c>
    </row>
    <row r="15" spans="1:2" ht="18" customHeight="1">
      <c r="A15" s="58" t="s">
        <v>142</v>
      </c>
      <c r="B15" s="141">
        <v>8500</v>
      </c>
    </row>
    <row r="16" spans="1:2" ht="18" customHeight="1">
      <c r="A16" s="58" t="s">
        <v>170</v>
      </c>
      <c r="B16" s="141">
        <v>8190</v>
      </c>
    </row>
    <row r="17" spans="1:2" ht="18" customHeight="1">
      <c r="A17" s="58" t="s">
        <v>238</v>
      </c>
      <c r="B17" s="141">
        <v>7800</v>
      </c>
    </row>
    <row r="18" spans="1:2" ht="18" customHeight="1">
      <c r="A18" s="58" t="s">
        <v>167</v>
      </c>
      <c r="B18" s="141">
        <v>7000</v>
      </c>
    </row>
    <row r="19" spans="1:2" ht="18" customHeight="1">
      <c r="A19" s="58" t="s">
        <v>239</v>
      </c>
      <c r="B19" s="141">
        <v>5944.6</v>
      </c>
    </row>
    <row r="20" spans="1:2" ht="18" customHeight="1">
      <c r="A20" s="58" t="s">
        <v>240</v>
      </c>
      <c r="B20" s="141">
        <v>5861.5</v>
      </c>
    </row>
    <row r="21" spans="1:2" ht="18" customHeight="1">
      <c r="A21" s="58" t="s">
        <v>181</v>
      </c>
      <c r="B21" s="141">
        <v>5751.5</v>
      </c>
    </row>
    <row r="22" spans="1:2" ht="18" customHeight="1" thickBot="1">
      <c r="A22" s="58" t="s">
        <v>241</v>
      </c>
      <c r="B22" s="141">
        <v>5640</v>
      </c>
    </row>
    <row r="23" spans="1:2" ht="24.75" customHeight="1" thickTop="1">
      <c r="A23" s="65" t="s">
        <v>2</v>
      </c>
      <c r="B23" s="142">
        <v>4567.067299270074</v>
      </c>
    </row>
    <row r="24" spans="1:2" ht="20.25" customHeight="1">
      <c r="A24" s="58" t="s">
        <v>186</v>
      </c>
      <c r="B24" s="141">
        <v>12500</v>
      </c>
    </row>
    <row r="25" spans="1:2" ht="20.25" customHeight="1">
      <c r="A25" s="58" t="s">
        <v>206</v>
      </c>
      <c r="B25" s="141">
        <v>7333.33</v>
      </c>
    </row>
    <row r="26" spans="1:2" ht="20.25" customHeight="1">
      <c r="A26" s="58" t="s">
        <v>242</v>
      </c>
      <c r="B26" s="141">
        <v>6708.89</v>
      </c>
    </row>
    <row r="27" spans="1:2" ht="20.25" customHeight="1">
      <c r="A27" s="58" t="s">
        <v>204</v>
      </c>
      <c r="B27" s="141">
        <v>6310.62</v>
      </c>
    </row>
    <row r="28" spans="1:2" ht="20.25" customHeight="1">
      <c r="A28" s="58" t="s">
        <v>205</v>
      </c>
      <c r="B28" s="141">
        <v>6148</v>
      </c>
    </row>
    <row r="29" spans="1:2" ht="20.25" customHeight="1">
      <c r="A29" s="58" t="s">
        <v>243</v>
      </c>
      <c r="B29" s="141">
        <v>6022</v>
      </c>
    </row>
    <row r="30" spans="1:2" ht="20.25" customHeight="1">
      <c r="A30" s="58" t="s">
        <v>244</v>
      </c>
      <c r="B30" s="141">
        <v>6000</v>
      </c>
    </row>
    <row r="31" spans="1:2" ht="20.25" customHeight="1">
      <c r="A31" s="58" t="s">
        <v>245</v>
      </c>
      <c r="B31" s="141">
        <v>5804</v>
      </c>
    </row>
    <row r="32" spans="1:2" ht="20.25" customHeight="1" thickBot="1">
      <c r="A32" s="58" t="s">
        <v>246</v>
      </c>
      <c r="B32" s="141">
        <v>5600</v>
      </c>
    </row>
    <row r="33" spans="1:2" ht="36.75" customHeight="1" thickTop="1">
      <c r="A33" s="65" t="s">
        <v>1</v>
      </c>
      <c r="B33" s="142">
        <v>4426.9195238095235</v>
      </c>
    </row>
    <row r="34" spans="1:2" ht="19.5" customHeight="1">
      <c r="A34" s="58" t="s">
        <v>161</v>
      </c>
      <c r="B34" s="141">
        <v>9833.33</v>
      </c>
    </row>
    <row r="35" spans="1:2" ht="19.5" customHeight="1">
      <c r="A35" s="58" t="s">
        <v>247</v>
      </c>
      <c r="B35" s="141">
        <v>5500</v>
      </c>
    </row>
    <row r="36" spans="1:2" ht="19.5" customHeight="1">
      <c r="A36" s="58" t="s">
        <v>208</v>
      </c>
      <c r="B36" s="141">
        <v>5155</v>
      </c>
    </row>
    <row r="37" spans="1:2" ht="19.5" customHeight="1">
      <c r="A37" s="58" t="s">
        <v>139</v>
      </c>
      <c r="B37" s="141">
        <v>5000</v>
      </c>
    </row>
    <row r="38" spans="1:2" ht="19.5" customHeight="1" thickBot="1">
      <c r="A38" s="58" t="s">
        <v>207</v>
      </c>
      <c r="B38" s="141">
        <v>4880</v>
      </c>
    </row>
    <row r="39" spans="1:2" ht="31.5" customHeight="1" thickTop="1">
      <c r="A39" s="65" t="s">
        <v>5</v>
      </c>
      <c r="B39" s="142">
        <v>4268.951331592689</v>
      </c>
    </row>
    <row r="40" spans="1:2" ht="19.5" customHeight="1">
      <c r="A40" s="58" t="s">
        <v>198</v>
      </c>
      <c r="B40" s="141">
        <v>8000</v>
      </c>
    </row>
    <row r="41" spans="1:2" ht="19.5" customHeight="1">
      <c r="A41" s="58" t="s">
        <v>140</v>
      </c>
      <c r="B41" s="141">
        <v>6459.5</v>
      </c>
    </row>
    <row r="42" spans="1:2" ht="19.5" customHeight="1">
      <c r="A42" s="58" t="s">
        <v>209</v>
      </c>
      <c r="B42" s="141">
        <v>6000</v>
      </c>
    </row>
    <row r="43" spans="1:2" ht="16.5" customHeight="1">
      <c r="A43" s="58" t="s">
        <v>182</v>
      </c>
      <c r="B43" s="141">
        <v>5200</v>
      </c>
    </row>
    <row r="44" spans="1:2" ht="19.5" customHeight="1">
      <c r="A44" s="58" t="s">
        <v>183</v>
      </c>
      <c r="B44" s="141">
        <v>4993.51</v>
      </c>
    </row>
    <row r="45" spans="1:2" ht="19.5" customHeight="1">
      <c r="A45" s="58" t="s">
        <v>248</v>
      </c>
      <c r="B45" s="141">
        <v>4786</v>
      </c>
    </row>
    <row r="46" spans="1:2" ht="65.25" customHeight="1">
      <c r="A46" s="66" t="s">
        <v>30</v>
      </c>
      <c r="B46" s="142">
        <v>4161.124583333333</v>
      </c>
    </row>
    <row r="47" spans="1:2" ht="19.5" customHeight="1">
      <c r="A47" s="58" t="s">
        <v>178</v>
      </c>
      <c r="B47" s="141">
        <v>8000</v>
      </c>
    </row>
    <row r="48" spans="1:2" ht="19.5" customHeight="1">
      <c r="A48" s="58" t="s">
        <v>162</v>
      </c>
      <c r="B48" s="141">
        <v>5000</v>
      </c>
    </row>
    <row r="49" spans="1:2" ht="17.25" customHeight="1">
      <c r="A49" s="58" t="s">
        <v>210</v>
      </c>
      <c r="B49" s="141">
        <v>4080</v>
      </c>
    </row>
    <row r="50" spans="1:2" ht="16.5" customHeight="1">
      <c r="A50" s="58" t="s">
        <v>249</v>
      </c>
      <c r="B50" s="141">
        <v>3879.2</v>
      </c>
    </row>
    <row r="51" spans="1:2" ht="34.5" customHeight="1">
      <c r="A51" s="58" t="s">
        <v>250</v>
      </c>
      <c r="B51" s="141">
        <v>3762.57</v>
      </c>
    </row>
    <row r="52" spans="1:2" ht="36" customHeight="1">
      <c r="A52" s="66" t="s">
        <v>6</v>
      </c>
      <c r="B52" s="142">
        <v>5682.178542857142</v>
      </c>
    </row>
    <row r="53" spans="1:2" ht="18.75" customHeight="1">
      <c r="A53" s="58" t="s">
        <v>220</v>
      </c>
      <c r="B53" s="141">
        <v>17313</v>
      </c>
    </row>
    <row r="54" spans="1:2" ht="18.75" customHeight="1">
      <c r="A54" s="58" t="s">
        <v>222</v>
      </c>
      <c r="B54" s="141">
        <v>14679</v>
      </c>
    </row>
    <row r="55" spans="1:2" ht="18.75" customHeight="1">
      <c r="A55" s="58" t="s">
        <v>174</v>
      </c>
      <c r="B55" s="141">
        <v>12000</v>
      </c>
    </row>
    <row r="56" spans="1:2" ht="19.5" customHeight="1">
      <c r="A56" s="58" t="s">
        <v>187</v>
      </c>
      <c r="B56" s="141">
        <v>12000</v>
      </c>
    </row>
    <row r="57" spans="1:2" ht="20.25" customHeight="1">
      <c r="A57" s="58" t="s">
        <v>188</v>
      </c>
      <c r="B57" s="141">
        <v>11932</v>
      </c>
    </row>
    <row r="58" spans="1:2" ht="24.75" customHeight="1">
      <c r="A58" s="58" t="s">
        <v>155</v>
      </c>
      <c r="B58" s="141">
        <v>11837.5</v>
      </c>
    </row>
    <row r="59" spans="1:2" ht="18" customHeight="1">
      <c r="A59" s="58" t="s">
        <v>190</v>
      </c>
      <c r="B59" s="141">
        <v>10450</v>
      </c>
    </row>
    <row r="60" spans="1:2" ht="19.5" customHeight="1">
      <c r="A60" s="58" t="s">
        <v>168</v>
      </c>
      <c r="B60" s="141">
        <v>10300.43</v>
      </c>
    </row>
    <row r="61" spans="1:2" ht="18.75" customHeight="1">
      <c r="A61" s="58" t="s">
        <v>197</v>
      </c>
      <c r="B61" s="141">
        <v>9657.14</v>
      </c>
    </row>
    <row r="62" spans="1:2" ht="18.75" customHeight="1">
      <c r="A62" s="58" t="s">
        <v>191</v>
      </c>
      <c r="B62" s="141">
        <v>9300</v>
      </c>
    </row>
    <row r="63" spans="1:2" ht="18.75" customHeight="1">
      <c r="A63" s="58" t="s">
        <v>169</v>
      </c>
      <c r="B63" s="141">
        <v>8390.5</v>
      </c>
    </row>
    <row r="64" spans="1:2" ht="27" customHeight="1">
      <c r="A64" s="58" t="s">
        <v>232</v>
      </c>
      <c r="B64" s="141">
        <v>8074</v>
      </c>
    </row>
    <row r="65" spans="1:2" ht="78" customHeight="1">
      <c r="A65" s="66" t="s">
        <v>7</v>
      </c>
      <c r="B65" s="142">
        <v>5853.5169779286925</v>
      </c>
    </row>
    <row r="66" spans="1:2" ht="18.75" customHeight="1">
      <c r="A66" s="58" t="s">
        <v>138</v>
      </c>
      <c r="B66" s="141">
        <v>12266.67</v>
      </c>
    </row>
    <row r="67" spans="1:2" ht="19.5" customHeight="1">
      <c r="A67" s="58" t="s">
        <v>189</v>
      </c>
      <c r="B67" s="141">
        <v>11449</v>
      </c>
    </row>
    <row r="68" spans="1:2" ht="19.5" customHeight="1">
      <c r="A68" s="58" t="s">
        <v>176</v>
      </c>
      <c r="B68" s="141">
        <v>10100</v>
      </c>
    </row>
    <row r="69" spans="1:2" ht="19.5" customHeight="1">
      <c r="A69" s="58" t="s">
        <v>164</v>
      </c>
      <c r="B69" s="141">
        <v>10000</v>
      </c>
    </row>
    <row r="70" spans="1:2" ht="19.5" customHeight="1">
      <c r="A70" s="58" t="s">
        <v>225</v>
      </c>
      <c r="B70" s="141">
        <v>9996</v>
      </c>
    </row>
    <row r="71" spans="1:2" ht="19.5" customHeight="1">
      <c r="A71" s="58" t="s">
        <v>195</v>
      </c>
      <c r="B71" s="141">
        <v>9250</v>
      </c>
    </row>
    <row r="72" spans="1:2" ht="19.5" customHeight="1">
      <c r="A72" s="58" t="s">
        <v>196</v>
      </c>
      <c r="B72" s="141">
        <v>8960</v>
      </c>
    </row>
    <row r="73" spans="1:2" ht="19.5" customHeight="1">
      <c r="A73" s="58" t="s">
        <v>228</v>
      </c>
      <c r="B73" s="141">
        <v>8900</v>
      </c>
    </row>
    <row r="74" spans="1:2" ht="19.5" customHeight="1">
      <c r="A74" s="58" t="s">
        <v>192</v>
      </c>
      <c r="B74" s="141">
        <v>8900</v>
      </c>
    </row>
    <row r="75" spans="1:2" ht="19.5" customHeight="1">
      <c r="A75" s="58" t="s">
        <v>171</v>
      </c>
      <c r="B75" s="141">
        <v>8700</v>
      </c>
    </row>
    <row r="76" spans="1:2" ht="19.5" customHeight="1">
      <c r="A76" s="58" t="s">
        <v>229</v>
      </c>
      <c r="B76" s="141">
        <v>8600</v>
      </c>
    </row>
    <row r="77" spans="1:2" ht="22.5" customHeight="1">
      <c r="A77" s="58" t="s">
        <v>194</v>
      </c>
      <c r="B77" s="141">
        <v>8533.33</v>
      </c>
    </row>
    <row r="78" spans="1:2" ht="18.75">
      <c r="A78" s="66" t="s">
        <v>4</v>
      </c>
      <c r="B78" s="142">
        <v>4711.568337292161</v>
      </c>
    </row>
    <row r="79" spans="1:2" ht="17.25" customHeight="1">
      <c r="A79" s="58" t="s">
        <v>251</v>
      </c>
      <c r="B79" s="141">
        <v>7200</v>
      </c>
    </row>
    <row r="80" spans="1:2" ht="18.75" customHeight="1">
      <c r="A80" s="58" t="s">
        <v>141</v>
      </c>
      <c r="B80" s="141">
        <v>6083.76</v>
      </c>
    </row>
    <row r="81" spans="1:2" ht="18.75" customHeight="1">
      <c r="A81" s="58" t="s">
        <v>154</v>
      </c>
      <c r="B81" s="141">
        <v>4932.07</v>
      </c>
    </row>
    <row r="82" spans="1:2" ht="19.5" customHeight="1">
      <c r="A82" s="58" t="s">
        <v>175</v>
      </c>
      <c r="B82" s="141">
        <v>4800</v>
      </c>
    </row>
    <row r="83" spans="1:2" ht="18" customHeight="1">
      <c r="A83" s="58" t="s">
        <v>211</v>
      </c>
      <c r="B83" s="141">
        <v>4748.3</v>
      </c>
    </row>
    <row r="84" spans="1:2" ht="19.5" customHeight="1">
      <c r="A84" s="58" t="s">
        <v>184</v>
      </c>
      <c r="B84" s="141">
        <v>4630.33</v>
      </c>
    </row>
    <row r="85" spans="1:2" ht="20.25" customHeight="1">
      <c r="A85" s="58" t="s">
        <v>212</v>
      </c>
      <c r="B85" s="141">
        <v>4458.16</v>
      </c>
    </row>
    <row r="86" spans="1:2" ht="12.75">
      <c r="A86" s="71"/>
      <c r="B86" s="72"/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2" max="255" man="1"/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A9" sqref="A9:A2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2.421875" style="6" customWidth="1"/>
    <col min="8" max="8" width="8.8515625" style="6" customWidth="1"/>
    <col min="9" max="9" width="11.8515625" style="23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73" t="s">
        <v>215</v>
      </c>
      <c r="B1" s="173"/>
      <c r="C1" s="173"/>
      <c r="D1" s="173"/>
      <c r="E1" s="173"/>
      <c r="F1" s="173"/>
      <c r="G1" s="173"/>
      <c r="I1" s="22"/>
    </row>
    <row r="2" spans="1:9" s="2" customFormat="1" ht="19.5" customHeight="1">
      <c r="A2" s="174" t="s">
        <v>38</v>
      </c>
      <c r="B2" s="174"/>
      <c r="C2" s="174"/>
      <c r="D2" s="174"/>
      <c r="E2" s="174"/>
      <c r="F2" s="174"/>
      <c r="G2" s="174"/>
      <c r="I2" s="22"/>
    </row>
    <row r="3" spans="1:9" s="4" customFormat="1" ht="13.5" customHeight="1" thickBot="1">
      <c r="A3" s="3"/>
      <c r="B3" s="3"/>
      <c r="C3" s="3"/>
      <c r="D3" s="3"/>
      <c r="E3" s="3"/>
      <c r="F3" s="3"/>
      <c r="I3" s="23"/>
    </row>
    <row r="4" spans="1:9" s="4" customFormat="1" ht="30" customHeight="1">
      <c r="A4" s="175"/>
      <c r="B4" s="177" t="s">
        <v>213</v>
      </c>
      <c r="C4" s="178"/>
      <c r="D4" s="179"/>
      <c r="E4" s="150" t="s">
        <v>214</v>
      </c>
      <c r="F4" s="150"/>
      <c r="G4" s="151"/>
      <c r="I4" s="23"/>
    </row>
    <row r="5" spans="1:9" s="4" customFormat="1" ht="48.75" customHeight="1">
      <c r="A5" s="176"/>
      <c r="B5" s="102" t="s">
        <v>31</v>
      </c>
      <c r="C5" s="102" t="s">
        <v>110</v>
      </c>
      <c r="D5" s="103" t="s">
        <v>32</v>
      </c>
      <c r="E5" s="102" t="s">
        <v>31</v>
      </c>
      <c r="F5" s="102" t="s">
        <v>110</v>
      </c>
      <c r="G5" s="97" t="s">
        <v>32</v>
      </c>
      <c r="I5" s="23"/>
    </row>
    <row r="6" spans="1:9" s="4" customFormat="1" ht="24.75" customHeight="1">
      <c r="A6" s="61" t="s">
        <v>33</v>
      </c>
      <c r="B6" s="119">
        <v>41931</v>
      </c>
      <c r="C6" s="119">
        <v>39855</v>
      </c>
      <c r="D6" s="94">
        <f>ROUND(C6/B6*100,1)</f>
        <v>95</v>
      </c>
      <c r="E6" s="119">
        <v>13977</v>
      </c>
      <c r="F6" s="119">
        <v>12880</v>
      </c>
      <c r="G6" s="120">
        <f>ROUND(F6/E6*100,1)</f>
        <v>92.2</v>
      </c>
      <c r="I6" s="23"/>
    </row>
    <row r="7" spans="1:10" s="5" customFormat="1" ht="24.75" customHeight="1">
      <c r="A7" s="85" t="s">
        <v>39</v>
      </c>
      <c r="B7" s="121">
        <f>SUM(B9:B27)</f>
        <v>33347</v>
      </c>
      <c r="C7" s="121">
        <f>SUM(C9:C27)</f>
        <v>31813</v>
      </c>
      <c r="D7" s="94">
        <f aca="true" t="shared" si="0" ref="D7:D27">ROUND(C7/B7*100,1)</f>
        <v>95.4</v>
      </c>
      <c r="E7" s="121">
        <f>SUM(E9:E27)</f>
        <v>11037</v>
      </c>
      <c r="F7" s="122">
        <f>SUM(F9:F27)</f>
        <v>10144</v>
      </c>
      <c r="G7" s="120">
        <f aca="true" t="shared" si="1" ref="G7:G27">ROUND(F7/E7*100,1)</f>
        <v>91.9</v>
      </c>
      <c r="I7" s="23"/>
      <c r="J7" s="25"/>
    </row>
    <row r="8" spans="1:10" s="5" customFormat="1" ht="27" customHeight="1">
      <c r="A8" s="67" t="s">
        <v>9</v>
      </c>
      <c r="B8" s="110"/>
      <c r="C8" s="110"/>
      <c r="D8" s="111"/>
      <c r="E8" s="110"/>
      <c r="F8" s="110"/>
      <c r="G8" s="112"/>
      <c r="I8" s="23"/>
      <c r="J8" s="25"/>
    </row>
    <row r="9" spans="1:10" ht="36.75" customHeight="1">
      <c r="A9" s="62" t="s">
        <v>10</v>
      </c>
      <c r="B9" s="129">
        <v>12011</v>
      </c>
      <c r="C9" s="129">
        <v>12270</v>
      </c>
      <c r="D9" s="94">
        <f t="shared" si="0"/>
        <v>102.2</v>
      </c>
      <c r="E9" s="131">
        <v>3989</v>
      </c>
      <c r="F9" s="131">
        <v>3657</v>
      </c>
      <c r="G9" s="112">
        <f t="shared" si="1"/>
        <v>91.7</v>
      </c>
      <c r="H9" s="21"/>
      <c r="I9" s="26"/>
      <c r="J9" s="25"/>
    </row>
    <row r="10" spans="1:10" ht="35.25" customHeight="1">
      <c r="A10" s="63" t="s">
        <v>11</v>
      </c>
      <c r="B10" s="129">
        <v>438</v>
      </c>
      <c r="C10" s="129">
        <v>485</v>
      </c>
      <c r="D10" s="94">
        <f t="shared" si="0"/>
        <v>110.7</v>
      </c>
      <c r="E10" s="131">
        <v>156</v>
      </c>
      <c r="F10" s="131">
        <v>200</v>
      </c>
      <c r="G10" s="112">
        <f t="shared" si="1"/>
        <v>128.2</v>
      </c>
      <c r="I10" s="26"/>
      <c r="J10" s="25"/>
    </row>
    <row r="11" spans="1:16" s="14" customFormat="1" ht="23.25" customHeight="1">
      <c r="A11" s="63" t="s">
        <v>12</v>
      </c>
      <c r="B11" s="129">
        <v>3346</v>
      </c>
      <c r="C11" s="129">
        <v>3025</v>
      </c>
      <c r="D11" s="94">
        <f t="shared" si="0"/>
        <v>90.4</v>
      </c>
      <c r="E11" s="131">
        <v>1000</v>
      </c>
      <c r="F11" s="131">
        <v>829</v>
      </c>
      <c r="G11" s="112">
        <f t="shared" si="1"/>
        <v>82.9</v>
      </c>
      <c r="I11" s="26"/>
      <c r="J11" s="25"/>
      <c r="K11" s="6"/>
      <c r="P11" s="6"/>
    </row>
    <row r="12" spans="1:17" ht="39.75" customHeight="1">
      <c r="A12" s="63" t="s">
        <v>13</v>
      </c>
      <c r="B12" s="132">
        <v>592</v>
      </c>
      <c r="C12" s="132">
        <v>604</v>
      </c>
      <c r="D12" s="94">
        <f t="shared" si="0"/>
        <v>102</v>
      </c>
      <c r="E12" s="132">
        <v>173</v>
      </c>
      <c r="F12" s="132">
        <v>186</v>
      </c>
      <c r="G12" s="112">
        <f t="shared" si="1"/>
        <v>107.5</v>
      </c>
      <c r="I12" s="26"/>
      <c r="J12" s="25"/>
      <c r="Q12" s="56"/>
    </row>
    <row r="13" spans="1:10" ht="35.25" customHeight="1">
      <c r="A13" s="63" t="s">
        <v>14</v>
      </c>
      <c r="B13" s="132">
        <v>372</v>
      </c>
      <c r="C13" s="132">
        <v>400</v>
      </c>
      <c r="D13" s="94">
        <f t="shared" si="0"/>
        <v>107.5</v>
      </c>
      <c r="E13" s="132">
        <v>150</v>
      </c>
      <c r="F13" s="132">
        <v>163</v>
      </c>
      <c r="G13" s="112">
        <f t="shared" si="1"/>
        <v>108.7</v>
      </c>
      <c r="I13" s="26"/>
      <c r="J13" s="25"/>
    </row>
    <row r="14" spans="1:10" ht="23.25" customHeight="1">
      <c r="A14" s="63" t="s">
        <v>15</v>
      </c>
      <c r="B14" s="132">
        <v>581</v>
      </c>
      <c r="C14" s="132">
        <v>561</v>
      </c>
      <c r="D14" s="94">
        <f t="shared" si="0"/>
        <v>96.6</v>
      </c>
      <c r="E14" s="132">
        <v>183</v>
      </c>
      <c r="F14" s="132">
        <v>176</v>
      </c>
      <c r="G14" s="112">
        <f t="shared" si="1"/>
        <v>96.2</v>
      </c>
      <c r="I14" s="26"/>
      <c r="J14" s="25"/>
    </row>
    <row r="15" spans="1:10" ht="37.5" customHeight="1">
      <c r="A15" s="63" t="s">
        <v>16</v>
      </c>
      <c r="B15" s="132">
        <v>4476</v>
      </c>
      <c r="C15" s="132">
        <v>4277</v>
      </c>
      <c r="D15" s="94">
        <f t="shared" si="0"/>
        <v>95.6</v>
      </c>
      <c r="E15" s="132">
        <v>1666</v>
      </c>
      <c r="F15" s="132">
        <v>1470</v>
      </c>
      <c r="G15" s="112">
        <f t="shared" si="1"/>
        <v>88.2</v>
      </c>
      <c r="I15" s="26"/>
      <c r="J15" s="25"/>
    </row>
    <row r="16" spans="1:10" ht="36" customHeight="1">
      <c r="A16" s="63" t="s">
        <v>17</v>
      </c>
      <c r="B16" s="132">
        <v>1697</v>
      </c>
      <c r="C16" s="132">
        <v>1678</v>
      </c>
      <c r="D16" s="94">
        <f t="shared" si="0"/>
        <v>98.9</v>
      </c>
      <c r="E16" s="132">
        <v>661</v>
      </c>
      <c r="F16" s="132">
        <v>574</v>
      </c>
      <c r="G16" s="112">
        <f t="shared" si="1"/>
        <v>86.8</v>
      </c>
      <c r="I16" s="26"/>
      <c r="J16" s="25"/>
    </row>
    <row r="17" spans="1:10" ht="34.5" customHeight="1">
      <c r="A17" s="63" t="s">
        <v>18</v>
      </c>
      <c r="B17" s="132">
        <v>541</v>
      </c>
      <c r="C17" s="132">
        <v>523</v>
      </c>
      <c r="D17" s="94">
        <f t="shared" si="0"/>
        <v>96.7</v>
      </c>
      <c r="E17" s="132">
        <v>206</v>
      </c>
      <c r="F17" s="132">
        <v>180</v>
      </c>
      <c r="G17" s="112">
        <f t="shared" si="1"/>
        <v>87.4</v>
      </c>
      <c r="I17" s="26"/>
      <c r="J17" s="25"/>
    </row>
    <row r="18" spans="1:10" ht="27" customHeight="1">
      <c r="A18" s="63" t="s">
        <v>19</v>
      </c>
      <c r="B18" s="132">
        <v>232</v>
      </c>
      <c r="C18" s="132">
        <v>276</v>
      </c>
      <c r="D18" s="94">
        <f t="shared" si="0"/>
        <v>119</v>
      </c>
      <c r="E18" s="132">
        <v>75</v>
      </c>
      <c r="F18" s="132">
        <v>101</v>
      </c>
      <c r="G18" s="112">
        <f t="shared" si="1"/>
        <v>134.7</v>
      </c>
      <c r="I18" s="26"/>
      <c r="J18" s="25"/>
    </row>
    <row r="19" spans="1:10" ht="27" customHeight="1">
      <c r="A19" s="63" t="s">
        <v>20</v>
      </c>
      <c r="B19" s="132">
        <v>596</v>
      </c>
      <c r="C19" s="132">
        <v>506</v>
      </c>
      <c r="D19" s="94">
        <f t="shared" si="0"/>
        <v>84.9</v>
      </c>
      <c r="E19" s="132">
        <v>189</v>
      </c>
      <c r="F19" s="132">
        <v>160</v>
      </c>
      <c r="G19" s="112">
        <f t="shared" si="1"/>
        <v>84.7</v>
      </c>
      <c r="I19" s="26"/>
      <c r="J19" s="25"/>
    </row>
    <row r="20" spans="1:10" ht="28.5" customHeight="1">
      <c r="A20" s="63" t="s">
        <v>21</v>
      </c>
      <c r="B20" s="132">
        <v>248</v>
      </c>
      <c r="C20" s="132">
        <v>208</v>
      </c>
      <c r="D20" s="94">
        <f t="shared" si="0"/>
        <v>83.9</v>
      </c>
      <c r="E20" s="132">
        <v>86</v>
      </c>
      <c r="F20" s="132">
        <v>57</v>
      </c>
      <c r="G20" s="112">
        <f t="shared" si="1"/>
        <v>66.3</v>
      </c>
      <c r="I20" s="26"/>
      <c r="J20" s="25"/>
    </row>
    <row r="21" spans="1:10" ht="39" customHeight="1">
      <c r="A21" s="63" t="s">
        <v>22</v>
      </c>
      <c r="B21" s="132">
        <v>279</v>
      </c>
      <c r="C21" s="132">
        <v>354</v>
      </c>
      <c r="D21" s="94">
        <f t="shared" si="0"/>
        <v>126.9</v>
      </c>
      <c r="E21" s="132">
        <v>119</v>
      </c>
      <c r="F21" s="132">
        <v>132</v>
      </c>
      <c r="G21" s="112">
        <f t="shared" si="1"/>
        <v>110.9</v>
      </c>
      <c r="I21" s="26"/>
      <c r="J21" s="25"/>
    </row>
    <row r="22" spans="1:10" ht="39.75" customHeight="1">
      <c r="A22" s="63" t="s">
        <v>23</v>
      </c>
      <c r="B22" s="132">
        <v>488</v>
      </c>
      <c r="C22" s="132">
        <v>521</v>
      </c>
      <c r="D22" s="94">
        <f t="shared" si="0"/>
        <v>106.8</v>
      </c>
      <c r="E22" s="132">
        <v>175</v>
      </c>
      <c r="F22" s="132">
        <v>179</v>
      </c>
      <c r="G22" s="112">
        <f t="shared" si="1"/>
        <v>102.3</v>
      </c>
      <c r="I22" s="26"/>
      <c r="J22" s="25"/>
    </row>
    <row r="23" spans="1:10" ht="37.5" customHeight="1">
      <c r="A23" s="63" t="s">
        <v>24</v>
      </c>
      <c r="B23" s="132">
        <v>5410</v>
      </c>
      <c r="C23" s="132">
        <v>4020</v>
      </c>
      <c r="D23" s="94">
        <f t="shared" si="0"/>
        <v>74.3</v>
      </c>
      <c r="E23" s="132">
        <v>1523</v>
      </c>
      <c r="F23" s="132">
        <v>1366</v>
      </c>
      <c r="G23" s="112">
        <f t="shared" si="1"/>
        <v>89.7</v>
      </c>
      <c r="I23" s="26"/>
      <c r="J23" s="25"/>
    </row>
    <row r="24" spans="1:10" ht="23.25" customHeight="1">
      <c r="A24" s="63" t="s">
        <v>25</v>
      </c>
      <c r="B24" s="132">
        <v>751</v>
      </c>
      <c r="C24" s="132">
        <v>797</v>
      </c>
      <c r="D24" s="94">
        <f t="shared" si="0"/>
        <v>106.1</v>
      </c>
      <c r="E24" s="132">
        <v>276</v>
      </c>
      <c r="F24" s="132">
        <v>250</v>
      </c>
      <c r="G24" s="112">
        <f t="shared" si="1"/>
        <v>90.6</v>
      </c>
      <c r="I24" s="26"/>
      <c r="J24" s="25"/>
    </row>
    <row r="25" spans="1:10" ht="36" customHeight="1">
      <c r="A25" s="63" t="s">
        <v>26</v>
      </c>
      <c r="B25" s="132">
        <v>1020</v>
      </c>
      <c r="C25" s="132">
        <v>1040</v>
      </c>
      <c r="D25" s="94">
        <f t="shared" si="0"/>
        <v>102</v>
      </c>
      <c r="E25" s="132">
        <v>313</v>
      </c>
      <c r="F25" s="132">
        <v>367</v>
      </c>
      <c r="G25" s="112">
        <f t="shared" si="1"/>
        <v>117.3</v>
      </c>
      <c r="I25" s="26"/>
      <c r="J25" s="25"/>
    </row>
    <row r="26" spans="1:10" ht="33" customHeight="1">
      <c r="A26" s="63" t="s">
        <v>27</v>
      </c>
      <c r="B26" s="132">
        <v>76</v>
      </c>
      <c r="C26" s="132">
        <v>81</v>
      </c>
      <c r="D26" s="94">
        <f t="shared" si="0"/>
        <v>106.6</v>
      </c>
      <c r="E26" s="132">
        <v>30</v>
      </c>
      <c r="F26" s="132">
        <v>32</v>
      </c>
      <c r="G26" s="112">
        <f t="shared" si="1"/>
        <v>106.7</v>
      </c>
      <c r="I26" s="26"/>
      <c r="J26" s="25"/>
    </row>
    <row r="27" spans="1:10" ht="24" customHeight="1" thickBot="1">
      <c r="A27" s="64" t="s">
        <v>28</v>
      </c>
      <c r="B27" s="132">
        <v>193</v>
      </c>
      <c r="C27" s="132">
        <v>187</v>
      </c>
      <c r="D27" s="94">
        <f t="shared" si="0"/>
        <v>96.9</v>
      </c>
      <c r="E27" s="132">
        <v>67</v>
      </c>
      <c r="F27" s="132">
        <v>65</v>
      </c>
      <c r="G27" s="112">
        <f t="shared" si="1"/>
        <v>97</v>
      </c>
      <c r="I27" s="26"/>
      <c r="J27" s="25"/>
    </row>
    <row r="28" spans="1:9" ht="18.75">
      <c r="A28" s="7"/>
      <c r="B28" s="12"/>
      <c r="C28" s="21"/>
      <c r="F28" s="27"/>
      <c r="I28" s="6"/>
    </row>
    <row r="29" spans="1:9" ht="18.75">
      <c r="A29" s="7"/>
      <c r="B29" s="7"/>
      <c r="F29" s="23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L12" sqref="L12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8" width="11.7109375" style="6" bestFit="1" customWidth="1"/>
    <col min="9" max="16384" width="8.8515625" style="6" customWidth="1"/>
  </cols>
  <sheetData>
    <row r="1" spans="1:7" s="2" customFormat="1" ht="22.5" customHeight="1">
      <c r="A1" s="180" t="s">
        <v>215</v>
      </c>
      <c r="B1" s="180"/>
      <c r="C1" s="180"/>
      <c r="D1" s="180"/>
      <c r="E1" s="180"/>
      <c r="F1" s="180"/>
      <c r="G1" s="180"/>
    </row>
    <row r="2" spans="1:7" s="2" customFormat="1" ht="19.5" customHeight="1">
      <c r="A2" s="181" t="s">
        <v>34</v>
      </c>
      <c r="B2" s="181"/>
      <c r="C2" s="181"/>
      <c r="D2" s="181"/>
      <c r="E2" s="181"/>
      <c r="F2" s="181"/>
      <c r="G2" s="181"/>
    </row>
    <row r="3" spans="1:7" s="4" customFormat="1" ht="20.25" customHeight="1" thickBot="1">
      <c r="A3" s="54"/>
      <c r="B3" s="54"/>
      <c r="C3" s="54"/>
      <c r="D3" s="54"/>
      <c r="E3" s="54"/>
      <c r="F3" s="54"/>
      <c r="G3" s="55"/>
    </row>
    <row r="4" spans="1:7" s="4" customFormat="1" ht="20.25" customHeight="1">
      <c r="A4" s="175"/>
      <c r="B4" s="182" t="s">
        <v>213</v>
      </c>
      <c r="C4" s="182"/>
      <c r="D4" s="182"/>
      <c r="E4" s="182" t="s">
        <v>214</v>
      </c>
      <c r="F4" s="182"/>
      <c r="G4" s="183"/>
    </row>
    <row r="5" spans="1:7" s="4" customFormat="1" ht="51.75" customHeight="1">
      <c r="A5" s="176"/>
      <c r="B5" s="28" t="s">
        <v>31</v>
      </c>
      <c r="C5" s="28" t="s">
        <v>110</v>
      </c>
      <c r="D5" s="24" t="s">
        <v>32</v>
      </c>
      <c r="E5" s="28" t="s">
        <v>31</v>
      </c>
      <c r="F5" s="28" t="s">
        <v>110</v>
      </c>
      <c r="G5" s="82" t="s">
        <v>32</v>
      </c>
    </row>
    <row r="6" spans="1:9" s="4" customFormat="1" ht="28.5" customHeight="1">
      <c r="A6" s="19" t="s">
        <v>33</v>
      </c>
      <c r="B6" s="104">
        <f>SUM(B7:B15)</f>
        <v>41931</v>
      </c>
      <c r="C6" s="104">
        <f>SUM(C7:C15)</f>
        <v>39855</v>
      </c>
      <c r="D6" s="92">
        <f>ROUND(C6/B6*100,1)</f>
        <v>95</v>
      </c>
      <c r="E6" s="104">
        <f>SUM(E7:E15)</f>
        <v>13977</v>
      </c>
      <c r="F6" s="104">
        <f>SUM(F7:F15)</f>
        <v>12880</v>
      </c>
      <c r="G6" s="93">
        <f>ROUND(F6/E6*100,1)</f>
        <v>92.2</v>
      </c>
      <c r="H6" s="126"/>
      <c r="I6" s="73"/>
    </row>
    <row r="7" spans="1:9" s="5" customFormat="1" ht="45.75" customHeight="1">
      <c r="A7" s="46" t="s">
        <v>35</v>
      </c>
      <c r="B7" s="135">
        <v>4615</v>
      </c>
      <c r="C7" s="135">
        <v>3798</v>
      </c>
      <c r="D7" s="92">
        <f aca="true" t="shared" si="0" ref="D7:D15">ROUND(C7/B7*100,1)</f>
        <v>82.3</v>
      </c>
      <c r="E7" s="135">
        <v>1532</v>
      </c>
      <c r="F7" s="135">
        <v>1286</v>
      </c>
      <c r="G7" s="93">
        <f aca="true" t="shared" si="1" ref="G7:G15">ROUND(F7/E7*100,1)</f>
        <v>83.9</v>
      </c>
      <c r="H7" s="74"/>
      <c r="I7" s="73"/>
    </row>
    <row r="8" spans="1:9" s="5" customFormat="1" ht="30" customHeight="1">
      <c r="A8" s="46" t="s">
        <v>3</v>
      </c>
      <c r="B8" s="135">
        <v>2380</v>
      </c>
      <c r="C8" s="135">
        <v>2300</v>
      </c>
      <c r="D8" s="92">
        <f t="shared" si="0"/>
        <v>96.6</v>
      </c>
      <c r="E8" s="135">
        <v>787</v>
      </c>
      <c r="F8" s="135">
        <v>821</v>
      </c>
      <c r="G8" s="93">
        <f t="shared" si="1"/>
        <v>104.3</v>
      </c>
      <c r="H8" s="74"/>
      <c r="I8" s="73"/>
    </row>
    <row r="9" spans="1:9" ht="33" customHeight="1">
      <c r="A9" s="46" t="s">
        <v>2</v>
      </c>
      <c r="B9" s="135">
        <v>3163</v>
      </c>
      <c r="C9" s="135">
        <v>3029</v>
      </c>
      <c r="D9" s="92">
        <f t="shared" si="0"/>
        <v>95.8</v>
      </c>
      <c r="E9" s="136">
        <v>1062</v>
      </c>
      <c r="F9" s="136">
        <v>1033</v>
      </c>
      <c r="G9" s="93">
        <f t="shared" si="1"/>
        <v>97.3</v>
      </c>
      <c r="H9" s="75"/>
      <c r="I9" s="73"/>
    </row>
    <row r="10" spans="1:9" ht="28.5" customHeight="1">
      <c r="A10" s="46" t="s">
        <v>1</v>
      </c>
      <c r="B10" s="135">
        <v>1991</v>
      </c>
      <c r="C10" s="135">
        <v>1936</v>
      </c>
      <c r="D10" s="92">
        <f t="shared" si="0"/>
        <v>97.2</v>
      </c>
      <c r="E10" s="136">
        <v>768</v>
      </c>
      <c r="F10" s="136">
        <v>703</v>
      </c>
      <c r="G10" s="93">
        <f t="shared" si="1"/>
        <v>91.5</v>
      </c>
      <c r="H10" s="75"/>
      <c r="I10" s="73"/>
    </row>
    <row r="11" spans="1:9" s="14" customFormat="1" ht="31.5" customHeight="1">
      <c r="A11" s="46" t="s">
        <v>5</v>
      </c>
      <c r="B11" s="135">
        <v>7154</v>
      </c>
      <c r="C11" s="135">
        <v>6601</v>
      </c>
      <c r="D11" s="92">
        <f t="shared" si="0"/>
        <v>92.3</v>
      </c>
      <c r="E11" s="136">
        <v>2551</v>
      </c>
      <c r="F11" s="136">
        <v>2312</v>
      </c>
      <c r="G11" s="93">
        <f t="shared" si="1"/>
        <v>90.6</v>
      </c>
      <c r="H11" s="75"/>
      <c r="I11" s="73"/>
    </row>
    <row r="12" spans="1:9" ht="51.75" customHeight="1">
      <c r="A12" s="46" t="s">
        <v>30</v>
      </c>
      <c r="B12" s="136">
        <v>1880</v>
      </c>
      <c r="C12" s="136">
        <v>1779</v>
      </c>
      <c r="D12" s="92">
        <f t="shared" si="0"/>
        <v>94.6</v>
      </c>
      <c r="E12" s="136">
        <v>693</v>
      </c>
      <c r="F12" s="136">
        <v>626</v>
      </c>
      <c r="G12" s="93">
        <f t="shared" si="1"/>
        <v>90.3</v>
      </c>
      <c r="H12" s="75"/>
      <c r="I12" s="73"/>
    </row>
    <row r="13" spans="1:9" ht="30.75" customHeight="1">
      <c r="A13" s="69" t="s">
        <v>6</v>
      </c>
      <c r="B13" s="136">
        <v>3493</v>
      </c>
      <c r="C13" s="136">
        <v>3337</v>
      </c>
      <c r="D13" s="92">
        <f t="shared" si="0"/>
        <v>95.5</v>
      </c>
      <c r="E13" s="136">
        <v>1092</v>
      </c>
      <c r="F13" s="136">
        <v>1077</v>
      </c>
      <c r="G13" s="93">
        <f t="shared" si="1"/>
        <v>98.6</v>
      </c>
      <c r="H13" s="75"/>
      <c r="I13" s="73"/>
    </row>
    <row r="14" spans="1:9" ht="66.75" customHeight="1">
      <c r="A14" s="69" t="s">
        <v>7</v>
      </c>
      <c r="B14" s="136">
        <v>9506</v>
      </c>
      <c r="C14" s="136">
        <v>9453</v>
      </c>
      <c r="D14" s="92">
        <f t="shared" si="0"/>
        <v>99.4</v>
      </c>
      <c r="E14" s="136">
        <v>2654</v>
      </c>
      <c r="F14" s="136">
        <v>2514</v>
      </c>
      <c r="G14" s="93">
        <f t="shared" si="1"/>
        <v>94.7</v>
      </c>
      <c r="H14" s="75"/>
      <c r="I14" s="73"/>
    </row>
    <row r="15" spans="1:9" ht="42.75" customHeight="1">
      <c r="A15" s="69" t="s">
        <v>37</v>
      </c>
      <c r="B15" s="136">
        <v>7749</v>
      </c>
      <c r="C15" s="136">
        <v>7622</v>
      </c>
      <c r="D15" s="92">
        <f t="shared" si="0"/>
        <v>98.4</v>
      </c>
      <c r="E15" s="136">
        <v>2838</v>
      </c>
      <c r="F15" s="136">
        <v>2508</v>
      </c>
      <c r="G15" s="93">
        <f t="shared" si="1"/>
        <v>88.4</v>
      </c>
      <c r="H15" s="75"/>
      <c r="I15" s="73"/>
    </row>
    <row r="16" spans="1:8" ht="12.75">
      <c r="A16" s="56"/>
      <c r="B16" s="143"/>
      <c r="C16" s="143"/>
      <c r="D16" s="56"/>
      <c r="E16" s="143"/>
      <c r="F16" s="143"/>
      <c r="G16" s="56"/>
      <c r="H16" s="56"/>
    </row>
    <row r="17" spans="2:7" ht="12.75">
      <c r="B17" s="68"/>
      <c r="C17" s="56"/>
      <c r="D17" s="56"/>
      <c r="E17" s="56"/>
      <c r="F17" s="56"/>
      <c r="G17" s="56"/>
    </row>
    <row r="18" spans="2:6" ht="12.75">
      <c r="B18" s="68"/>
      <c r="C18" s="56"/>
      <c r="D18" s="56"/>
      <c r="E18" s="56"/>
      <c r="F18" s="5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C7" sqref="C7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185" t="s">
        <v>216</v>
      </c>
      <c r="B1" s="185"/>
      <c r="C1" s="185"/>
      <c r="D1" s="185"/>
    </row>
    <row r="2" spans="1:4" s="2" customFormat="1" ht="19.5" customHeight="1">
      <c r="A2" s="147" t="s">
        <v>8</v>
      </c>
      <c r="B2" s="147"/>
      <c r="C2" s="147"/>
      <c r="D2" s="147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48"/>
      <c r="B4" s="186" t="s">
        <v>40</v>
      </c>
      <c r="C4" s="188" t="s">
        <v>41</v>
      </c>
      <c r="D4" s="190" t="s">
        <v>88</v>
      </c>
    </row>
    <row r="5" spans="1:4" s="4" customFormat="1" ht="59.25" customHeight="1">
      <c r="A5" s="149"/>
      <c r="B5" s="187"/>
      <c r="C5" s="189"/>
      <c r="D5" s="191"/>
    </row>
    <row r="6" spans="1:4" s="9" customFormat="1" ht="34.5" customHeight="1">
      <c r="A6" s="49" t="s">
        <v>33</v>
      </c>
      <c r="B6" s="123">
        <f>SUM(B9:B27)</f>
        <v>3493</v>
      </c>
      <c r="C6" s="124">
        <v>12880</v>
      </c>
      <c r="D6" s="90">
        <f>C6/B6</f>
        <v>3.687374749498998</v>
      </c>
    </row>
    <row r="7" spans="1:4" s="9" customFormat="1" ht="24.75" customHeight="1">
      <c r="A7" s="49" t="s">
        <v>39</v>
      </c>
      <c r="B7" s="88" t="s">
        <v>42</v>
      </c>
      <c r="C7" s="89">
        <f>SUM(C9:C27)</f>
        <v>10142</v>
      </c>
      <c r="D7" s="90" t="s">
        <v>42</v>
      </c>
    </row>
    <row r="8" spans="1:4" s="9" customFormat="1" ht="31.5" customHeight="1">
      <c r="A8" s="50" t="s">
        <v>9</v>
      </c>
      <c r="B8" s="88"/>
      <c r="C8" s="91"/>
      <c r="D8" s="90"/>
    </row>
    <row r="9" spans="1:7" ht="54" customHeight="1">
      <c r="A9" s="17" t="s">
        <v>10</v>
      </c>
      <c r="B9" s="144">
        <v>271</v>
      </c>
      <c r="C9" s="144">
        <v>3655</v>
      </c>
      <c r="D9" s="108">
        <f aca="true" t="shared" si="0" ref="D9:D27">C9/B9</f>
        <v>13.487084870848708</v>
      </c>
      <c r="E9" s="11"/>
      <c r="G9" s="12"/>
    </row>
    <row r="10" spans="1:7" ht="35.25" customHeight="1">
      <c r="A10" s="17" t="s">
        <v>11</v>
      </c>
      <c r="B10" s="144">
        <v>49</v>
      </c>
      <c r="C10" s="144">
        <v>200</v>
      </c>
      <c r="D10" s="108">
        <f t="shared" si="0"/>
        <v>4.081632653061225</v>
      </c>
      <c r="E10" s="11"/>
      <c r="G10" s="12"/>
    </row>
    <row r="11" spans="1:7" s="14" customFormat="1" ht="20.25" customHeight="1">
      <c r="A11" s="17" t="s">
        <v>12</v>
      </c>
      <c r="B11" s="144">
        <v>602</v>
      </c>
      <c r="C11" s="144">
        <v>829</v>
      </c>
      <c r="D11" s="108">
        <f t="shared" si="0"/>
        <v>1.3770764119601329</v>
      </c>
      <c r="E11" s="11"/>
      <c r="F11" s="6"/>
      <c r="G11" s="12"/>
    </row>
    <row r="12" spans="1:9" ht="36" customHeight="1">
      <c r="A12" s="17" t="s">
        <v>13</v>
      </c>
      <c r="B12" s="145">
        <v>304</v>
      </c>
      <c r="C12" s="145">
        <v>186</v>
      </c>
      <c r="D12" s="108">
        <f t="shared" si="0"/>
        <v>0.6118421052631579</v>
      </c>
      <c r="E12" s="11"/>
      <c r="G12" s="12"/>
      <c r="I12" s="15"/>
    </row>
    <row r="13" spans="1:7" ht="30" customHeight="1">
      <c r="A13" s="17" t="s">
        <v>14</v>
      </c>
      <c r="B13" s="145">
        <v>98</v>
      </c>
      <c r="C13" s="145">
        <v>163</v>
      </c>
      <c r="D13" s="108">
        <f t="shared" si="0"/>
        <v>1.663265306122449</v>
      </c>
      <c r="E13" s="11"/>
      <c r="G13" s="12"/>
    </row>
    <row r="14" spans="1:7" ht="19.5" customHeight="1">
      <c r="A14" s="17" t="s">
        <v>15</v>
      </c>
      <c r="B14" s="145">
        <v>223</v>
      </c>
      <c r="C14" s="145">
        <v>176</v>
      </c>
      <c r="D14" s="108">
        <f t="shared" si="0"/>
        <v>0.7892376681614349</v>
      </c>
      <c r="E14" s="11"/>
      <c r="G14" s="29"/>
    </row>
    <row r="15" spans="1:7" ht="48.75" customHeight="1">
      <c r="A15" s="17" t="s">
        <v>16</v>
      </c>
      <c r="B15" s="145">
        <v>385</v>
      </c>
      <c r="C15" s="145">
        <v>1470</v>
      </c>
      <c r="D15" s="108">
        <f t="shared" si="0"/>
        <v>3.8181818181818183</v>
      </c>
      <c r="E15" s="11"/>
      <c r="G15" s="12"/>
    </row>
    <row r="16" spans="1:7" ht="34.5" customHeight="1">
      <c r="A16" s="17" t="s">
        <v>17</v>
      </c>
      <c r="B16" s="145">
        <v>358</v>
      </c>
      <c r="C16" s="145">
        <v>574</v>
      </c>
      <c r="D16" s="108">
        <f t="shared" si="0"/>
        <v>1.6033519553072626</v>
      </c>
      <c r="E16" s="11"/>
      <c r="G16" s="12"/>
    </row>
    <row r="17" spans="1:7" ht="35.25" customHeight="1">
      <c r="A17" s="17" t="s">
        <v>18</v>
      </c>
      <c r="B17" s="145">
        <v>88</v>
      </c>
      <c r="C17" s="145">
        <v>180</v>
      </c>
      <c r="D17" s="108">
        <f t="shared" si="0"/>
        <v>2.0454545454545454</v>
      </c>
      <c r="E17" s="11"/>
      <c r="G17" s="12"/>
    </row>
    <row r="18" spans="1:7" ht="24" customHeight="1">
      <c r="A18" s="17" t="s">
        <v>19</v>
      </c>
      <c r="B18" s="145">
        <v>45</v>
      </c>
      <c r="C18" s="145">
        <v>101</v>
      </c>
      <c r="D18" s="108">
        <f t="shared" si="0"/>
        <v>2.2444444444444445</v>
      </c>
      <c r="E18" s="11"/>
      <c r="G18" s="12"/>
    </row>
    <row r="19" spans="1:7" ht="17.25" customHeight="1">
      <c r="A19" s="17" t="s">
        <v>20</v>
      </c>
      <c r="B19" s="145">
        <v>44</v>
      </c>
      <c r="C19" s="145">
        <v>160</v>
      </c>
      <c r="D19" s="108">
        <f t="shared" si="0"/>
        <v>3.6363636363636362</v>
      </c>
      <c r="E19" s="11"/>
      <c r="G19" s="12"/>
    </row>
    <row r="20" spans="1:7" ht="18" customHeight="1">
      <c r="A20" s="17" t="s">
        <v>21</v>
      </c>
      <c r="B20" s="145">
        <v>67</v>
      </c>
      <c r="C20" s="145">
        <v>57</v>
      </c>
      <c r="D20" s="108">
        <f t="shared" si="0"/>
        <v>0.8507462686567164</v>
      </c>
      <c r="E20" s="11"/>
      <c r="G20" s="12"/>
    </row>
    <row r="21" spans="1:7" ht="32.25" customHeight="1">
      <c r="A21" s="17" t="s">
        <v>22</v>
      </c>
      <c r="B21" s="145">
        <v>101</v>
      </c>
      <c r="C21" s="145">
        <v>132</v>
      </c>
      <c r="D21" s="108">
        <f t="shared" si="0"/>
        <v>1.306930693069307</v>
      </c>
      <c r="E21" s="11"/>
      <c r="G21" s="30"/>
    </row>
    <row r="22" spans="1:7" ht="35.25" customHeight="1">
      <c r="A22" s="17" t="s">
        <v>23</v>
      </c>
      <c r="B22" s="145">
        <v>69</v>
      </c>
      <c r="C22" s="145">
        <v>179</v>
      </c>
      <c r="D22" s="108">
        <f t="shared" si="0"/>
        <v>2.5942028985507246</v>
      </c>
      <c r="E22" s="11"/>
      <c r="G22" s="12"/>
    </row>
    <row r="23" spans="1:7" ht="33" customHeight="1">
      <c r="A23" s="17" t="s">
        <v>24</v>
      </c>
      <c r="B23" s="145">
        <v>260</v>
      </c>
      <c r="C23" s="145">
        <v>1366</v>
      </c>
      <c r="D23" s="108">
        <f t="shared" si="0"/>
        <v>5.253846153846154</v>
      </c>
      <c r="E23" s="11"/>
      <c r="G23" s="12"/>
    </row>
    <row r="24" spans="1:7" ht="19.5" customHeight="1">
      <c r="A24" s="17" t="s">
        <v>25</v>
      </c>
      <c r="B24" s="145">
        <v>176</v>
      </c>
      <c r="C24" s="145">
        <v>250</v>
      </c>
      <c r="D24" s="108">
        <f t="shared" si="0"/>
        <v>1.4204545454545454</v>
      </c>
      <c r="E24" s="11"/>
      <c r="G24" s="12"/>
    </row>
    <row r="25" spans="1:7" ht="30.75" customHeight="1">
      <c r="A25" s="17" t="s">
        <v>26</v>
      </c>
      <c r="B25" s="145">
        <v>283</v>
      </c>
      <c r="C25" s="145">
        <v>367</v>
      </c>
      <c r="D25" s="108">
        <f t="shared" si="0"/>
        <v>1.2968197879858658</v>
      </c>
      <c r="E25" s="11"/>
      <c r="G25" s="12"/>
    </row>
    <row r="26" spans="1:7" ht="30.75" customHeight="1">
      <c r="A26" s="17" t="s">
        <v>27</v>
      </c>
      <c r="B26" s="145">
        <v>49</v>
      </c>
      <c r="C26" s="145">
        <v>32</v>
      </c>
      <c r="D26" s="108">
        <f t="shared" si="0"/>
        <v>0.6530612244897959</v>
      </c>
      <c r="E26" s="11"/>
      <c r="G26" s="12"/>
    </row>
    <row r="27" spans="1:7" ht="22.5" customHeight="1" thickBot="1">
      <c r="A27" s="18" t="s">
        <v>28</v>
      </c>
      <c r="B27" s="145">
        <v>21</v>
      </c>
      <c r="C27" s="145">
        <v>65</v>
      </c>
      <c r="D27" s="108">
        <f t="shared" si="0"/>
        <v>3.0952380952380953</v>
      </c>
      <c r="E27" s="11"/>
      <c r="G27" s="12"/>
    </row>
    <row r="28" spans="1:7" ht="21.75" customHeight="1">
      <c r="A28" s="184"/>
      <c r="B28" s="184"/>
      <c r="C28" s="7"/>
      <c r="D28" s="7"/>
      <c r="G28" s="12"/>
    </row>
    <row r="29" spans="1:7" ht="15.75">
      <c r="A29" s="7"/>
      <c r="B29" s="7"/>
      <c r="C29" s="7"/>
      <c r="D29" s="7"/>
      <c r="G29" s="12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2018-12-17T07:58:02Z</dcterms:modified>
  <cp:category/>
  <cp:version/>
  <cp:contentType/>
  <cp:contentStatus/>
</cp:coreProperties>
</file>