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'!$A$1:$F$119</definedName>
    <definedName name="_xlnm.Print_Area" localSheetId="5">'6 '!$A$1:$B$93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<sst xmlns="http://schemas.openxmlformats.org/spreadsheetml/2006/main" count="490" uniqueCount="261">
  <si>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</si>
  <si>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</si>
  <si>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</si>
  <si>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</si>
  <si>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</si>
  <si>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</si>
  <si>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</si>
  <si>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</si>
  <si>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</si>
  <si>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</si>
  <si>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</si>
  <si>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</si>
  <si>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</si>
  <si>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</si>
  <si>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</si>
  <si>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</si>
  <si>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</si>
  <si>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</si>
  <si>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</si>
  <si>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</si>
  <si>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</si>
  <si>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</si>
  <si>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</si>
  <si>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</si>
  <si>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</si>
  <si>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</si>
  <si>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</si>
  <si>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</si>
  <si>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</si>
  <si>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</si>
  <si>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</si>
  <si>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</si>
  <si>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</si>
  <si>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</si>
  <si>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</si>
  <si>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</si>
  <si>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</si>
  <si>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</si>
  <si>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</si>
  <si>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</si>
  <si>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</si>
  <si>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</si>
  <si>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</si>
  <si>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</si>
  <si>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</si>
  <si>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</si>
  <si>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</si>
  <si>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</si>
  <si>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</si>
  <si>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</si>
  <si>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</si>
  <si>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</si>
  <si>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</si>
  <si>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</si>
  <si>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</si>
  <si>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</si>
  <si>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</si>
  <si>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</si>
  <si>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</si>
  <si>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</si>
  <si>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</si>
  <si>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</si>
  <si>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</si>
  <si>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</si>
  <si>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економіст</t>
  </si>
  <si>
    <t xml:space="preserve"> слюсар-сантехнік</t>
  </si>
  <si>
    <t xml:space="preserve"> оператор заправних станцій</t>
  </si>
  <si>
    <t xml:space="preserve"> токар</t>
  </si>
  <si>
    <t xml:space="preserve"> інженер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</si>
  <si>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</si>
  <si>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</si>
  <si>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</si>
  <si>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 xml:space="preserve"> сестра медична</t>
  </si>
  <si>
    <t xml:space="preserve"> фахівець</t>
  </si>
  <si>
    <t xml:space="preserve"> електрик дільниці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</si>
  <si>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</si>
  <si>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</si>
  <si>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</si>
  <si>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</si>
  <si>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</si>
  <si>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</si>
  <si>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</si>
  <si>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</si>
  <si>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</si>
  <si>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</si>
  <si>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Листоноша (поштар)</t>
  </si>
  <si>
    <t xml:space="preserve"> робітник з комплексного обслуговування й ремонту будинків</t>
  </si>
  <si>
    <t xml:space="preserve"> майстер</t>
  </si>
  <si>
    <t xml:space="preserve"> завідувач господарства</t>
  </si>
  <si>
    <t xml:space="preserve"> інженер з охорони праці</t>
  </si>
  <si>
    <t xml:space="preserve"> контролер-касир</t>
  </si>
  <si>
    <t xml:space="preserve"> оператор комп'ютерного набору</t>
  </si>
  <si>
    <t xml:space="preserve"> соціальний робітник</t>
  </si>
  <si>
    <t xml:space="preserve"> робітник фермерського господарства</t>
  </si>
  <si>
    <t xml:space="preserve"> машиніст екскаватора</t>
  </si>
  <si>
    <t xml:space="preserve"> робітник з благоустрою</t>
  </si>
  <si>
    <t xml:space="preserve"> інспектор</t>
  </si>
  <si>
    <t>2018 р.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</si>
  <si>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</si>
  <si>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</si>
  <si>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Державний виконавець</t>
  </si>
  <si>
    <t xml:space="preserve"> Робітник з комплексного обслуговування сільськогосподарського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</si>
  <si>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</si>
  <si>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Продавець-консультант</t>
  </si>
  <si>
    <t xml:space="preserve"> Електромонтер з експлуатації розподільних мереж</t>
  </si>
  <si>
    <t xml:space="preserve"> контролер енергонагляду</t>
  </si>
  <si>
    <t xml:space="preserve"> Начальник відділу</t>
  </si>
  <si>
    <t xml:space="preserve"> Слюсар з ремонту колісних транспортних засобів</t>
  </si>
  <si>
    <t xml:space="preserve"> Менеджер (управитель)</t>
  </si>
  <si>
    <t xml:space="preserve"> начальник відділення зв'язку</t>
  </si>
  <si>
    <t xml:space="preserve"> Інспектор</t>
  </si>
  <si>
    <t xml:space="preserve"> Монтер колії</t>
  </si>
  <si>
    <t xml:space="preserve"> механік</t>
  </si>
  <si>
    <t xml:space="preserve"> слюсар з ремонту рухомого складу</t>
  </si>
  <si>
    <t xml:space="preserve"> </t>
  </si>
  <si>
    <t xml:space="preserve"> кухонний робітник</t>
  </si>
  <si>
    <t>контролер-касир</t>
  </si>
  <si>
    <t>Завідувач сектору</t>
  </si>
  <si>
    <t>Оператор птахофабрик та механізованих ферм</t>
  </si>
  <si>
    <t xml:space="preserve"> машиніст (кочегар) котельної</t>
  </si>
  <si>
    <t xml:space="preserve"> стрілець</t>
  </si>
  <si>
    <t>керуючий відділенням</t>
  </si>
  <si>
    <t>Поліцейський (інспектор) патрульної служби</t>
  </si>
  <si>
    <t xml:space="preserve"> Кондуктор громадського транспорту</t>
  </si>
  <si>
    <t>фахівець</t>
  </si>
  <si>
    <t>контролер енергонагляду</t>
  </si>
  <si>
    <t>стовбуровий (підземний)</t>
  </si>
  <si>
    <t>майстер виробничої дільниці</t>
  </si>
  <si>
    <t>2019 р.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</si>
  <si>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</si>
  <si>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 xml:space="preserve"> керуючий відділенням</t>
  </si>
  <si>
    <t xml:space="preserve"> головний інженер</t>
  </si>
  <si>
    <t xml:space="preserve"> діловод</t>
  </si>
  <si>
    <t>слюсар-електромонтажник</t>
  </si>
  <si>
    <t>енергетик виробництва</t>
  </si>
  <si>
    <t>електромонтер з обслуговування підстанції</t>
  </si>
  <si>
    <t>електрослюсар з ремонту електричних машин</t>
  </si>
  <si>
    <t>електрослюсар з ремонту електроустаткування електростанцій</t>
  </si>
  <si>
    <t xml:space="preserve"> Спеціаліст державної служби (місцевого самоврядування)</t>
  </si>
  <si>
    <t xml:space="preserve"> завідувач складу</t>
  </si>
  <si>
    <t xml:space="preserve"> агроном</t>
  </si>
  <si>
    <t xml:space="preserve"> Обліковець</t>
  </si>
  <si>
    <t xml:space="preserve"> слюсар з механоскладальних робіт</t>
  </si>
  <si>
    <t xml:space="preserve"> слюсар з ремонту сільськогосподарських машин та устаткування</t>
  </si>
  <si>
    <t xml:space="preserve"> дорожній робітник.</t>
  </si>
  <si>
    <t xml:space="preserve"> апаратник оброблення зерна</t>
  </si>
  <si>
    <t>Начальник чергової частини</t>
  </si>
  <si>
    <t xml:space="preserve"> Робітник на лісокультурних (лісогосподарських) роботах</t>
  </si>
  <si>
    <t xml:space="preserve"> заступник директора</t>
  </si>
  <si>
    <t xml:space="preserve"> інспектор з кадрів</t>
  </si>
  <si>
    <t xml:space="preserve"> оператор поштового зв'язку</t>
  </si>
  <si>
    <t xml:space="preserve"> Маляр</t>
  </si>
  <si>
    <t xml:space="preserve"> вагар</t>
  </si>
  <si>
    <t xml:space="preserve"> заступник начальника відділу</t>
  </si>
  <si>
    <t xml:space="preserve"> фармацевт</t>
  </si>
  <si>
    <t xml:space="preserve"> помічник вихователя</t>
  </si>
  <si>
    <t xml:space="preserve"> пекар</t>
  </si>
  <si>
    <t xml:space="preserve"> оператор котельні</t>
  </si>
  <si>
    <t>майстер будівельних та монтажних робіт</t>
  </si>
  <si>
    <t>електромеханік</t>
  </si>
  <si>
    <t xml:space="preserve"> менеджер (управитель) з постачання</t>
  </si>
  <si>
    <t xml:space="preserve"> артист балету</t>
  </si>
  <si>
    <t xml:space="preserve"> Вихователь дошкільного навчального закладу</t>
  </si>
  <si>
    <t xml:space="preserve"> рибалка прибережного лову</t>
  </si>
  <si>
    <t>шеф-кухар</t>
  </si>
  <si>
    <t>диспетчер станційний</t>
  </si>
  <si>
    <t xml:space="preserve"> оператор лінії у виробництві харчової продукції (перероблення фруктів, овочів, олієнасіння та горіхів)</t>
  </si>
  <si>
    <t>ливарник металів та сплавів</t>
  </si>
  <si>
    <t xml:space="preserve"> Вчитель закладу загальної середньої освіти</t>
  </si>
  <si>
    <t xml:space="preserve"> Технік-лаборант</t>
  </si>
  <si>
    <t xml:space="preserve"> контролер водопровідного господарства</t>
  </si>
  <si>
    <t>Продавець-консультант</t>
  </si>
  <si>
    <t>Кількість вакансій, зареєстрованих в службі зайнятості області</t>
  </si>
  <si>
    <t>Прохідник</t>
  </si>
  <si>
    <t>гірник очисного забою</t>
  </si>
  <si>
    <t>машиніст бурової установки</t>
  </si>
  <si>
    <t>машиніст підіймальної машини</t>
  </si>
  <si>
    <t>оператор з геофізичного випробування корисних копалин</t>
  </si>
  <si>
    <t>Інженер-будівельник</t>
  </si>
  <si>
    <t xml:space="preserve"> слюсар аварійно-відбудовних робіт</t>
  </si>
  <si>
    <t xml:space="preserve"> електрослюсар (слюсар) черговий та з ремонту устаткування</t>
  </si>
  <si>
    <t>Кінолог</t>
  </si>
  <si>
    <t>Кількість осіб, які мали статус безробітного</t>
  </si>
  <si>
    <t xml:space="preserve"> керівник гуртка</t>
  </si>
  <si>
    <t xml:space="preserve"> тваринник</t>
  </si>
  <si>
    <t>налагоджувальник автоматів і напівавтоматів</t>
  </si>
  <si>
    <t>Покрівельник будівельний</t>
  </si>
  <si>
    <t>апаратник комбікормового виробництва</t>
  </si>
  <si>
    <t>налагоджувальник контрольно-вимірювальних приладів та автоматики</t>
  </si>
  <si>
    <t>Машиніст тепловоза</t>
  </si>
  <si>
    <t>землероб</t>
  </si>
  <si>
    <t>адміністратор системи</t>
  </si>
  <si>
    <t>технолог</t>
  </si>
  <si>
    <t>Кондуктор громадського транспорту</t>
  </si>
  <si>
    <t>птахівник</t>
  </si>
  <si>
    <t xml:space="preserve">  </t>
  </si>
  <si>
    <t xml:space="preserve"> диспетчер</t>
  </si>
  <si>
    <t xml:space="preserve"> машиніст насосних установок</t>
  </si>
  <si>
    <t>начальник відділу</t>
  </si>
  <si>
    <t>формувальник залізобетонних виробів та конструкцій</t>
  </si>
  <si>
    <t>ливарник на машинах для лиття під тиском</t>
  </si>
  <si>
    <t>Електрослюсар з ремонту устаткування розподільних пристроїв</t>
  </si>
  <si>
    <t>завантажувач шихти</t>
  </si>
  <si>
    <t>слюсар з ремонту технологічних установок</t>
  </si>
  <si>
    <t>адміністратор</t>
  </si>
  <si>
    <t>робітник з догляду за тваринами</t>
  </si>
  <si>
    <t xml:space="preserve"> Менеджер (управитель) з питань регіонального розвитку</t>
  </si>
  <si>
    <t xml:space="preserve"> майстер виробничого навчання</t>
  </si>
  <si>
    <t xml:space="preserve"> опалювач</t>
  </si>
  <si>
    <t>головний економіст</t>
  </si>
  <si>
    <t>Начальник відділу</t>
  </si>
  <si>
    <t>вогнетривник</t>
  </si>
  <si>
    <t>сушильник (збагачення)</t>
  </si>
  <si>
    <t>конвертерник</t>
  </si>
  <si>
    <t>інженер з організації та нормування праці</t>
  </si>
  <si>
    <t>економіст</t>
  </si>
  <si>
    <t>інспектор</t>
  </si>
  <si>
    <t>касир (в банку)</t>
  </si>
  <si>
    <t>слюсар з ремонту устаткування теплових мереж</t>
  </si>
  <si>
    <t>вантажник</t>
  </si>
  <si>
    <t>підсобний робітник</t>
  </si>
  <si>
    <t>Кіровоградська область</t>
  </si>
  <si>
    <t>Усього по Кіровоградській області</t>
  </si>
  <si>
    <t>за січень-листопад</t>
  </si>
  <si>
    <t>станом на 1 грудня</t>
  </si>
  <si>
    <t>Кількість вакансій та чисельність безробітних за професійними групами                                   станом на 1 грудня 2019 року</t>
  </si>
  <si>
    <t>Кількість осіб, які мали статус безробітного за січень-листопад 2018-2019 рр.</t>
  </si>
  <si>
    <t>Кількість вакансій та чисельність безробітних                                                  станом на 1 грудня 2019 року</t>
  </si>
  <si>
    <t>Станом на 01.12.2019 року</t>
  </si>
  <si>
    <t xml:space="preserve">Професії, по яких кількість  вакансій є найбільшою                                                                                                         у січні-листопаді 2019 року </t>
  </si>
  <si>
    <t>головний технолог</t>
  </si>
  <si>
    <t>Начальник охорони (пожежної, сторожової та ін.)</t>
  </si>
  <si>
    <t>Менеджер (управитель) систем якості</t>
  </si>
  <si>
    <t>заступник директора</t>
  </si>
  <si>
    <t>верстатник широкого профілю</t>
  </si>
  <si>
    <t>виконавець робіт</t>
  </si>
  <si>
    <t>економіст з фінансової роботи</t>
  </si>
  <si>
    <t>обрубувач</t>
  </si>
  <si>
    <t>майстер вагонного депо</t>
  </si>
  <si>
    <t>головний інженер</t>
  </si>
  <si>
    <t>Машиніст-інструктор локомотивних бригад</t>
  </si>
  <si>
    <t>інженер з налагодження й випробувань</t>
  </si>
  <si>
    <t>Професії, по яких середній розмір запропонованої  заробітної  плати є найбільшим, станом на 01.12.2019 року</t>
  </si>
  <si>
    <t xml:space="preserve"> слюсар-електрик з ремонту електроустаткування</t>
  </si>
  <si>
    <t>інженер з проектно-кошторисної роботи</t>
  </si>
  <si>
    <t>Інженер-електрик в енергетичній сфері</t>
  </si>
  <si>
    <t>фахівець з комп'ютерної графіки (дизайну)</t>
  </si>
  <si>
    <t>інженер з безпеки руху</t>
  </si>
  <si>
    <t>Фельдшер ветеринарної медицини</t>
  </si>
  <si>
    <t>інженер з технічного нагляду</t>
  </si>
  <si>
    <t>секретар</t>
  </si>
  <si>
    <t>діловод</t>
  </si>
  <si>
    <t>Прийомоздавальник вантажу та багажу</t>
  </si>
  <si>
    <t>охоронник</t>
  </si>
  <si>
    <t>свинар</t>
  </si>
  <si>
    <t>Електрозварник ручного зварювання</t>
  </si>
  <si>
    <t>жилувальник м'яса та субпродуктів</t>
  </si>
  <si>
    <t>мийник-прибиральник рухомого складу</t>
  </si>
  <si>
    <t>укладальник-пакувальник</t>
  </si>
  <si>
    <t>робітник з комплексного прибирання та утримання будинків з прилеглими територіями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</si>
  <si>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01.12.2019 року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</si>
</sst>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0.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8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1"/>
    </font>
    <font>
      <b/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7" fillId="0" borderId="0" xfId="500">
      <alignment/>
      <protection/>
    </xf>
    <xf numFmtId="0" fontId="9" fillId="0" borderId="0" xfId="521" applyFont="1" applyFill="1">
      <alignment/>
      <protection/>
    </xf>
    <xf numFmtId="0" fontId="46" fillId="0" borderId="0" xfId="521" applyFont="1" applyFill="1">
      <alignment/>
      <protection/>
    </xf>
    <xf numFmtId="0" fontId="46" fillId="0" borderId="0" xfId="521" applyFont="1" applyFill="1" applyAlignment="1">
      <alignment vertical="center"/>
      <protection/>
    </xf>
    <xf numFmtId="0" fontId="8" fillId="0" borderId="0" xfId="521" applyFont="1" applyFill="1">
      <alignment/>
      <protection/>
    </xf>
    <xf numFmtId="0" fontId="8" fillId="0" borderId="0" xfId="521" applyFont="1" applyFill="1" applyAlignment="1">
      <alignment wrapText="1"/>
      <protection/>
    </xf>
    <xf numFmtId="173" fontId="8" fillId="0" borderId="0" xfId="521" applyNumberFormat="1" applyFont="1" applyFill="1">
      <alignment/>
      <protection/>
    </xf>
    <xf numFmtId="0" fontId="3" fillId="0" borderId="0" xfId="521" applyFont="1" applyFill="1" applyAlignment="1">
      <alignment vertical="center"/>
      <protection/>
    </xf>
    <xf numFmtId="1" fontId="8" fillId="0" borderId="0" xfId="521" applyNumberFormat="1" applyFont="1" applyFill="1" applyAlignment="1">
      <alignment horizontal="center" vertical="center"/>
      <protection/>
    </xf>
    <xf numFmtId="1" fontId="8" fillId="0" borderId="0" xfId="521" applyNumberFormat="1" applyFont="1" applyFill="1">
      <alignment/>
      <protection/>
    </xf>
    <xf numFmtId="0" fontId="3" fillId="0" borderId="0" xfId="521" applyFont="1" applyFill="1" applyAlignment="1">
      <alignment vertical="center" wrapText="1"/>
      <protection/>
    </xf>
    <xf numFmtId="1" fontId="8" fillId="50" borderId="0" xfId="521" applyNumberFormat="1" applyFont="1" applyFill="1" applyAlignment="1">
      <alignment horizontal="center" vertical="center"/>
      <protection/>
    </xf>
    <xf numFmtId="0" fontId="8" fillId="0" borderId="0" xfId="521" applyFont="1" applyFill="1" applyAlignment="1">
      <alignment vertical="center"/>
      <protection/>
    </xf>
    <xf numFmtId="0" fontId="8" fillId="0" borderId="0" xfId="521" applyFont="1" applyFill="1" applyAlignment="1">
      <alignment horizontal="center"/>
      <protection/>
    </xf>
    <xf numFmtId="0" fontId="3" fillId="0" borderId="22" xfId="521" applyFont="1" applyFill="1" applyBorder="1" applyAlignment="1">
      <alignment horizontal="left" vertical="center" wrapText="1"/>
      <protection/>
    </xf>
    <xf numFmtId="0" fontId="3" fillId="0" borderId="23" xfId="521" applyFont="1" applyFill="1" applyBorder="1" applyAlignment="1">
      <alignment horizontal="left" vertical="center" wrapText="1"/>
      <protection/>
    </xf>
    <xf numFmtId="3" fontId="53" fillId="0" borderId="0" xfId="521" applyNumberFormat="1" applyFont="1" applyFill="1" applyAlignment="1">
      <alignment horizontal="center" vertical="center"/>
      <protection/>
    </xf>
    <xf numFmtId="3" fontId="8" fillId="0" borderId="0" xfId="521" applyNumberFormat="1" applyFont="1" applyFill="1">
      <alignment/>
      <protection/>
    </xf>
    <xf numFmtId="0" fontId="44" fillId="0" borderId="0" xfId="521" applyFont="1" applyFill="1">
      <alignment/>
      <protection/>
    </xf>
    <xf numFmtId="0" fontId="52" fillId="0" borderId="0" xfId="521" applyFont="1" applyFill="1">
      <alignment/>
      <protection/>
    </xf>
    <xf numFmtId="14" fontId="9" fillId="0" borderId="3" xfId="448" applyNumberFormat="1" applyFont="1" applyBorder="1" applyAlignment="1">
      <alignment horizontal="center" vertical="center" wrapText="1"/>
      <protection/>
    </xf>
    <xf numFmtId="3" fontId="52" fillId="0" borderId="0" xfId="521" applyNumberFormat="1" applyFont="1" applyFill="1" applyAlignment="1">
      <alignment vertical="center"/>
      <protection/>
    </xf>
    <xf numFmtId="173" fontId="52" fillId="0" borderId="0" xfId="521" applyNumberFormat="1" applyFont="1" applyFill="1">
      <alignment/>
      <protection/>
    </xf>
    <xf numFmtId="3" fontId="52" fillId="0" borderId="0" xfId="521" applyNumberFormat="1" applyFont="1" applyFill="1">
      <alignment/>
      <protection/>
    </xf>
    <xf numFmtId="1" fontId="3" fillId="0" borderId="3" xfId="448" applyNumberFormat="1" applyFont="1" applyBorder="1" applyAlignment="1">
      <alignment horizontal="center" vertical="center" wrapText="1"/>
      <protection/>
    </xf>
    <xf numFmtId="0" fontId="9" fillId="0" borderId="0" xfId="521" applyFont="1" applyFill="1" applyAlignment="1">
      <alignment vertical="center" wrapText="1"/>
      <protection/>
    </xf>
    <xf numFmtId="0" fontId="3" fillId="0" borderId="0" xfId="521" applyFont="1" applyFill="1" applyAlignment="1">
      <alignment horizontal="center" vertical="top" wrapText="1"/>
      <protection/>
    </xf>
    <xf numFmtId="0" fontId="2" fillId="0" borderId="0" xfId="500" applyFont="1">
      <alignment/>
      <protection/>
    </xf>
    <xf numFmtId="0" fontId="2" fillId="0" borderId="3" xfId="500" applyFont="1" applyBorder="1" applyAlignment="1">
      <alignment horizontal="center" vertical="center" wrapText="1"/>
      <protection/>
    </xf>
    <xf numFmtId="0" fontId="10" fillId="0" borderId="0" xfId="500" applyFont="1">
      <alignment/>
      <protection/>
    </xf>
    <xf numFmtId="0" fontId="54" fillId="0" borderId="0" xfId="500" applyFont="1">
      <alignment/>
      <protection/>
    </xf>
    <xf numFmtId="0" fontId="2" fillId="0" borderId="3" xfId="500" applyFont="1" applyBorder="1" applyAlignment="1">
      <alignment horizontal="center"/>
      <protection/>
    </xf>
    <xf numFmtId="2" fontId="2" fillId="0" borderId="3" xfId="500" applyNumberFormat="1" applyFont="1" applyBorder="1" applyAlignment="1">
      <alignment horizontal="center" vertical="center" wrapText="1"/>
      <protection/>
    </xf>
    <xf numFmtId="0" fontId="10" fillId="0" borderId="3" xfId="500" applyFont="1" applyBorder="1" applyAlignment="1">
      <alignment horizontal="center" vertical="center"/>
      <protection/>
    </xf>
    <xf numFmtId="0" fontId="10" fillId="0" borderId="0" xfId="500" applyFont="1" applyAlignment="1">
      <alignment/>
      <protection/>
    </xf>
    <xf numFmtId="2" fontId="2" fillId="0" borderId="0" xfId="500" applyNumberFormat="1" applyFont="1" applyAlignment="1">
      <alignment wrapText="1"/>
      <protection/>
    </xf>
    <xf numFmtId="3" fontId="2" fillId="0" borderId="0" xfId="500" applyNumberFormat="1" applyFont="1">
      <alignment/>
      <protection/>
    </xf>
    <xf numFmtId="0" fontId="2" fillId="0" borderId="0" xfId="500" applyFont="1" applyAlignment="1">
      <alignment horizontal="center"/>
      <protection/>
    </xf>
    <xf numFmtId="0" fontId="2" fillId="0" borderId="0" xfId="500" applyFont="1" applyAlignment="1">
      <alignment/>
      <protection/>
    </xf>
    <xf numFmtId="3" fontId="60" fillId="0" borderId="0" xfId="500" applyNumberFormat="1" applyFont="1">
      <alignment/>
      <protection/>
    </xf>
    <xf numFmtId="0" fontId="55" fillId="0" borderId="22" xfId="520" applyFont="1" applyBorder="1" applyAlignment="1">
      <alignment vertical="center" wrapText="1"/>
      <protection/>
    </xf>
    <xf numFmtId="0" fontId="54" fillId="0" borderId="22" xfId="520" applyFont="1" applyBorder="1" applyAlignment="1">
      <alignment vertical="center" wrapText="1"/>
      <protection/>
    </xf>
    <xf numFmtId="0" fontId="54" fillId="0" borderId="23" xfId="520" applyFont="1" applyBorder="1" applyAlignment="1">
      <alignment vertical="center" wrapText="1"/>
      <protection/>
    </xf>
    <xf numFmtId="0" fontId="9" fillId="0" borderId="22" xfId="521" applyFont="1" applyFill="1" applyBorder="1" applyAlignment="1">
      <alignment horizontal="center" vertical="center" wrapText="1"/>
      <protection/>
    </xf>
    <xf numFmtId="0" fontId="57" fillId="0" borderId="22" xfId="521" applyFont="1" applyFill="1" applyBorder="1" applyAlignment="1">
      <alignment horizontal="center" vertical="center" wrapText="1"/>
      <protection/>
    </xf>
    <xf numFmtId="3" fontId="10" fillId="0" borderId="0" xfId="500" applyNumberFormat="1" applyFont="1" applyAlignment="1">
      <alignment horizontal="center"/>
      <protection/>
    </xf>
    <xf numFmtId="0" fontId="2" fillId="0" borderId="0" xfId="0" applyFont="1" applyBorder="1" applyAlignment="1">
      <alignment horizontal="left" wrapText="1"/>
    </xf>
    <xf numFmtId="1" fontId="2" fillId="0" borderId="0" xfId="0" applyNumberFormat="1" applyFont="1" applyBorder="1" applyAlignment="1">
      <alignment horizontal="right" wrapText="1"/>
    </xf>
    <xf numFmtId="0" fontId="8" fillId="0" borderId="0" xfId="521" applyFont="1" applyFill="1" applyBorder="1">
      <alignment/>
      <protection/>
    </xf>
    <xf numFmtId="2" fontId="2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3" fontId="8" fillId="0" borderId="0" xfId="521" applyNumberFormat="1" applyFont="1" applyFill="1" applyAlignment="1">
      <alignment wrapText="1"/>
      <protection/>
    </xf>
    <xf numFmtId="1" fontId="10" fillId="0" borderId="3" xfId="0" applyNumberFormat="1" applyFont="1" applyBorder="1" applyAlignment="1">
      <alignment horizontal="right" vertical="center"/>
    </xf>
    <xf numFmtId="0" fontId="3" fillId="51" borderId="24" xfId="521" applyFont="1" applyFill="1" applyBorder="1" applyAlignment="1">
      <alignment horizontal="left" vertical="center" wrapText="1"/>
      <protection/>
    </xf>
    <xf numFmtId="0" fontId="3" fillId="51" borderId="25" xfId="521" applyFont="1" applyFill="1" applyBorder="1" applyAlignment="1">
      <alignment horizontal="left" vertical="center" wrapText="1"/>
      <protection/>
    </xf>
    <xf numFmtId="0" fontId="43" fillId="52" borderId="26" xfId="500" applyFont="1" applyFill="1" applyBorder="1" applyAlignment="1">
      <alignment vertical="center" wrapText="1"/>
      <protection/>
    </xf>
    <xf numFmtId="0" fontId="43" fillId="52" borderId="27" xfId="500" applyFont="1" applyFill="1" applyBorder="1" applyAlignment="1">
      <alignment vertical="center" wrapText="1"/>
      <protection/>
    </xf>
    <xf numFmtId="0" fontId="8" fillId="0" borderId="0" xfId="521" applyFont="1" applyFill="1" applyBorder="1">
      <alignment/>
      <protection/>
    </xf>
    <xf numFmtId="0" fontId="55" fillId="0" borderId="3" xfId="520" applyFont="1" applyBorder="1" applyAlignment="1">
      <alignment vertical="center" wrapText="1"/>
      <protection/>
    </xf>
    <xf numFmtId="3" fontId="3" fillId="0" borderId="0" xfId="521" applyNumberFormat="1" applyFont="1" applyFill="1" applyBorder="1">
      <alignment/>
      <protection/>
    </xf>
    <xf numFmtId="0" fontId="54" fillId="51" borderId="0" xfId="0" applyFont="1" applyFill="1" applyBorder="1" applyAlignment="1">
      <alignment horizontal="right" vertical="center" wrapText="1"/>
    </xf>
    <xf numFmtId="0" fontId="54" fillId="51" borderId="0" xfId="0" applyFont="1" applyFill="1" applyBorder="1" applyAlignment="1">
      <alignment horizontal="right" vertical="center"/>
    </xf>
    <xf numFmtId="0" fontId="2" fillId="0" borderId="3" xfId="500" applyFont="1" applyBorder="1" applyAlignment="1">
      <alignment horizontal="center" vertical="center"/>
      <protection/>
    </xf>
    <xf numFmtId="0" fontId="2" fillId="51" borderId="28" xfId="500" applyFont="1" applyFill="1" applyBorder="1" applyAlignment="1">
      <alignment horizontal="center" vertical="center" wrapText="1"/>
      <protection/>
    </xf>
    <xf numFmtId="3" fontId="60" fillId="51" borderId="28" xfId="500" applyNumberFormat="1" applyFont="1" applyFill="1" applyBorder="1" applyAlignment="1">
      <alignment horizontal="center" vertical="center" wrapText="1"/>
      <protection/>
    </xf>
    <xf numFmtId="0" fontId="46" fillId="0" borderId="0" xfId="521" applyFont="1" applyFill="1" applyBorder="1" applyAlignment="1">
      <alignment vertical="center"/>
      <protection/>
    </xf>
    <xf numFmtId="3" fontId="53" fillId="0" borderId="0" xfId="521" applyNumberFormat="1" applyFont="1" applyFill="1" applyBorder="1" applyAlignment="1">
      <alignment horizontal="center" vertical="center"/>
      <protection/>
    </xf>
    <xf numFmtId="0" fontId="2" fillId="0" borderId="3" xfId="0" applyFont="1" applyBorder="1" applyAlignment="1">
      <alignment vertical="center"/>
    </xf>
    <xf numFmtId="0" fontId="9" fillId="0" borderId="3" xfId="521" applyFont="1" applyFill="1" applyBorder="1" applyAlignment="1">
      <alignment horizontal="center" vertical="center" wrapText="1"/>
      <protection/>
    </xf>
    <xf numFmtId="0" fontId="8" fillId="0" borderId="0" xfId="521" applyFont="1" applyFill="1" applyBorder="1" applyAlignment="1">
      <alignment wrapText="1"/>
      <protection/>
    </xf>
    <xf numFmtId="0" fontId="9" fillId="51" borderId="22" xfId="521" applyFont="1" applyFill="1" applyBorder="1" applyAlignment="1">
      <alignment horizontal="center" vertical="center" wrapText="1"/>
      <protection/>
    </xf>
    <xf numFmtId="2" fontId="4" fillId="51" borderId="3" xfId="500" applyNumberFormat="1" applyFont="1" applyFill="1" applyBorder="1" applyAlignment="1">
      <alignment horizontal="center" vertical="center" wrapText="1"/>
      <protection/>
    </xf>
    <xf numFmtId="3" fontId="4" fillId="51" borderId="3" xfId="500" applyNumberFormat="1" applyFont="1" applyFill="1" applyBorder="1" applyAlignment="1">
      <alignment horizontal="center" vertical="center" wrapText="1"/>
      <protection/>
    </xf>
    <xf numFmtId="3" fontId="52" fillId="51" borderId="3" xfId="521" applyNumberFormat="1" applyFont="1" applyFill="1" applyBorder="1" applyAlignment="1">
      <alignment horizontal="center" vertical="center"/>
      <protection/>
    </xf>
    <xf numFmtId="3" fontId="78" fillId="51" borderId="3" xfId="521" applyNumberFormat="1" applyFont="1" applyFill="1" applyBorder="1" applyAlignment="1">
      <alignment horizontal="center" vertical="center"/>
      <protection/>
    </xf>
    <xf numFmtId="3" fontId="44" fillId="51" borderId="29" xfId="521" applyNumberFormat="1" applyFont="1" applyFill="1" applyBorder="1" applyAlignment="1">
      <alignment horizontal="center" vertical="center" wrapText="1"/>
      <protection/>
    </xf>
    <xf numFmtId="3" fontId="79" fillId="51" borderId="3" xfId="521" applyNumberFormat="1" applyFont="1" applyFill="1" applyBorder="1" applyAlignment="1">
      <alignment horizontal="center" vertical="center"/>
      <protection/>
    </xf>
    <xf numFmtId="173" fontId="44" fillId="51" borderId="3" xfId="521" applyNumberFormat="1" applyFont="1" applyFill="1" applyBorder="1" applyAlignment="1">
      <alignment horizontal="center" vertical="center" wrapText="1"/>
      <protection/>
    </xf>
    <xf numFmtId="173" fontId="44" fillId="51" borderId="3" xfId="521" applyNumberFormat="1" applyFont="1" applyFill="1" applyBorder="1" applyAlignment="1">
      <alignment horizontal="center" vertical="center"/>
      <protection/>
    </xf>
    <xf numFmtId="173" fontId="5" fillId="51" borderId="3" xfId="448" applyNumberFormat="1" applyFont="1" applyFill="1" applyBorder="1" applyAlignment="1">
      <alignment horizontal="center" vertical="center" wrapText="1"/>
      <protection/>
    </xf>
    <xf numFmtId="1" fontId="3" fillId="51" borderId="3" xfId="448" applyNumberFormat="1" applyFont="1" applyFill="1" applyBorder="1" applyAlignment="1">
      <alignment horizontal="center" vertical="center" wrapText="1"/>
      <protection/>
    </xf>
    <xf numFmtId="0" fontId="9" fillId="51" borderId="3" xfId="521" applyFont="1" applyFill="1" applyBorder="1" applyAlignment="1">
      <alignment horizontal="center" vertical="center" wrapText="1"/>
      <protection/>
    </xf>
    <xf numFmtId="0" fontId="9" fillId="51" borderId="29" xfId="521" applyFont="1" applyFill="1" applyBorder="1" applyAlignment="1">
      <alignment horizontal="center" vertical="center" wrapText="1"/>
      <protection/>
    </xf>
    <xf numFmtId="14" fontId="52" fillId="51" borderId="3" xfId="448" applyNumberFormat="1" applyFont="1" applyFill="1" applyBorder="1" applyAlignment="1">
      <alignment horizontal="center" vertical="center" wrapText="1"/>
      <protection/>
    </xf>
    <xf numFmtId="1" fontId="44" fillId="51" borderId="3" xfId="448" applyNumberFormat="1" applyFont="1" applyFill="1" applyBorder="1" applyAlignment="1">
      <alignment horizontal="center" vertical="center" wrapText="1"/>
      <protection/>
    </xf>
    <xf numFmtId="0" fontId="44" fillId="51" borderId="3" xfId="521" applyFont="1" applyFill="1" applyBorder="1" applyAlignment="1">
      <alignment horizontal="center" vertical="center" wrapText="1"/>
      <protection/>
    </xf>
    <xf numFmtId="3" fontId="44" fillId="51" borderId="3" xfId="521" applyNumberFormat="1" applyFont="1" applyFill="1" applyBorder="1" applyAlignment="1">
      <alignment horizontal="center" vertical="center"/>
      <protection/>
    </xf>
    <xf numFmtId="14" fontId="3" fillId="51" borderId="3" xfId="448" applyNumberFormat="1" applyFont="1" applyFill="1" applyBorder="1" applyAlignment="1">
      <alignment horizontal="center" vertical="center" wrapText="1"/>
      <protection/>
    </xf>
    <xf numFmtId="1" fontId="9" fillId="51" borderId="3" xfId="448" applyNumberFormat="1" applyFont="1" applyFill="1" applyBorder="1" applyAlignment="1">
      <alignment horizontal="center" vertical="center" wrapText="1"/>
      <protection/>
    </xf>
    <xf numFmtId="3" fontId="44" fillId="51" borderId="3" xfId="448" applyNumberFormat="1" applyFont="1" applyFill="1" applyBorder="1" applyAlignment="1">
      <alignment horizontal="center" vertical="center" wrapText="1"/>
      <protection/>
    </xf>
    <xf numFmtId="3" fontId="44" fillId="51" borderId="29" xfId="521" applyNumberFormat="1" applyFont="1" applyFill="1" applyBorder="1" applyAlignment="1">
      <alignment horizontal="center" vertical="center"/>
      <protection/>
    </xf>
    <xf numFmtId="0" fontId="2" fillId="51" borderId="3" xfId="500" applyFont="1" applyFill="1" applyBorder="1" applyAlignment="1">
      <alignment horizontal="center" vertical="center" wrapText="1"/>
      <protection/>
    </xf>
    <xf numFmtId="3" fontId="2" fillId="51" borderId="3" xfId="500" applyNumberFormat="1" applyFont="1" applyFill="1" applyBorder="1" applyAlignment="1">
      <alignment horizontal="center" vertical="center" wrapText="1"/>
      <protection/>
    </xf>
    <xf numFmtId="3" fontId="44" fillId="51" borderId="3" xfId="521" applyNumberFormat="1" applyFont="1" applyFill="1" applyBorder="1" applyAlignment="1">
      <alignment horizontal="center" vertical="center" wrapText="1"/>
      <protection/>
    </xf>
    <xf numFmtId="173" fontId="9" fillId="51" borderId="3" xfId="521" applyNumberFormat="1" applyFont="1" applyFill="1" applyBorder="1" applyAlignment="1">
      <alignment horizontal="center" vertical="center" wrapText="1"/>
      <protection/>
    </xf>
    <xf numFmtId="3" fontId="9" fillId="51" borderId="3" xfId="521" applyNumberFormat="1" applyFont="1" applyFill="1" applyBorder="1" applyAlignment="1">
      <alignment horizontal="center" vertical="center" wrapText="1"/>
      <protection/>
    </xf>
    <xf numFmtId="173" fontId="9" fillId="51" borderId="3" xfId="448" applyNumberFormat="1" applyFont="1" applyFill="1" applyBorder="1" applyAlignment="1">
      <alignment horizontal="center" vertical="center" wrapText="1"/>
      <protection/>
    </xf>
    <xf numFmtId="172" fontId="9" fillId="51" borderId="3" xfId="448" applyNumberFormat="1" applyFont="1" applyFill="1" applyBorder="1" applyAlignment="1">
      <alignment horizontal="center" vertical="center" wrapText="1"/>
      <protection/>
    </xf>
    <xf numFmtId="0" fontId="2" fillId="51" borderId="0" xfId="500" applyFont="1" applyFill="1">
      <alignment/>
      <protection/>
    </xf>
    <xf numFmtId="0" fontId="10" fillId="51" borderId="0" xfId="500" applyFont="1" applyFill="1">
      <alignment/>
      <protection/>
    </xf>
    <xf numFmtId="3" fontId="10" fillId="51" borderId="3" xfId="500" applyNumberFormat="1" applyFont="1" applyFill="1" applyBorder="1" applyAlignment="1">
      <alignment horizontal="center" wrapText="1"/>
      <protection/>
    </xf>
    <xf numFmtId="172" fontId="5" fillId="51" borderId="29" xfId="448" applyNumberFormat="1" applyFont="1" applyFill="1" applyBorder="1" applyAlignment="1">
      <alignment horizontal="center" vertical="center" wrapText="1"/>
      <protection/>
    </xf>
    <xf numFmtId="3" fontId="5" fillId="51" borderId="28" xfId="521" applyNumberFormat="1" applyFont="1" applyFill="1" applyBorder="1" applyAlignment="1">
      <alignment horizontal="center" vertical="center" wrapText="1"/>
      <protection/>
    </xf>
    <xf numFmtId="3" fontId="5" fillId="51" borderId="3" xfId="521" applyNumberFormat="1" applyFont="1" applyFill="1" applyBorder="1" applyAlignment="1">
      <alignment horizontal="center" vertical="center" wrapText="1"/>
      <protection/>
    </xf>
    <xf numFmtId="3" fontId="44" fillId="51" borderId="3" xfId="521" applyNumberFormat="1" applyFont="1" applyFill="1" applyBorder="1" applyAlignment="1">
      <alignment horizontal="center" vertical="center"/>
      <protection/>
    </xf>
    <xf numFmtId="1" fontId="63" fillId="0" borderId="0" xfId="521" applyNumberFormat="1" applyFont="1" applyFill="1" applyBorder="1">
      <alignment/>
      <protection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10" fillId="51" borderId="3" xfId="500" applyNumberFormat="1" applyFont="1" applyFill="1" applyBorder="1" applyAlignment="1">
      <alignment horizontal="center" vertical="center" wrapText="1"/>
      <protection/>
    </xf>
    <xf numFmtId="0" fontId="46" fillId="0" borderId="0" xfId="521" applyFont="1" applyFill="1" applyBorder="1">
      <alignment/>
      <protection/>
    </xf>
    <xf numFmtId="0" fontId="8" fillId="0" borderId="0" xfId="521" applyFont="1" applyFill="1" applyBorder="1" applyAlignment="1">
      <alignment vertical="center"/>
      <protection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" fontId="43" fillId="52" borderId="3" xfId="0" applyNumberFormat="1" applyFont="1" applyFill="1" applyBorder="1" applyAlignment="1">
      <alignment horizontal="right" vertical="center" wrapText="1"/>
    </xf>
    <xf numFmtId="0" fontId="60" fillId="0" borderId="0" xfId="0" applyFont="1" applyBorder="1" applyAlignment="1">
      <alignment horizontal="center"/>
    </xf>
    <xf numFmtId="3" fontId="8" fillId="0" borderId="0" xfId="521" applyNumberFormat="1" applyFont="1" applyFill="1" applyBorder="1" applyAlignment="1">
      <alignment wrapText="1"/>
      <protection/>
    </xf>
    <xf numFmtId="173" fontId="5" fillId="51" borderId="3" xfId="521" applyNumberFormat="1" applyFont="1" applyFill="1" applyBorder="1" applyAlignment="1">
      <alignment horizontal="center" vertical="center" wrapText="1"/>
      <protection/>
    </xf>
    <xf numFmtId="3" fontId="10" fillId="51" borderId="3" xfId="500" applyNumberFormat="1" applyFont="1" applyFill="1" applyBorder="1" applyAlignment="1">
      <alignment horizontal="center" vertical="center"/>
      <protection/>
    </xf>
    <xf numFmtId="0" fontId="56" fillId="51" borderId="3" xfId="521" applyFont="1" applyFill="1" applyBorder="1" applyAlignment="1">
      <alignment horizontal="center" vertical="center" wrapText="1"/>
      <protection/>
    </xf>
    <xf numFmtId="0" fontId="3" fillId="51" borderId="3" xfId="521" applyFont="1" applyFill="1" applyBorder="1" applyAlignment="1">
      <alignment horizontal="left" vertical="center" wrapText="1"/>
      <protection/>
    </xf>
    <xf numFmtId="0" fontId="3" fillId="51" borderId="22" xfId="521" applyFont="1" applyFill="1" applyBorder="1" applyAlignment="1">
      <alignment horizontal="left" vertical="center" wrapText="1"/>
      <protection/>
    </xf>
    <xf numFmtId="0" fontId="3" fillId="51" borderId="23" xfId="521" applyFont="1" applyFill="1" applyBorder="1" applyAlignment="1">
      <alignment horizontal="left" vertical="center" wrapText="1"/>
      <protection/>
    </xf>
    <xf numFmtId="0" fontId="54" fillId="0" borderId="3" xfId="0" applyFont="1" applyBorder="1" applyAlignment="1">
      <alignment horizontal="center" vertical="center" wrapText="1"/>
    </xf>
    <xf numFmtId="0" fontId="54" fillId="51" borderId="22" xfId="520" applyFont="1" applyFill="1" applyBorder="1" applyAlignment="1">
      <alignment vertical="center" wrapText="1"/>
      <protection/>
    </xf>
    <xf numFmtId="0" fontId="54" fillId="51" borderId="3" xfId="520" applyFont="1" applyFill="1" applyBorder="1" applyAlignment="1">
      <alignment vertical="center" wrapText="1"/>
      <protection/>
    </xf>
    <xf numFmtId="3" fontId="54" fillId="0" borderId="3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3" fontId="43" fillId="51" borderId="3" xfId="521" applyNumberFormat="1" applyFont="1" applyFill="1" applyBorder="1" applyAlignment="1">
      <alignment horizontal="center" vertical="center" wrapText="1"/>
      <protection/>
    </xf>
    <xf numFmtId="173" fontId="43" fillId="51" borderId="30" xfId="521" applyNumberFormat="1" applyFont="1" applyFill="1" applyBorder="1" applyAlignment="1">
      <alignment horizontal="center" vertical="center" wrapText="1"/>
      <protection/>
    </xf>
    <xf numFmtId="0" fontId="54" fillId="0" borderId="3" xfId="0" applyFont="1" applyBorder="1" applyAlignment="1">
      <alignment horizontal="center" vertical="center"/>
    </xf>
    <xf numFmtId="0" fontId="59" fillId="51" borderId="0" xfId="500" applyFont="1" applyFill="1" applyAlignment="1">
      <alignment horizontal="center" vertical="center" wrapText="1"/>
      <protection/>
    </xf>
    <xf numFmtId="3" fontId="43" fillId="51" borderId="31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/>
    </xf>
    <xf numFmtId="0" fontId="54" fillId="0" borderId="22" xfId="520" applyFont="1" applyBorder="1" applyAlignment="1">
      <alignment horizontal="left" vertical="center" wrapText="1"/>
      <protection/>
    </xf>
    <xf numFmtId="0" fontId="44" fillId="0" borderId="22" xfId="521" applyFont="1" applyFill="1" applyBorder="1" applyAlignment="1">
      <alignment horizontal="left" vertical="center" wrapText="1"/>
      <protection/>
    </xf>
    <xf numFmtId="0" fontId="44" fillId="51" borderId="22" xfId="521" applyFont="1" applyFill="1" applyBorder="1" applyAlignment="1">
      <alignment horizontal="left" vertical="center" wrapText="1"/>
      <protection/>
    </xf>
    <xf numFmtId="0" fontId="9" fillId="0" borderId="22" xfId="521" applyFont="1" applyFill="1" applyBorder="1" applyAlignment="1">
      <alignment horizontal="left" vertical="center" wrapText="1"/>
      <protection/>
    </xf>
    <xf numFmtId="0" fontId="9" fillId="0" borderId="22" xfId="521" applyFont="1" applyFill="1" applyBorder="1" applyAlignment="1">
      <alignment horizontal="left" vertical="center" wrapText="1"/>
      <protection/>
    </xf>
    <xf numFmtId="0" fontId="47" fillId="0" borderId="0" xfId="521" applyFont="1" applyFill="1" applyAlignment="1">
      <alignment horizontal="center"/>
      <protection/>
    </xf>
    <xf numFmtId="0" fontId="48" fillId="0" borderId="0" xfId="521" applyFont="1" applyFill="1" applyAlignment="1">
      <alignment horizontal="center"/>
      <protection/>
    </xf>
    <xf numFmtId="0" fontId="46" fillId="0" borderId="32" xfId="521" applyFont="1" applyFill="1" applyBorder="1" applyAlignment="1">
      <alignment horizontal="center"/>
      <protection/>
    </xf>
    <xf numFmtId="0" fontId="46" fillId="0" borderId="22" xfId="521" applyFont="1" applyFill="1" applyBorder="1" applyAlignment="1">
      <alignment horizontal="center"/>
      <protection/>
    </xf>
    <xf numFmtId="0" fontId="44" fillId="51" borderId="33" xfId="521" applyFont="1" applyFill="1" applyBorder="1" applyAlignment="1">
      <alignment horizontal="center" vertical="center"/>
      <protection/>
    </xf>
    <xf numFmtId="0" fontId="44" fillId="51" borderId="34" xfId="521" applyFont="1" applyFill="1" applyBorder="1" applyAlignment="1">
      <alignment horizontal="center" vertical="center"/>
      <protection/>
    </xf>
    <xf numFmtId="0" fontId="47" fillId="0" borderId="35" xfId="521" applyFont="1" applyFill="1" applyBorder="1" applyAlignment="1">
      <alignment horizontal="center"/>
      <protection/>
    </xf>
    <xf numFmtId="0" fontId="49" fillId="51" borderId="0" xfId="521" applyFont="1" applyFill="1" applyAlignment="1">
      <alignment horizontal="center"/>
      <protection/>
    </xf>
    <xf numFmtId="0" fontId="50" fillId="51" borderId="0" xfId="521" applyFont="1" applyFill="1" applyAlignment="1">
      <alignment horizontal="center"/>
      <protection/>
    </xf>
    <xf numFmtId="0" fontId="51" fillId="51" borderId="33" xfId="521" applyFont="1" applyFill="1" applyBorder="1" applyAlignment="1">
      <alignment horizontal="center" vertical="center"/>
      <protection/>
    </xf>
    <xf numFmtId="0" fontId="51" fillId="51" borderId="34" xfId="521" applyFont="1" applyFill="1" applyBorder="1" applyAlignment="1">
      <alignment horizontal="center" vertical="center"/>
      <protection/>
    </xf>
    <xf numFmtId="0" fontId="47" fillId="51" borderId="35" xfId="521" applyFont="1" applyFill="1" applyBorder="1" applyAlignment="1">
      <alignment horizontal="center"/>
      <protection/>
    </xf>
    <xf numFmtId="0" fontId="10" fillId="0" borderId="3" xfId="500" applyFont="1" applyBorder="1" applyAlignment="1">
      <alignment horizontal="center" vertical="center" wrapText="1"/>
      <protection/>
    </xf>
    <xf numFmtId="0" fontId="59" fillId="51" borderId="36" xfId="500" applyFont="1" applyFill="1" applyBorder="1" applyAlignment="1">
      <alignment horizontal="center"/>
      <protection/>
    </xf>
    <xf numFmtId="0" fontId="59" fillId="51" borderId="0" xfId="500" applyFont="1" applyFill="1" applyAlignment="1">
      <alignment horizontal="center" vertical="center" wrapText="1"/>
      <protection/>
    </xf>
    <xf numFmtId="0" fontId="10" fillId="0" borderId="3" xfId="500" applyFont="1" applyBorder="1" applyAlignment="1">
      <alignment horizontal="center"/>
      <protection/>
    </xf>
    <xf numFmtId="2" fontId="10" fillId="0" borderId="3" xfId="500" applyNumberFormat="1" applyFont="1" applyBorder="1" applyAlignment="1">
      <alignment horizontal="center" vertical="center" wrapText="1"/>
      <protection/>
    </xf>
    <xf numFmtId="0" fontId="10" fillId="0" borderId="3" xfId="500" applyNumberFormat="1" applyFont="1" applyBorder="1" applyAlignment="1">
      <alignment horizontal="center" vertical="center" wrapText="1"/>
      <protection/>
    </xf>
    <xf numFmtId="0" fontId="43" fillId="51" borderId="3" xfId="500" applyFont="1" applyFill="1" applyBorder="1" applyAlignment="1">
      <alignment horizontal="center" vertical="center" wrapText="1"/>
      <protection/>
    </xf>
    <xf numFmtId="0" fontId="43" fillId="51" borderId="37" xfId="500" applyFont="1" applyFill="1" applyBorder="1" applyAlignment="1">
      <alignment horizontal="center" vertical="center" wrapText="1"/>
      <protection/>
    </xf>
    <xf numFmtId="0" fontId="43" fillId="51" borderId="38" xfId="500" applyFont="1" applyFill="1" applyBorder="1" applyAlignment="1">
      <alignment horizontal="center" vertical="center" wrapText="1"/>
      <protection/>
    </xf>
    <xf numFmtId="0" fontId="43" fillId="51" borderId="39" xfId="500" applyFont="1" applyFill="1" applyBorder="1" applyAlignment="1">
      <alignment horizontal="center" vertical="center" wrapText="1"/>
      <protection/>
    </xf>
    <xf numFmtId="0" fontId="61" fillId="51" borderId="0" xfId="500" applyFont="1" applyFill="1" applyAlignment="1">
      <alignment horizontal="center" vertical="center" wrapText="1"/>
      <protection/>
    </xf>
    <xf numFmtId="2" fontId="10" fillId="51" borderId="3" xfId="500" applyNumberFormat="1" applyFont="1" applyFill="1" applyBorder="1" applyAlignment="1">
      <alignment horizontal="center" vertical="center" wrapText="1"/>
      <protection/>
    </xf>
    <xf numFmtId="0" fontId="10" fillId="51" borderId="3" xfId="500" applyFont="1" applyFill="1" applyBorder="1" applyAlignment="1">
      <alignment horizontal="center" vertical="center" wrapText="1"/>
      <protection/>
    </xf>
    <xf numFmtId="0" fontId="10" fillId="51" borderId="3" xfId="500" applyNumberFormat="1" applyFont="1" applyFill="1" applyBorder="1" applyAlignment="1">
      <alignment horizontal="center" vertical="center" wrapText="1"/>
      <protection/>
    </xf>
    <xf numFmtId="0" fontId="62" fillId="51" borderId="0" xfId="500" applyFont="1" applyFill="1" applyAlignment="1">
      <alignment horizontal="center" vertical="center" wrapText="1"/>
      <protection/>
    </xf>
    <xf numFmtId="0" fontId="59" fillId="0" borderId="36" xfId="500" applyFont="1" applyBorder="1" applyAlignment="1">
      <alignment horizontal="center"/>
      <protection/>
    </xf>
    <xf numFmtId="0" fontId="45" fillId="51" borderId="0" xfId="521" applyFont="1" applyFill="1" applyAlignment="1">
      <alignment horizontal="center"/>
      <protection/>
    </xf>
    <xf numFmtId="0" fontId="46" fillId="0" borderId="40" xfId="521" applyFont="1" applyFill="1" applyBorder="1" applyAlignment="1">
      <alignment horizontal="center"/>
      <protection/>
    </xf>
    <xf numFmtId="0" fontId="46" fillId="0" borderId="41" xfId="521" applyFont="1" applyFill="1" applyBorder="1" applyAlignment="1">
      <alignment horizontal="center"/>
      <protection/>
    </xf>
    <xf numFmtId="0" fontId="44" fillId="51" borderId="42" xfId="521" applyFont="1" applyFill="1" applyBorder="1" applyAlignment="1">
      <alignment horizontal="center" vertical="center"/>
      <protection/>
    </xf>
    <xf numFmtId="0" fontId="44" fillId="51" borderId="43" xfId="521" applyFont="1" applyFill="1" applyBorder="1" applyAlignment="1">
      <alignment horizontal="center" vertical="center"/>
      <protection/>
    </xf>
    <xf numFmtId="0" fontId="44" fillId="51" borderId="44" xfId="521" applyFont="1" applyFill="1" applyBorder="1" applyAlignment="1">
      <alignment horizontal="center" vertical="center"/>
      <protection/>
    </xf>
    <xf numFmtId="0" fontId="47" fillId="51" borderId="0" xfId="521" applyFont="1" applyFill="1" applyAlignment="1">
      <alignment horizontal="center"/>
      <protection/>
    </xf>
    <xf numFmtId="0" fontId="48" fillId="51" borderId="0" xfId="521" applyFont="1" applyFill="1" applyAlignment="1">
      <alignment horizontal="center"/>
      <protection/>
    </xf>
    <xf numFmtId="0" fontId="44" fillId="0" borderId="33" xfId="521" applyFont="1" applyFill="1" applyBorder="1" applyAlignment="1">
      <alignment horizontal="center" vertical="center"/>
      <protection/>
    </xf>
    <xf numFmtId="0" fontId="44" fillId="0" borderId="3" xfId="521" applyFont="1" applyFill="1" applyBorder="1" applyAlignment="1">
      <alignment horizontal="center" vertical="center"/>
      <protection/>
    </xf>
    <xf numFmtId="0" fontId="47" fillId="51" borderId="0" xfId="521" applyFont="1" applyFill="1" applyBorder="1" applyAlignment="1">
      <alignment horizontal="center"/>
      <protection/>
    </xf>
    <xf numFmtId="0" fontId="58" fillId="0" borderId="0" xfId="521" applyFont="1" applyFill="1" applyBorder="1" applyAlignment="1">
      <alignment horizontal="center" vertical="center" wrapText="1"/>
      <protection/>
    </xf>
    <xf numFmtId="0" fontId="47" fillId="51" borderId="0" xfId="521" applyFont="1" applyFill="1" applyAlignment="1">
      <alignment horizontal="center" wrapText="1"/>
      <protection/>
    </xf>
    <xf numFmtId="2" fontId="52" fillId="0" borderId="33" xfId="521" applyNumberFormat="1" applyFont="1" applyFill="1" applyBorder="1" applyAlignment="1">
      <alignment horizontal="center" vertical="center" wrapText="1"/>
      <protection/>
    </xf>
    <xf numFmtId="2" fontId="52" fillId="0" borderId="3" xfId="521" applyNumberFormat="1" applyFont="1" applyFill="1" applyBorder="1" applyAlignment="1">
      <alignment horizontal="center" vertical="center" wrapText="1"/>
      <protection/>
    </xf>
    <xf numFmtId="0" fontId="52" fillId="0" borderId="33" xfId="521" applyFont="1" applyFill="1" applyBorder="1" applyAlignment="1">
      <alignment horizontal="center" vertical="center" wrapText="1"/>
      <protection/>
    </xf>
    <xf numFmtId="0" fontId="52" fillId="0" borderId="3" xfId="521" applyFont="1" applyFill="1" applyBorder="1" applyAlignment="1">
      <alignment horizontal="center" vertical="center" wrapText="1"/>
      <protection/>
    </xf>
    <xf numFmtId="14" fontId="3" fillId="0" borderId="34" xfId="448" applyNumberFormat="1" applyFont="1" applyBorder="1" applyAlignment="1">
      <alignment horizontal="center" vertical="center" wrapText="1"/>
      <protection/>
    </xf>
    <xf numFmtId="14" fontId="3" fillId="0" borderId="29" xfId="448" applyNumberFormat="1" applyFont="1" applyBorder="1" applyAlignment="1">
      <alignment horizontal="center" vertical="center" wrapText="1"/>
      <protection/>
    </xf>
    <xf numFmtId="0" fontId="52" fillId="0" borderId="34" xfId="521" applyFont="1" applyFill="1" applyBorder="1" applyAlignment="1">
      <alignment horizontal="center" vertical="center" wrapText="1"/>
      <protection/>
    </xf>
    <xf numFmtId="0" fontId="52" fillId="0" borderId="29" xfId="521" applyFont="1" applyFill="1" applyBorder="1" applyAlignment="1">
      <alignment horizontal="center" vertical="center" wrapText="1"/>
      <protection/>
    </xf>
    <xf numFmtId="1" fontId="43" fillId="52" borderId="3" xfId="0" applyNumberFormat="1" applyFont="1" applyFill="1" applyBorder="1" applyAlignment="1">
      <alignment horizontal="right" vertical="center"/>
    </xf>
    <xf numFmtId="0" fontId="43" fillId="51" borderId="0" xfId="500" applyFont="1" applyFill="1" applyAlignment="1">
      <alignment horizontal="center" vertical="center" wrapText="1"/>
      <protection/>
    </xf>
    <xf numFmtId="3" fontId="9" fillId="51" borderId="3" xfId="521" applyNumberFormat="1" applyFont="1" applyFill="1" applyBorder="1" applyAlignment="1">
      <alignment horizontal="center" vertical="center"/>
      <protection/>
    </xf>
    <xf numFmtId="3" fontId="80" fillId="51" borderId="3" xfId="521" applyNumberFormat="1" applyFont="1" applyFill="1" applyBorder="1" applyAlignment="1">
      <alignment horizontal="center" vertical="center"/>
      <protection/>
    </xf>
    <xf numFmtId="3" fontId="5" fillId="51" borderId="31" xfId="0" applyNumberFormat="1" applyFont="1" applyFill="1" applyBorder="1" applyAlignment="1">
      <alignment horizontal="center" vertical="center" wrapText="1"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Гиперссылка 2" xfId="419"/>
    <cellStyle name="Гиперссылка 3" xfId="420"/>
    <cellStyle name="Грошовий 2" xfId="421"/>
    <cellStyle name="Currency" xfId="422"/>
    <cellStyle name="Currency [0]" xfId="423"/>
    <cellStyle name="Добре" xfId="424"/>
    <cellStyle name="Добре 2" xfId="425"/>
    <cellStyle name="Заголовок 1" xfId="426"/>
    <cellStyle name="Заголовок 1 2" xfId="427"/>
    <cellStyle name="Заголовок 1 3" xfId="428"/>
    <cellStyle name="Заголовок 1 4" xfId="429"/>
    <cellStyle name="Заголовок 1 5" xfId="430"/>
    <cellStyle name="Заголовок 2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3" xfId="436"/>
    <cellStyle name="Заголовок 3 2" xfId="437"/>
    <cellStyle name="Заголовок 3 3" xfId="438"/>
    <cellStyle name="Заголовок 3 4" xfId="439"/>
    <cellStyle name="Заголовок 3 5" xfId="440"/>
    <cellStyle name="Заголовок 4" xfId="441"/>
    <cellStyle name="Заголовок 4 2" xfId="442"/>
    <cellStyle name="Заголовок 4 3" xfId="443"/>
    <cellStyle name="Заголовок 4 4" xfId="444"/>
    <cellStyle name="Заголовок 4 5" xfId="445"/>
    <cellStyle name="Звичайний 2" xfId="446"/>
    <cellStyle name="Звичайний 2 2" xfId="447"/>
    <cellStyle name="Звичайний 2 3" xfId="448"/>
    <cellStyle name="Звичайний 2_8.Блок_3 (1 ч)" xfId="449"/>
    <cellStyle name="Звичайний 3" xfId="450"/>
    <cellStyle name="Звичайний 3 2" xfId="451"/>
    <cellStyle name="Звичайний 3 2 2" xfId="452"/>
    <cellStyle name="Звичайний 4" xfId="453"/>
    <cellStyle name="Звичайний 4 2" xfId="454"/>
    <cellStyle name="Звичайний 5" xfId="455"/>
    <cellStyle name="Звичайний 5 2" xfId="456"/>
    <cellStyle name="Звичайний 5 3" xfId="457"/>
    <cellStyle name="Звичайний 6" xfId="458"/>
    <cellStyle name="Звичайний 7" xfId="459"/>
    <cellStyle name="Зв'язана клітинка" xfId="460"/>
    <cellStyle name="Зв'язана клітинка 2" xfId="461"/>
    <cellStyle name="Итог" xfId="462"/>
    <cellStyle name="Итог 2" xfId="463"/>
    <cellStyle name="Итог 3" xfId="464"/>
    <cellStyle name="Итог 4" xfId="465"/>
    <cellStyle name="Итог 5" xfId="466"/>
    <cellStyle name="Контрольна клітинка" xfId="467"/>
    <cellStyle name="Контрольна клітинка 2" xfId="468"/>
    <cellStyle name="Контрольная ячейка" xfId="469"/>
    <cellStyle name="Контрольная ячейка 2" xfId="470"/>
    <cellStyle name="Контрольная ячейка 2 2" xfId="471"/>
    <cellStyle name="Контрольная ячейка 3" xfId="472"/>
    <cellStyle name="Контрольная ячейка 4" xfId="473"/>
    <cellStyle name="Контрольная ячейка 5" xfId="474"/>
    <cellStyle name="Назва" xfId="475"/>
    <cellStyle name="Назва 2" xfId="476"/>
    <cellStyle name="Название" xfId="477"/>
    <cellStyle name="Название 2" xfId="478"/>
    <cellStyle name="Название 3" xfId="479"/>
    <cellStyle name="Название 4" xfId="480"/>
    <cellStyle name="Название 5" xfId="481"/>
    <cellStyle name="Нейтральный" xfId="482"/>
    <cellStyle name="Нейтральный 2" xfId="483"/>
    <cellStyle name="Нейтральный 2 2" xfId="484"/>
    <cellStyle name="Нейтральный 3" xfId="485"/>
    <cellStyle name="Нейтральный 4" xfId="486"/>
    <cellStyle name="Нейтральный 5" xfId="487"/>
    <cellStyle name="Обчислення" xfId="488"/>
    <cellStyle name="Обчислення 2" xfId="489"/>
    <cellStyle name="Обчислення_П_1" xfId="490"/>
    <cellStyle name="Обычный 10" xfId="491"/>
    <cellStyle name="Обычный 11" xfId="492"/>
    <cellStyle name="Обычный 12" xfId="493"/>
    <cellStyle name="Обычный 13" xfId="494"/>
    <cellStyle name="Обычный 13 2" xfId="495"/>
    <cellStyle name="Обычный 13 3" xfId="496"/>
    <cellStyle name="Обычный 13 3 2" xfId="497"/>
    <cellStyle name="Обычный 14" xfId="498"/>
    <cellStyle name="Обычный 15" xfId="499"/>
    <cellStyle name="Обычный 2" xfId="500"/>
    <cellStyle name="Обычный 2 2" xfId="501"/>
    <cellStyle name="Обычный 2 3" xfId="502"/>
    <cellStyle name="Обычный 2 3 2" xfId="503"/>
    <cellStyle name="Обычный 2 3 3" xfId="504"/>
    <cellStyle name="Обычный 2 4" xfId="505"/>
    <cellStyle name="Обычный 3" xfId="506"/>
    <cellStyle name="Обычный 3 2" xfId="507"/>
    <cellStyle name="Обычный 3 3" xfId="508"/>
    <cellStyle name="Обычный 4" xfId="509"/>
    <cellStyle name="Обычный 4 2" xfId="510"/>
    <cellStyle name="Обычный 5" xfId="511"/>
    <cellStyle name="Обычный 5 2" xfId="512"/>
    <cellStyle name="Обычный 5 3" xfId="513"/>
    <cellStyle name="Обычный 6" xfId="514"/>
    <cellStyle name="Обычный 6 2" xfId="515"/>
    <cellStyle name="Обычный 6 3" xfId="516"/>
    <cellStyle name="Обычный 7" xfId="517"/>
    <cellStyle name="Обычный 8" xfId="518"/>
    <cellStyle name="Обычный 9" xfId="519"/>
    <cellStyle name="Обычный_09_Професійний склад" xfId="520"/>
    <cellStyle name="Обычный_Форма7Н" xfId="521"/>
    <cellStyle name="Підсумок" xfId="522"/>
    <cellStyle name="Підсумок 2" xfId="523"/>
    <cellStyle name="Підсумок_П_1" xfId="524"/>
    <cellStyle name="Плохой" xfId="525"/>
    <cellStyle name="Плохой 2" xfId="526"/>
    <cellStyle name="Плохой 2 2" xfId="527"/>
    <cellStyle name="Плохой 3" xfId="528"/>
    <cellStyle name="Плохой 4" xfId="529"/>
    <cellStyle name="Плохой 5" xfId="530"/>
    <cellStyle name="Поганий" xfId="531"/>
    <cellStyle name="Поганий 2" xfId="532"/>
    <cellStyle name="Пояснение" xfId="533"/>
    <cellStyle name="Пояснение 2" xfId="534"/>
    <cellStyle name="Пояснение 3" xfId="535"/>
    <cellStyle name="Пояснение 4" xfId="536"/>
    <cellStyle name="Пояснение 5" xfId="537"/>
    <cellStyle name="Примечание" xfId="538"/>
    <cellStyle name="Примечание 2" xfId="539"/>
    <cellStyle name="Примечание 2 2" xfId="540"/>
    <cellStyle name="Примечание 3" xfId="541"/>
    <cellStyle name="Примечание 4" xfId="542"/>
    <cellStyle name="Примечание 5" xfId="543"/>
    <cellStyle name="Примітка" xfId="544"/>
    <cellStyle name="Примітка 2" xfId="545"/>
    <cellStyle name="Примітка_П_1" xfId="546"/>
    <cellStyle name="Percent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Comma" xfId="569"/>
    <cellStyle name="Comma [0]" xfId="570"/>
    <cellStyle name="ФинᎰнсовый_Лист1 (3)_1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9"/>
  <sheetViews>
    <sheetView view="pageBreakPreview" zoomScale="70" zoomScaleNormal="75" zoomScaleSheetLayoutView="70" zoomScalePageLayoutView="0" workbookViewId="0" topLeftCell="A1">
      <selection activeCell="B6" sqref="B6:F6"/>
    </sheetView>
  </sheetViews>
  <sheetFormatPr defaultColWidth="8.8515625" defaultRowHeight="15"/>
  <cols>
    <col min="1" max="1" width="37.140625" style="5" customWidth="1"/>
    <col min="2" max="2" width="10.7109375" style="5" customWidth="1"/>
    <col min="3" max="3" width="10.421875" style="5" customWidth="1"/>
    <col min="4" max="4" width="13.7109375" style="5" customWidth="1"/>
    <col min="5" max="5" width="10.57421875" style="5" customWidth="1"/>
    <col min="6" max="6" width="10.00390625" style="5" customWidth="1"/>
    <col min="7" max="7" width="12.421875" style="5" customWidth="1"/>
    <col min="8" max="10" width="8.8515625" style="5" customWidth="1"/>
    <col min="11" max="11" width="43.00390625" style="5" customWidth="1"/>
    <col min="12" max="16384" width="8.8515625" style="5" customWidth="1"/>
  </cols>
  <sheetData>
    <row r="1" spans="1:7" s="2" customFormat="1" ht="20.25">
      <c r="A1" s="142" t="s">
        <v>172</v>
      </c>
      <c r="B1" s="142"/>
      <c r="C1" s="142"/>
      <c r="D1" s="142"/>
      <c r="E1" s="142"/>
      <c r="F1" s="142"/>
      <c r="G1" s="142"/>
    </row>
    <row r="2" spans="1:7" s="2" customFormat="1" ht="19.5" customHeight="1">
      <c r="A2" s="143" t="s">
        <v>8</v>
      </c>
      <c r="B2" s="143"/>
      <c r="C2" s="143"/>
      <c r="D2" s="143"/>
      <c r="E2" s="143"/>
      <c r="F2" s="143"/>
      <c r="G2" s="143"/>
    </row>
    <row r="3" spans="1:7" s="3" customFormat="1" ht="20.25" customHeight="1" thickBot="1">
      <c r="A3" s="148" t="s">
        <v>221</v>
      </c>
      <c r="B3" s="148"/>
      <c r="C3" s="148"/>
      <c r="D3" s="148"/>
      <c r="E3" s="148"/>
      <c r="F3" s="148"/>
      <c r="G3" s="148"/>
    </row>
    <row r="4" spans="1:7" s="3" customFormat="1" ht="20.25" customHeight="1">
      <c r="A4" s="144"/>
      <c r="B4" s="146" t="s">
        <v>223</v>
      </c>
      <c r="C4" s="146"/>
      <c r="D4" s="146"/>
      <c r="E4" s="146" t="s">
        <v>224</v>
      </c>
      <c r="F4" s="146"/>
      <c r="G4" s="147"/>
    </row>
    <row r="5" spans="1:7" s="3" customFormat="1" ht="50.25" customHeight="1">
      <c r="A5" s="145"/>
      <c r="B5" s="81" t="s">
        <v>97</v>
      </c>
      <c r="C5" s="81" t="s">
        <v>128</v>
      </c>
      <c r="D5" s="82" t="s">
        <v>31</v>
      </c>
      <c r="E5" s="81" t="s">
        <v>97</v>
      </c>
      <c r="F5" s="81" t="s">
        <v>128</v>
      </c>
      <c r="G5" s="83" t="s">
        <v>31</v>
      </c>
    </row>
    <row r="6" spans="1:7" s="8" customFormat="1" ht="34.5" customHeight="1">
      <c r="A6" s="141" t="s">
        <v>222</v>
      </c>
      <c r="B6" s="193">
        <f>SUM(B7:B25)</f>
        <v>33182</v>
      </c>
      <c r="C6" s="193">
        <f>SUM(C7:C25)</f>
        <v>32556</v>
      </c>
      <c r="D6" s="95">
        <f>ROUND(C6/B6*100,1)</f>
        <v>98.1</v>
      </c>
      <c r="E6" s="194">
        <f>SUM(E7:E25)</f>
        <v>3493</v>
      </c>
      <c r="F6" s="194">
        <f>SUM(F7:F25)</f>
        <v>2263</v>
      </c>
      <c r="G6" s="95">
        <f>ROUND(F6/E6*100,1)</f>
        <v>64.8</v>
      </c>
    </row>
    <row r="7" spans="1:11" ht="57" customHeight="1">
      <c r="A7" s="15" t="s">
        <v>10</v>
      </c>
      <c r="B7" s="127">
        <v>9414</v>
      </c>
      <c r="C7" s="127">
        <v>9172</v>
      </c>
      <c r="D7" s="117">
        <f aca="true" t="shared" si="0" ref="D7:D25">ROUND(C7/B7*100,1)</f>
        <v>97.4</v>
      </c>
      <c r="E7" s="128">
        <v>271</v>
      </c>
      <c r="F7" s="128">
        <v>173</v>
      </c>
      <c r="G7" s="95">
        <f aca="true" t="shared" si="1" ref="G7:G25">ROUND(F7/E7*100,1)</f>
        <v>63.8</v>
      </c>
      <c r="H7" s="9"/>
      <c r="I7" s="10"/>
      <c r="K7" s="11"/>
    </row>
    <row r="8" spans="1:11" ht="43.5" customHeight="1">
      <c r="A8" s="15" t="s">
        <v>11</v>
      </c>
      <c r="B8" s="127">
        <v>742</v>
      </c>
      <c r="C8" s="127">
        <v>595</v>
      </c>
      <c r="D8" s="117">
        <f t="shared" si="0"/>
        <v>80.2</v>
      </c>
      <c r="E8" s="128">
        <v>49</v>
      </c>
      <c r="F8" s="128">
        <v>66</v>
      </c>
      <c r="G8" s="95">
        <f t="shared" si="1"/>
        <v>134.7</v>
      </c>
      <c r="H8" s="9"/>
      <c r="I8" s="10"/>
      <c r="K8" s="11"/>
    </row>
    <row r="9" spans="1:11" s="13" customFormat="1" ht="25.5" customHeight="1">
      <c r="A9" s="15" t="s">
        <v>12</v>
      </c>
      <c r="B9" s="127">
        <v>4693</v>
      </c>
      <c r="C9" s="127">
        <v>4517</v>
      </c>
      <c r="D9" s="117">
        <f t="shared" si="0"/>
        <v>96.2</v>
      </c>
      <c r="E9" s="128">
        <v>602</v>
      </c>
      <c r="F9" s="128">
        <v>368</v>
      </c>
      <c r="G9" s="95">
        <f t="shared" si="1"/>
        <v>61.1</v>
      </c>
      <c r="H9" s="12"/>
      <c r="I9" s="10"/>
      <c r="J9" s="5"/>
      <c r="K9" s="11"/>
    </row>
    <row r="10" spans="1:13" ht="41.25" customHeight="1">
      <c r="A10" s="15" t="s">
        <v>13</v>
      </c>
      <c r="B10" s="129">
        <v>1556</v>
      </c>
      <c r="C10" s="129">
        <v>1490</v>
      </c>
      <c r="D10" s="117">
        <f t="shared" si="0"/>
        <v>95.8</v>
      </c>
      <c r="E10" s="129">
        <v>304</v>
      </c>
      <c r="F10" s="129">
        <v>132</v>
      </c>
      <c r="G10" s="95">
        <f t="shared" si="1"/>
        <v>43.4</v>
      </c>
      <c r="H10" s="9"/>
      <c r="I10" s="10"/>
      <c r="K10" s="11"/>
      <c r="M10" s="14"/>
    </row>
    <row r="11" spans="1:11" ht="37.5" customHeight="1">
      <c r="A11" s="15" t="s">
        <v>14</v>
      </c>
      <c r="B11" s="129">
        <v>504</v>
      </c>
      <c r="C11" s="129">
        <v>635</v>
      </c>
      <c r="D11" s="117">
        <f t="shared" si="0"/>
        <v>126</v>
      </c>
      <c r="E11" s="129">
        <v>98</v>
      </c>
      <c r="F11" s="129">
        <v>60</v>
      </c>
      <c r="G11" s="95">
        <f t="shared" si="1"/>
        <v>61.2</v>
      </c>
      <c r="H11" s="9"/>
      <c r="I11" s="10"/>
      <c r="K11" s="11"/>
    </row>
    <row r="12" spans="1:11" ht="25.5" customHeight="1">
      <c r="A12" s="15" t="s">
        <v>15</v>
      </c>
      <c r="B12" s="129">
        <v>882</v>
      </c>
      <c r="C12" s="129">
        <v>702</v>
      </c>
      <c r="D12" s="117">
        <f t="shared" si="0"/>
        <v>79.6</v>
      </c>
      <c r="E12" s="129">
        <v>223</v>
      </c>
      <c r="F12" s="129">
        <v>56</v>
      </c>
      <c r="G12" s="95">
        <f t="shared" si="1"/>
        <v>25.1</v>
      </c>
      <c r="H12" s="9"/>
      <c r="I12" s="10"/>
      <c r="K12" s="11"/>
    </row>
    <row r="13" spans="1:11" ht="54" customHeight="1">
      <c r="A13" s="15" t="s">
        <v>16</v>
      </c>
      <c r="B13" s="129">
        <v>3977</v>
      </c>
      <c r="C13" s="129">
        <v>3844</v>
      </c>
      <c r="D13" s="117">
        <f t="shared" si="0"/>
        <v>96.7</v>
      </c>
      <c r="E13" s="129">
        <v>385</v>
      </c>
      <c r="F13" s="129">
        <v>234</v>
      </c>
      <c r="G13" s="95">
        <f t="shared" si="1"/>
        <v>60.8</v>
      </c>
      <c r="H13" s="9"/>
      <c r="I13" s="10"/>
      <c r="K13" s="11"/>
    </row>
    <row r="14" spans="1:11" ht="35.25" customHeight="1">
      <c r="A14" s="15" t="s">
        <v>17</v>
      </c>
      <c r="B14" s="129">
        <v>2043</v>
      </c>
      <c r="C14" s="129">
        <v>2087</v>
      </c>
      <c r="D14" s="117">
        <f t="shared" si="0"/>
        <v>102.2</v>
      </c>
      <c r="E14" s="129">
        <v>358</v>
      </c>
      <c r="F14" s="129">
        <v>391</v>
      </c>
      <c r="G14" s="95">
        <f t="shared" si="1"/>
        <v>109.2</v>
      </c>
      <c r="H14" s="12"/>
      <c r="I14" s="10"/>
      <c r="K14" s="11"/>
    </row>
    <row r="15" spans="1:11" ht="40.5" customHeight="1">
      <c r="A15" s="15" t="s">
        <v>18</v>
      </c>
      <c r="B15" s="129">
        <v>601</v>
      </c>
      <c r="C15" s="129">
        <v>452</v>
      </c>
      <c r="D15" s="117">
        <f t="shared" si="0"/>
        <v>75.2</v>
      </c>
      <c r="E15" s="129">
        <v>88</v>
      </c>
      <c r="F15" s="129">
        <v>32</v>
      </c>
      <c r="G15" s="95">
        <f t="shared" si="1"/>
        <v>36.4</v>
      </c>
      <c r="H15" s="9"/>
      <c r="I15" s="10"/>
      <c r="K15" s="11"/>
    </row>
    <row r="16" spans="1:11" ht="24" customHeight="1">
      <c r="A16" s="15" t="s">
        <v>19</v>
      </c>
      <c r="B16" s="129">
        <v>163</v>
      </c>
      <c r="C16" s="129">
        <v>414</v>
      </c>
      <c r="D16" s="117">
        <f t="shared" si="0"/>
        <v>254</v>
      </c>
      <c r="E16" s="129">
        <v>45</v>
      </c>
      <c r="F16" s="129">
        <v>39</v>
      </c>
      <c r="G16" s="95">
        <f t="shared" si="1"/>
        <v>86.7</v>
      </c>
      <c r="H16" s="9"/>
      <c r="I16" s="10"/>
      <c r="K16" s="11"/>
    </row>
    <row r="17" spans="1:11" ht="24" customHeight="1">
      <c r="A17" s="15" t="s">
        <v>20</v>
      </c>
      <c r="B17" s="129">
        <v>444</v>
      </c>
      <c r="C17" s="129">
        <v>345</v>
      </c>
      <c r="D17" s="117">
        <f t="shared" si="0"/>
        <v>77.7</v>
      </c>
      <c r="E17" s="129">
        <v>44</v>
      </c>
      <c r="F17" s="129">
        <v>55</v>
      </c>
      <c r="G17" s="95">
        <f t="shared" si="1"/>
        <v>125</v>
      </c>
      <c r="H17" s="9"/>
      <c r="I17" s="10"/>
      <c r="K17" s="11"/>
    </row>
    <row r="18" spans="1:11" ht="24" customHeight="1">
      <c r="A18" s="15" t="s">
        <v>21</v>
      </c>
      <c r="B18" s="129">
        <v>236</v>
      </c>
      <c r="C18" s="129">
        <v>142</v>
      </c>
      <c r="D18" s="117">
        <f t="shared" si="0"/>
        <v>60.2</v>
      </c>
      <c r="E18" s="129">
        <v>67</v>
      </c>
      <c r="F18" s="129">
        <v>11</v>
      </c>
      <c r="G18" s="95">
        <f t="shared" si="1"/>
        <v>16.4</v>
      </c>
      <c r="H18" s="9"/>
      <c r="I18" s="10"/>
      <c r="K18" s="11"/>
    </row>
    <row r="19" spans="1:11" ht="38.25" customHeight="1">
      <c r="A19" s="15" t="s">
        <v>22</v>
      </c>
      <c r="B19" s="129">
        <v>398</v>
      </c>
      <c r="C19" s="129">
        <v>451</v>
      </c>
      <c r="D19" s="117">
        <f t="shared" si="0"/>
        <v>113.3</v>
      </c>
      <c r="E19" s="129">
        <v>101</v>
      </c>
      <c r="F19" s="129">
        <v>65</v>
      </c>
      <c r="G19" s="95">
        <f t="shared" si="1"/>
        <v>64.4</v>
      </c>
      <c r="H19" s="9"/>
      <c r="I19" s="10"/>
      <c r="K19" s="11"/>
    </row>
    <row r="20" spans="1:11" ht="41.25" customHeight="1">
      <c r="A20" s="15" t="s">
        <v>23</v>
      </c>
      <c r="B20" s="129">
        <v>540</v>
      </c>
      <c r="C20" s="129">
        <v>573</v>
      </c>
      <c r="D20" s="117">
        <f t="shared" si="0"/>
        <v>106.1</v>
      </c>
      <c r="E20" s="129">
        <v>69</v>
      </c>
      <c r="F20" s="129">
        <v>50</v>
      </c>
      <c r="G20" s="95">
        <f t="shared" si="1"/>
        <v>72.5</v>
      </c>
      <c r="H20" s="9"/>
      <c r="I20" s="10"/>
      <c r="K20" s="11"/>
    </row>
    <row r="21" spans="1:12" ht="42.75" customHeight="1">
      <c r="A21" s="15" t="s">
        <v>24</v>
      </c>
      <c r="B21" s="129">
        <v>2414</v>
      </c>
      <c r="C21" s="129">
        <v>2304</v>
      </c>
      <c r="D21" s="117">
        <f t="shared" si="0"/>
        <v>95.4</v>
      </c>
      <c r="E21" s="129">
        <v>260</v>
      </c>
      <c r="F21" s="129">
        <v>112</v>
      </c>
      <c r="G21" s="95">
        <f t="shared" si="1"/>
        <v>43.1</v>
      </c>
      <c r="H21" s="12"/>
      <c r="I21" s="10"/>
      <c r="K21" s="11"/>
      <c r="L21" s="5" t="s">
        <v>195</v>
      </c>
    </row>
    <row r="22" spans="1:11" ht="24" customHeight="1">
      <c r="A22" s="15" t="s">
        <v>25</v>
      </c>
      <c r="B22" s="129">
        <v>2164</v>
      </c>
      <c r="C22" s="129">
        <v>2521</v>
      </c>
      <c r="D22" s="117">
        <f t="shared" si="0"/>
        <v>116.5</v>
      </c>
      <c r="E22" s="129">
        <v>176</v>
      </c>
      <c r="F22" s="129">
        <v>145</v>
      </c>
      <c r="G22" s="95">
        <f t="shared" si="1"/>
        <v>82.4</v>
      </c>
      <c r="H22" s="9"/>
      <c r="I22" s="10"/>
      <c r="K22" s="11"/>
    </row>
    <row r="23" spans="1:11" ht="42.75" customHeight="1">
      <c r="A23" s="15" t="s">
        <v>26</v>
      </c>
      <c r="B23" s="129">
        <v>1935</v>
      </c>
      <c r="C23" s="129">
        <v>1718</v>
      </c>
      <c r="D23" s="117">
        <f t="shared" si="0"/>
        <v>88.8</v>
      </c>
      <c r="E23" s="129">
        <v>283</v>
      </c>
      <c r="F23" s="129">
        <v>234</v>
      </c>
      <c r="G23" s="95">
        <f t="shared" si="1"/>
        <v>82.7</v>
      </c>
      <c r="H23" s="12"/>
      <c r="I23" s="10"/>
      <c r="K23" s="11"/>
    </row>
    <row r="24" spans="1:11" ht="36.75" customHeight="1">
      <c r="A24" s="15" t="s">
        <v>27</v>
      </c>
      <c r="B24" s="129">
        <v>349</v>
      </c>
      <c r="C24" s="129">
        <v>443</v>
      </c>
      <c r="D24" s="117">
        <f t="shared" si="0"/>
        <v>126.9</v>
      </c>
      <c r="E24" s="129">
        <v>49</v>
      </c>
      <c r="F24" s="129">
        <v>29</v>
      </c>
      <c r="G24" s="95">
        <f t="shared" si="1"/>
        <v>59.2</v>
      </c>
      <c r="H24" s="9"/>
      <c r="I24" s="10"/>
      <c r="K24" s="11"/>
    </row>
    <row r="25" spans="1:11" ht="27.75" customHeight="1" thickBot="1">
      <c r="A25" s="16" t="s">
        <v>28</v>
      </c>
      <c r="B25" s="129">
        <v>127</v>
      </c>
      <c r="C25" s="129">
        <v>151</v>
      </c>
      <c r="D25" s="117">
        <f t="shared" si="0"/>
        <v>118.9</v>
      </c>
      <c r="E25" s="129">
        <v>21</v>
      </c>
      <c r="F25" s="129">
        <v>11</v>
      </c>
      <c r="G25" s="95">
        <f t="shared" si="1"/>
        <v>52.4</v>
      </c>
      <c r="H25" s="9"/>
      <c r="I25" s="10"/>
      <c r="K25" s="11"/>
    </row>
    <row r="26" spans="1:11" ht="15.75">
      <c r="A26" s="6"/>
      <c r="B26" s="52"/>
      <c r="C26" s="115"/>
      <c r="D26" s="116"/>
      <c r="E26" s="108"/>
      <c r="F26" s="115"/>
      <c r="G26" s="6"/>
      <c r="K26" s="11"/>
    </row>
    <row r="27" spans="1:11" ht="15.75">
      <c r="A27" s="6"/>
      <c r="B27" s="6"/>
      <c r="C27" s="108"/>
      <c r="D27" s="70"/>
      <c r="E27" s="108"/>
      <c r="F27" s="70"/>
      <c r="G27" s="6"/>
      <c r="K27" s="11"/>
    </row>
    <row r="28" spans="1:7" ht="12.75">
      <c r="A28" s="6"/>
      <c r="B28" s="6"/>
      <c r="C28" s="70"/>
      <c r="D28" s="6"/>
      <c r="E28" s="70"/>
      <c r="F28" s="6"/>
      <c r="G28" s="6"/>
    </row>
    <row r="29" ht="12.75">
      <c r="E29" s="49"/>
    </row>
  </sheetData>
  <sheetProtection/>
  <mergeCells count="6">
    <mergeCell ref="A1:G1"/>
    <mergeCell ref="A2:G2"/>
    <mergeCell ref="A4:A5"/>
    <mergeCell ref="B4:D4"/>
    <mergeCell ref="E4:G4"/>
    <mergeCell ref="A3:G3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70" zoomScaleNormal="75" zoomScaleSheetLayoutView="70" zoomScalePageLayoutView="0" workbookViewId="0" topLeftCell="A1">
      <selection activeCell="F9" sqref="F9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2" customFormat="1" ht="49.5" customHeight="1">
      <c r="A1" s="182" t="s">
        <v>225</v>
      </c>
      <c r="B1" s="182"/>
      <c r="C1" s="182"/>
      <c r="D1" s="182"/>
    </row>
    <row r="2" spans="1:4" s="2" customFormat="1" ht="24.75" customHeight="1" thickBot="1">
      <c r="A2" s="153" t="s">
        <v>221</v>
      </c>
      <c r="B2" s="153"/>
      <c r="C2" s="153"/>
      <c r="D2" s="153"/>
    </row>
    <row r="3" spans="1:4" s="3" customFormat="1" ht="25.5" customHeight="1">
      <c r="A3" s="144"/>
      <c r="B3" s="185" t="s">
        <v>38</v>
      </c>
      <c r="C3" s="185" t="s">
        <v>39</v>
      </c>
      <c r="D3" s="189" t="s">
        <v>80</v>
      </c>
    </row>
    <row r="4" spans="1:4" s="3" customFormat="1" ht="82.5" customHeight="1">
      <c r="A4" s="145"/>
      <c r="B4" s="186"/>
      <c r="C4" s="186"/>
      <c r="D4" s="190"/>
    </row>
    <row r="5" spans="1:6" s="4" customFormat="1" ht="34.5" customHeight="1">
      <c r="A5" s="138" t="s">
        <v>222</v>
      </c>
      <c r="B5" s="87">
        <f>SUM(B6:B14)</f>
        <v>2263</v>
      </c>
      <c r="C5" s="87">
        <f>SUM(C6:C14)</f>
        <v>12297</v>
      </c>
      <c r="D5" s="91">
        <f>C5/B5</f>
        <v>5.433937251436147</v>
      </c>
      <c r="F5" s="17"/>
    </row>
    <row r="6" spans="1:10" ht="51" customHeight="1">
      <c r="A6" s="124" t="s">
        <v>33</v>
      </c>
      <c r="B6" s="123">
        <v>200</v>
      </c>
      <c r="C6" s="123">
        <v>1259</v>
      </c>
      <c r="D6" s="91">
        <f aca="true" t="shared" si="0" ref="D6:D14">C6/B6</f>
        <v>6.295</v>
      </c>
      <c r="F6" s="17"/>
      <c r="G6" s="18"/>
      <c r="J6" s="18"/>
    </row>
    <row r="7" spans="1:10" ht="35.25" customHeight="1">
      <c r="A7" s="124" t="s">
        <v>3</v>
      </c>
      <c r="B7" s="123">
        <v>266</v>
      </c>
      <c r="C7" s="123">
        <v>808</v>
      </c>
      <c r="D7" s="91">
        <f t="shared" si="0"/>
        <v>3.037593984962406</v>
      </c>
      <c r="F7" s="17"/>
      <c r="G7" s="18"/>
      <c r="J7" s="18"/>
    </row>
    <row r="8" spans="1:10" s="13" customFormat="1" ht="25.5" customHeight="1">
      <c r="A8" s="124" t="s">
        <v>2</v>
      </c>
      <c r="B8" s="132">
        <v>235</v>
      </c>
      <c r="C8" s="132">
        <v>969</v>
      </c>
      <c r="D8" s="91">
        <f t="shared" si="0"/>
        <v>4.123404255319149</v>
      </c>
      <c r="E8" s="5"/>
      <c r="F8" s="17"/>
      <c r="G8" s="18"/>
      <c r="H8" s="5"/>
      <c r="J8" s="18"/>
    </row>
    <row r="9" spans="1:10" ht="36.75" customHeight="1">
      <c r="A9" s="124" t="s">
        <v>1</v>
      </c>
      <c r="B9" s="132">
        <v>87</v>
      </c>
      <c r="C9" s="132">
        <v>617</v>
      </c>
      <c r="D9" s="91">
        <f t="shared" si="0"/>
        <v>7.091954022988506</v>
      </c>
      <c r="F9" s="17"/>
      <c r="G9" s="18"/>
      <c r="H9" s="5" t="s">
        <v>114</v>
      </c>
      <c r="J9" s="18"/>
    </row>
    <row r="10" spans="1:10" ht="28.5" customHeight="1">
      <c r="A10" s="124" t="s">
        <v>5</v>
      </c>
      <c r="B10" s="132">
        <v>223</v>
      </c>
      <c r="C10" s="132">
        <v>2136</v>
      </c>
      <c r="D10" s="91">
        <f t="shared" si="0"/>
        <v>9.57847533632287</v>
      </c>
      <c r="F10" s="17"/>
      <c r="G10" s="18"/>
      <c r="J10" s="18"/>
    </row>
    <row r="11" spans="1:10" ht="59.25" customHeight="1">
      <c r="A11" s="124" t="s">
        <v>30</v>
      </c>
      <c r="B11" s="132">
        <v>31</v>
      </c>
      <c r="C11" s="132">
        <v>535</v>
      </c>
      <c r="D11" s="91">
        <f t="shared" si="0"/>
        <v>17.258064516129032</v>
      </c>
      <c r="F11" s="17"/>
      <c r="G11" s="18" t="s">
        <v>114</v>
      </c>
      <c r="J11" s="18"/>
    </row>
    <row r="12" spans="1:17" ht="33.75" customHeight="1">
      <c r="A12" s="124" t="s">
        <v>6</v>
      </c>
      <c r="B12" s="132">
        <v>635</v>
      </c>
      <c r="C12" s="132">
        <v>1086</v>
      </c>
      <c r="D12" s="91">
        <f t="shared" si="0"/>
        <v>1.7102362204724408</v>
      </c>
      <c r="F12" s="17"/>
      <c r="G12" s="18"/>
      <c r="J12" s="18"/>
      <c r="Q12" s="7"/>
    </row>
    <row r="13" spans="1:17" ht="75" customHeight="1">
      <c r="A13" s="125" t="s">
        <v>7</v>
      </c>
      <c r="B13" s="132">
        <v>362</v>
      </c>
      <c r="C13" s="132">
        <v>2470</v>
      </c>
      <c r="D13" s="87">
        <f t="shared" si="0"/>
        <v>6.823204419889502</v>
      </c>
      <c r="F13" s="17"/>
      <c r="G13" s="18"/>
      <c r="H13" s="5" t="s">
        <v>114</v>
      </c>
      <c r="J13" s="18"/>
      <c r="Q13" s="7"/>
    </row>
    <row r="14" spans="1:17" ht="40.5" customHeight="1">
      <c r="A14" s="125" t="s">
        <v>34</v>
      </c>
      <c r="B14" s="132">
        <v>224</v>
      </c>
      <c r="C14" s="132">
        <v>2417</v>
      </c>
      <c r="D14" s="87">
        <f t="shared" si="0"/>
        <v>10.790178571428571</v>
      </c>
      <c r="F14" s="17"/>
      <c r="G14" s="18"/>
      <c r="J14" s="18"/>
      <c r="Q14" s="7"/>
    </row>
    <row r="15" spans="1:17" ht="12.75">
      <c r="A15" s="70"/>
      <c r="B15" s="107"/>
      <c r="C15" s="107"/>
      <c r="D15" s="49"/>
      <c r="Q15" s="7"/>
    </row>
    <row r="16" spans="1:17" ht="12.75">
      <c r="A16" s="70"/>
      <c r="B16" s="70"/>
      <c r="C16" s="70"/>
      <c r="D16" s="49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N11" sqref="N11"/>
    </sheetView>
  </sheetViews>
  <sheetFormatPr defaultColWidth="8.8515625" defaultRowHeight="15"/>
  <cols>
    <col min="1" max="1" width="52.8515625" style="5" customWidth="1"/>
    <col min="2" max="2" width="12.8515625" style="5" customWidth="1"/>
    <col min="3" max="3" width="12.57421875" style="5" customWidth="1"/>
    <col min="4" max="4" width="14.00390625" style="5" customWidth="1"/>
    <col min="5" max="5" width="10.7109375" style="5" customWidth="1"/>
    <col min="6" max="6" width="11.85156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2" customFormat="1" ht="25.5" customHeight="1">
      <c r="A1" s="149" t="s">
        <v>172</v>
      </c>
      <c r="B1" s="149"/>
      <c r="C1" s="149"/>
      <c r="D1" s="149"/>
      <c r="E1" s="149"/>
      <c r="F1" s="149"/>
      <c r="G1" s="149"/>
    </row>
    <row r="2" spans="1:7" s="2" customFormat="1" ht="19.5" customHeight="1">
      <c r="A2" s="150" t="s">
        <v>32</v>
      </c>
      <c r="B2" s="150"/>
      <c r="C2" s="150"/>
      <c r="D2" s="150"/>
      <c r="E2" s="150"/>
      <c r="F2" s="150"/>
      <c r="G2" s="150"/>
    </row>
    <row r="3" spans="1:7" s="3" customFormat="1" ht="20.25" customHeight="1" thickBot="1">
      <c r="A3" s="153" t="s">
        <v>221</v>
      </c>
      <c r="B3" s="153"/>
      <c r="C3" s="153"/>
      <c r="D3" s="153"/>
      <c r="E3" s="153"/>
      <c r="F3" s="153"/>
      <c r="G3" s="153"/>
    </row>
    <row r="4" spans="1:7" s="3" customFormat="1" ht="25.5" customHeight="1">
      <c r="A4" s="144"/>
      <c r="B4" s="151" t="s">
        <v>223</v>
      </c>
      <c r="C4" s="151"/>
      <c r="D4" s="151"/>
      <c r="E4" s="151" t="s">
        <v>224</v>
      </c>
      <c r="F4" s="151"/>
      <c r="G4" s="152"/>
    </row>
    <row r="5" spans="1:7" s="3" customFormat="1" ht="60.75" customHeight="1">
      <c r="A5" s="145"/>
      <c r="B5" s="84" t="s">
        <v>97</v>
      </c>
      <c r="C5" s="84" t="s">
        <v>128</v>
      </c>
      <c r="D5" s="85" t="s">
        <v>31</v>
      </c>
      <c r="E5" s="84" t="s">
        <v>97</v>
      </c>
      <c r="F5" s="84" t="s">
        <v>128</v>
      </c>
      <c r="G5" s="86" t="s">
        <v>31</v>
      </c>
    </row>
    <row r="6" spans="1:9" s="4" customFormat="1" ht="34.5" customHeight="1">
      <c r="A6" s="138" t="s">
        <v>222</v>
      </c>
      <c r="B6" s="87">
        <f>SUM(B7:B15)</f>
        <v>33182</v>
      </c>
      <c r="C6" s="87">
        <f>SUM(C7:C15)</f>
        <v>32556</v>
      </c>
      <c r="D6" s="78">
        <f>ROUND(C6/B6*100,1)</f>
        <v>98.1</v>
      </c>
      <c r="E6" s="87">
        <f>SUM(E7:E15)</f>
        <v>3493</v>
      </c>
      <c r="F6" s="87">
        <f>SUM(F7:F15)</f>
        <v>2263</v>
      </c>
      <c r="G6" s="79">
        <f>ROUND(F6/E6*100,1)</f>
        <v>64.8</v>
      </c>
      <c r="H6" s="66"/>
      <c r="I6" s="67"/>
    </row>
    <row r="7" spans="1:13" ht="57.75" customHeight="1">
      <c r="A7" s="137" t="s">
        <v>33</v>
      </c>
      <c r="B7" s="123">
        <v>1826</v>
      </c>
      <c r="C7" s="123">
        <v>1723</v>
      </c>
      <c r="D7" s="130">
        <f aca="true" t="shared" si="0" ref="D7:D15">ROUND(C7/B7*100,1)</f>
        <v>94.4</v>
      </c>
      <c r="E7" s="123">
        <v>272</v>
      </c>
      <c r="F7" s="123">
        <v>200</v>
      </c>
      <c r="G7" s="79">
        <f aca="true" t="shared" si="1" ref="G7:G15">ROUND(F7/E7*100,1)</f>
        <v>73.5</v>
      </c>
      <c r="H7" s="61"/>
      <c r="I7" s="67"/>
      <c r="J7" s="18"/>
      <c r="M7" s="18"/>
    </row>
    <row r="8" spans="1:13" ht="35.25" customHeight="1">
      <c r="A8" s="42" t="s">
        <v>3</v>
      </c>
      <c r="B8" s="123">
        <v>2708</v>
      </c>
      <c r="C8" s="123">
        <v>2609</v>
      </c>
      <c r="D8" s="130">
        <f t="shared" si="0"/>
        <v>96.3</v>
      </c>
      <c r="E8" s="123">
        <v>396</v>
      </c>
      <c r="F8" s="123">
        <v>266</v>
      </c>
      <c r="G8" s="79">
        <f t="shared" si="1"/>
        <v>67.2</v>
      </c>
      <c r="H8" s="61"/>
      <c r="I8" s="67"/>
      <c r="J8" s="18"/>
      <c r="M8" s="18"/>
    </row>
    <row r="9" spans="1:13" s="13" customFormat="1" ht="25.5" customHeight="1">
      <c r="A9" s="42" t="s">
        <v>2</v>
      </c>
      <c r="B9" s="132">
        <v>2298</v>
      </c>
      <c r="C9" s="132">
        <v>2394</v>
      </c>
      <c r="D9" s="130">
        <f t="shared" si="0"/>
        <v>104.2</v>
      </c>
      <c r="E9" s="132">
        <v>274</v>
      </c>
      <c r="F9" s="132">
        <v>235</v>
      </c>
      <c r="G9" s="79">
        <f t="shared" si="1"/>
        <v>85.8</v>
      </c>
      <c r="H9" s="62"/>
      <c r="I9" s="67"/>
      <c r="J9" s="18"/>
      <c r="K9" s="5"/>
      <c r="M9" s="18"/>
    </row>
    <row r="10" spans="1:13" ht="36.75" customHeight="1">
      <c r="A10" s="42" t="s">
        <v>1</v>
      </c>
      <c r="B10" s="132">
        <v>1017</v>
      </c>
      <c r="C10" s="132">
        <v>1124</v>
      </c>
      <c r="D10" s="130">
        <f t="shared" si="0"/>
        <v>110.5</v>
      </c>
      <c r="E10" s="132">
        <v>63</v>
      </c>
      <c r="F10" s="132">
        <v>87</v>
      </c>
      <c r="G10" s="79">
        <f t="shared" si="1"/>
        <v>138.1</v>
      </c>
      <c r="H10" s="62"/>
      <c r="I10" s="67"/>
      <c r="J10" s="18"/>
      <c r="M10" s="18"/>
    </row>
    <row r="11" spans="1:13" ht="35.25" customHeight="1">
      <c r="A11" s="42" t="s">
        <v>5</v>
      </c>
      <c r="B11" s="132">
        <v>4088</v>
      </c>
      <c r="C11" s="132">
        <v>4064</v>
      </c>
      <c r="D11" s="130">
        <f t="shared" si="0"/>
        <v>99.4</v>
      </c>
      <c r="E11" s="132">
        <v>383</v>
      </c>
      <c r="F11" s="132">
        <v>223</v>
      </c>
      <c r="G11" s="79">
        <f t="shared" si="1"/>
        <v>58.2</v>
      </c>
      <c r="H11" s="62"/>
      <c r="I11" s="67"/>
      <c r="J11" s="18"/>
      <c r="M11" s="18"/>
    </row>
    <row r="12" spans="1:13" ht="59.25" customHeight="1">
      <c r="A12" s="42" t="s">
        <v>30</v>
      </c>
      <c r="B12" s="132">
        <v>1251</v>
      </c>
      <c r="C12" s="132">
        <v>1302</v>
      </c>
      <c r="D12" s="130">
        <f t="shared" si="0"/>
        <v>104.1</v>
      </c>
      <c r="E12" s="132">
        <v>24</v>
      </c>
      <c r="F12" s="132">
        <v>31</v>
      </c>
      <c r="G12" s="79">
        <f t="shared" si="1"/>
        <v>129.2</v>
      </c>
      <c r="H12" s="62"/>
      <c r="I12" s="67"/>
      <c r="J12" s="18"/>
      <c r="M12" s="18"/>
    </row>
    <row r="13" spans="1:20" ht="38.25" customHeight="1">
      <c r="A13" s="42" t="s">
        <v>6</v>
      </c>
      <c r="B13" s="132">
        <v>4878</v>
      </c>
      <c r="C13" s="132">
        <v>4636</v>
      </c>
      <c r="D13" s="130">
        <f t="shared" si="0"/>
        <v>95</v>
      </c>
      <c r="E13" s="132">
        <v>1069</v>
      </c>
      <c r="F13" s="132">
        <v>635</v>
      </c>
      <c r="G13" s="79">
        <f t="shared" si="1"/>
        <v>59.4</v>
      </c>
      <c r="H13" s="62"/>
      <c r="I13" s="67"/>
      <c r="J13" s="18"/>
      <c r="M13" s="18"/>
      <c r="T13" s="7"/>
    </row>
    <row r="14" spans="1:20" ht="75" customHeight="1">
      <c r="A14" s="42" t="s">
        <v>7</v>
      </c>
      <c r="B14" s="132">
        <v>9548</v>
      </c>
      <c r="C14" s="132">
        <v>9263</v>
      </c>
      <c r="D14" s="130">
        <f t="shared" si="0"/>
        <v>97</v>
      </c>
      <c r="E14" s="132">
        <v>591</v>
      </c>
      <c r="F14" s="132">
        <v>362</v>
      </c>
      <c r="G14" s="79">
        <f t="shared" si="1"/>
        <v>61.3</v>
      </c>
      <c r="H14" s="62"/>
      <c r="I14" s="67"/>
      <c r="J14" s="18"/>
      <c r="M14" s="18"/>
      <c r="T14" s="7"/>
    </row>
    <row r="15" spans="1:20" ht="43.5" customHeight="1" thickBot="1">
      <c r="A15" s="43" t="s">
        <v>34</v>
      </c>
      <c r="B15" s="132">
        <v>5568</v>
      </c>
      <c r="C15" s="132">
        <v>5441</v>
      </c>
      <c r="D15" s="131">
        <f t="shared" si="0"/>
        <v>97.7</v>
      </c>
      <c r="E15" s="132">
        <v>421</v>
      </c>
      <c r="F15" s="132">
        <v>224</v>
      </c>
      <c r="G15" s="79">
        <f t="shared" si="1"/>
        <v>53.2</v>
      </c>
      <c r="H15" s="62"/>
      <c r="I15" s="67"/>
      <c r="J15" s="18"/>
      <c r="M15" s="18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6">
    <mergeCell ref="A1:G1"/>
    <mergeCell ref="A2:G2"/>
    <mergeCell ref="A4:A5"/>
    <mergeCell ref="B4:D4"/>
    <mergeCell ref="E4:G4"/>
    <mergeCell ref="A3:G3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SheetLayoutView="100" zoomScalePageLayoutView="0" workbookViewId="0" topLeftCell="A1">
      <selection activeCell="M9" sqref="M9"/>
    </sheetView>
  </sheetViews>
  <sheetFormatPr defaultColWidth="9.140625" defaultRowHeight="15"/>
  <cols>
    <col min="1" max="1" width="3.140625" style="30" customWidth="1"/>
    <col min="2" max="2" width="25.421875" style="36" customWidth="1"/>
    <col min="3" max="3" width="10.00390625" style="28" customWidth="1"/>
    <col min="4" max="4" width="13.00390625" style="28" customWidth="1"/>
    <col min="5" max="6" width="12.421875" style="28" customWidth="1"/>
    <col min="7" max="7" width="16.421875" style="28" customWidth="1"/>
    <col min="8" max="16384" width="9.140625" style="28" customWidth="1"/>
  </cols>
  <sheetData>
    <row r="1" spans="1:7" s="31" customFormat="1" ht="43.5" customHeight="1">
      <c r="A1" s="100"/>
      <c r="B1" s="156" t="s">
        <v>229</v>
      </c>
      <c r="C1" s="156"/>
      <c r="D1" s="156"/>
      <c r="E1" s="156"/>
      <c r="F1" s="156"/>
      <c r="G1" s="156"/>
    </row>
    <row r="2" spans="1:7" s="31" customFormat="1" ht="20.25">
      <c r="A2" s="100"/>
      <c r="B2" s="133"/>
      <c r="C2" s="156" t="s">
        <v>41</v>
      </c>
      <c r="D2" s="156"/>
      <c r="E2" s="156"/>
      <c r="F2" s="133"/>
      <c r="G2" s="133"/>
    </row>
    <row r="3" spans="1:7" ht="20.25">
      <c r="A3" s="155" t="s">
        <v>221</v>
      </c>
      <c r="B3" s="155"/>
      <c r="C3" s="155"/>
      <c r="D3" s="155"/>
      <c r="E3" s="155"/>
      <c r="F3" s="155"/>
      <c r="G3" s="155"/>
    </row>
    <row r="4" spans="1:7" s="30" customFormat="1" ht="18.75" customHeight="1">
      <c r="A4" s="157"/>
      <c r="B4" s="158" t="s">
        <v>42</v>
      </c>
      <c r="C4" s="154" t="s">
        <v>43</v>
      </c>
      <c r="D4" s="154" t="s">
        <v>44</v>
      </c>
      <c r="E4" s="154" t="s">
        <v>45</v>
      </c>
      <c r="F4" s="159" t="s">
        <v>228</v>
      </c>
      <c r="G4" s="159"/>
    </row>
    <row r="5" spans="1:7" s="30" customFormat="1" ht="18.75" customHeight="1">
      <c r="A5" s="157"/>
      <c r="B5" s="158"/>
      <c r="C5" s="154"/>
      <c r="D5" s="154"/>
      <c r="E5" s="154"/>
      <c r="F5" s="154" t="s">
        <v>129</v>
      </c>
      <c r="G5" s="154" t="s">
        <v>44</v>
      </c>
    </row>
    <row r="6" spans="1:7" s="30" customFormat="1" ht="58.5" customHeight="1">
      <c r="A6" s="157"/>
      <c r="B6" s="158"/>
      <c r="C6" s="154"/>
      <c r="D6" s="154"/>
      <c r="E6" s="154"/>
      <c r="F6" s="154"/>
      <c r="G6" s="154"/>
    </row>
    <row r="7" spans="1:7" ht="13.5" customHeight="1">
      <c r="A7" s="32" t="s">
        <v>46</v>
      </c>
      <c r="B7" s="33" t="s">
        <v>0</v>
      </c>
      <c r="C7" s="29">
        <v>1</v>
      </c>
      <c r="D7" s="29">
        <v>2</v>
      </c>
      <c r="E7" s="29">
        <v>3</v>
      </c>
      <c r="F7" s="29">
        <v>4</v>
      </c>
      <c r="G7" s="29">
        <v>5</v>
      </c>
    </row>
    <row r="8" spans="1:7" ht="23.25" customHeight="1">
      <c r="A8" s="34">
        <v>1</v>
      </c>
      <c r="B8" s="68" t="s">
        <v>48</v>
      </c>
      <c r="C8" s="112">
        <v>2282</v>
      </c>
      <c r="D8" s="112">
        <v>3450</v>
      </c>
      <c r="E8" s="109">
        <f aca="true" t="shared" si="0" ref="E8:E57">C8-D8</f>
        <v>-1168</v>
      </c>
      <c r="F8" s="112">
        <v>60</v>
      </c>
      <c r="G8" s="112">
        <v>1198</v>
      </c>
    </row>
    <row r="9" spans="1:7" s="35" customFormat="1" ht="25.5">
      <c r="A9" s="34">
        <v>2</v>
      </c>
      <c r="B9" s="113" t="s">
        <v>47</v>
      </c>
      <c r="C9" s="112">
        <v>2142</v>
      </c>
      <c r="D9" s="112">
        <v>2114</v>
      </c>
      <c r="E9" s="109">
        <f t="shared" si="0"/>
        <v>28</v>
      </c>
      <c r="F9" s="112">
        <v>86</v>
      </c>
      <c r="G9" s="112">
        <v>637</v>
      </c>
    </row>
    <row r="10" spans="1:7" s="35" customFormat="1" ht="51">
      <c r="A10" s="34">
        <v>3</v>
      </c>
      <c r="B10" s="113" t="s">
        <v>98</v>
      </c>
      <c r="C10" s="112">
        <v>1990</v>
      </c>
      <c r="D10" s="112">
        <v>2269</v>
      </c>
      <c r="E10" s="109">
        <f t="shared" si="0"/>
        <v>-279</v>
      </c>
      <c r="F10" s="112">
        <v>15</v>
      </c>
      <c r="G10" s="112">
        <v>669</v>
      </c>
    </row>
    <row r="11" spans="1:7" s="35" customFormat="1" ht="15.75">
      <c r="A11" s="34">
        <v>4</v>
      </c>
      <c r="B11" s="113" t="s">
        <v>83</v>
      </c>
      <c r="C11" s="112">
        <v>1080</v>
      </c>
      <c r="D11" s="112">
        <v>1615</v>
      </c>
      <c r="E11" s="109">
        <f t="shared" si="0"/>
        <v>-535</v>
      </c>
      <c r="F11" s="112">
        <v>23</v>
      </c>
      <c r="G11" s="112">
        <v>438</v>
      </c>
    </row>
    <row r="12" spans="1:7" s="35" customFormat="1" ht="15.75">
      <c r="A12" s="34">
        <v>5</v>
      </c>
      <c r="B12" s="113" t="s">
        <v>119</v>
      </c>
      <c r="C12" s="112">
        <v>795</v>
      </c>
      <c r="D12" s="112">
        <v>547</v>
      </c>
      <c r="E12" s="109">
        <f t="shared" si="0"/>
        <v>248</v>
      </c>
      <c r="F12" s="112">
        <v>15</v>
      </c>
      <c r="G12" s="112">
        <v>76</v>
      </c>
    </row>
    <row r="13" spans="1:7" s="35" customFormat="1" ht="25.5">
      <c r="A13" s="34">
        <v>6</v>
      </c>
      <c r="B13" s="113" t="s">
        <v>81</v>
      </c>
      <c r="C13" s="112">
        <v>716</v>
      </c>
      <c r="D13" s="112">
        <v>1336</v>
      </c>
      <c r="E13" s="109">
        <f t="shared" si="0"/>
        <v>-620</v>
      </c>
      <c r="F13" s="112">
        <v>34</v>
      </c>
      <c r="G13" s="112">
        <v>463</v>
      </c>
    </row>
    <row r="14" spans="1:7" s="35" customFormat="1" ht="15.75">
      <c r="A14" s="34">
        <v>7</v>
      </c>
      <c r="B14" s="113" t="s">
        <v>49</v>
      </c>
      <c r="C14" s="112">
        <v>654</v>
      </c>
      <c r="D14" s="112">
        <v>859</v>
      </c>
      <c r="E14" s="109">
        <f t="shared" si="0"/>
        <v>-205</v>
      </c>
      <c r="F14" s="112">
        <v>31</v>
      </c>
      <c r="G14" s="112">
        <v>298</v>
      </c>
    </row>
    <row r="15" spans="1:7" s="35" customFormat="1" ht="15.75">
      <c r="A15" s="34">
        <v>8</v>
      </c>
      <c r="B15" s="113" t="s">
        <v>54</v>
      </c>
      <c r="C15" s="112">
        <v>599</v>
      </c>
      <c r="D15" s="112">
        <v>236</v>
      </c>
      <c r="E15" s="109">
        <f t="shared" si="0"/>
        <v>363</v>
      </c>
      <c r="F15" s="112">
        <v>49</v>
      </c>
      <c r="G15" s="112">
        <v>71</v>
      </c>
    </row>
    <row r="16" spans="1:7" s="35" customFormat="1" ht="15.75">
      <c r="A16" s="34">
        <v>9</v>
      </c>
      <c r="B16" s="113" t="s">
        <v>50</v>
      </c>
      <c r="C16" s="112">
        <v>563</v>
      </c>
      <c r="D16" s="112">
        <v>907</v>
      </c>
      <c r="E16" s="109">
        <f t="shared" si="0"/>
        <v>-344</v>
      </c>
      <c r="F16" s="112">
        <v>31</v>
      </c>
      <c r="G16" s="112">
        <v>333</v>
      </c>
    </row>
    <row r="17" spans="1:7" s="35" customFormat="1" ht="15.75">
      <c r="A17" s="34">
        <v>10</v>
      </c>
      <c r="B17" s="113" t="s">
        <v>103</v>
      </c>
      <c r="C17" s="112">
        <v>526</v>
      </c>
      <c r="D17" s="112">
        <v>530</v>
      </c>
      <c r="E17" s="109">
        <f t="shared" si="0"/>
        <v>-4</v>
      </c>
      <c r="F17" s="112">
        <v>38</v>
      </c>
      <c r="G17" s="112">
        <v>180</v>
      </c>
    </row>
    <row r="18" spans="1:7" s="35" customFormat="1" ht="25.5">
      <c r="A18" s="34">
        <v>11</v>
      </c>
      <c r="B18" s="113" t="s">
        <v>138</v>
      </c>
      <c r="C18" s="112">
        <v>520</v>
      </c>
      <c r="D18" s="112">
        <v>261</v>
      </c>
      <c r="E18" s="109">
        <f t="shared" si="0"/>
        <v>259</v>
      </c>
      <c r="F18" s="112">
        <v>12</v>
      </c>
      <c r="G18" s="112">
        <v>99</v>
      </c>
    </row>
    <row r="19" spans="1:7" s="35" customFormat="1" ht="25.5">
      <c r="A19" s="34">
        <v>12</v>
      </c>
      <c r="B19" s="113" t="s">
        <v>52</v>
      </c>
      <c r="C19" s="112">
        <v>511</v>
      </c>
      <c r="D19" s="112">
        <v>732</v>
      </c>
      <c r="E19" s="109">
        <f t="shared" si="0"/>
        <v>-221</v>
      </c>
      <c r="F19" s="112">
        <v>16</v>
      </c>
      <c r="G19" s="112">
        <v>289</v>
      </c>
    </row>
    <row r="20" spans="1:7" s="35" customFormat="1" ht="15.75">
      <c r="A20" s="34">
        <v>13</v>
      </c>
      <c r="B20" s="113" t="s">
        <v>51</v>
      </c>
      <c r="C20" s="112">
        <v>494</v>
      </c>
      <c r="D20" s="112">
        <v>587</v>
      </c>
      <c r="E20" s="109">
        <f t="shared" si="0"/>
        <v>-93</v>
      </c>
      <c r="F20" s="112">
        <v>25</v>
      </c>
      <c r="G20" s="112">
        <v>208</v>
      </c>
    </row>
    <row r="21" spans="1:7" s="35" customFormat="1" ht="51">
      <c r="A21" s="34">
        <v>14</v>
      </c>
      <c r="B21" s="113" t="s">
        <v>101</v>
      </c>
      <c r="C21" s="112">
        <v>487</v>
      </c>
      <c r="D21" s="112">
        <v>509</v>
      </c>
      <c r="E21" s="109">
        <f t="shared" si="0"/>
        <v>-22</v>
      </c>
      <c r="F21" s="112">
        <v>11</v>
      </c>
      <c r="G21" s="112">
        <v>157</v>
      </c>
    </row>
    <row r="22" spans="1:7" s="35" customFormat="1" ht="15.75">
      <c r="A22" s="34">
        <v>15</v>
      </c>
      <c r="B22" s="113" t="s">
        <v>56</v>
      </c>
      <c r="C22" s="112">
        <v>444</v>
      </c>
      <c r="D22" s="112">
        <v>174</v>
      </c>
      <c r="E22" s="109">
        <f t="shared" si="0"/>
        <v>270</v>
      </c>
      <c r="F22" s="112">
        <v>52</v>
      </c>
      <c r="G22" s="112">
        <v>78</v>
      </c>
    </row>
    <row r="23" spans="1:7" s="35" customFormat="1" ht="25.5">
      <c r="A23" s="34">
        <v>16</v>
      </c>
      <c r="B23" s="113" t="s">
        <v>82</v>
      </c>
      <c r="C23" s="112">
        <v>421</v>
      </c>
      <c r="D23" s="112">
        <v>700</v>
      </c>
      <c r="E23" s="109">
        <f t="shared" si="0"/>
        <v>-279</v>
      </c>
      <c r="F23" s="112">
        <v>12</v>
      </c>
      <c r="G23" s="112">
        <v>253</v>
      </c>
    </row>
    <row r="24" spans="1:7" s="35" customFormat="1" ht="15.75">
      <c r="A24" s="34">
        <v>17</v>
      </c>
      <c r="B24" s="113" t="s">
        <v>157</v>
      </c>
      <c r="C24" s="112">
        <v>414</v>
      </c>
      <c r="D24" s="112">
        <v>212</v>
      </c>
      <c r="E24" s="109">
        <f t="shared" si="0"/>
        <v>202</v>
      </c>
      <c r="F24" s="112">
        <v>4</v>
      </c>
      <c r="G24" s="112">
        <v>19</v>
      </c>
    </row>
    <row r="25" spans="1:7" s="35" customFormat="1" ht="15.75">
      <c r="A25" s="34">
        <v>18</v>
      </c>
      <c r="B25" s="113" t="s">
        <v>55</v>
      </c>
      <c r="C25" s="112">
        <v>413</v>
      </c>
      <c r="D25" s="112">
        <v>424</v>
      </c>
      <c r="E25" s="109">
        <f t="shared" si="0"/>
        <v>-11</v>
      </c>
      <c r="F25" s="112">
        <v>10</v>
      </c>
      <c r="G25" s="112">
        <v>160</v>
      </c>
    </row>
    <row r="26" spans="1:7" s="35" customFormat="1" ht="15.75">
      <c r="A26" s="34">
        <v>19</v>
      </c>
      <c r="B26" s="113" t="s">
        <v>53</v>
      </c>
      <c r="C26" s="112">
        <v>397</v>
      </c>
      <c r="D26" s="112">
        <v>300</v>
      </c>
      <c r="E26" s="109">
        <f t="shared" si="0"/>
        <v>97</v>
      </c>
      <c r="F26" s="112">
        <v>33</v>
      </c>
      <c r="G26" s="112">
        <v>85</v>
      </c>
    </row>
    <row r="27" spans="1:7" s="35" customFormat="1" ht="15.75">
      <c r="A27" s="34">
        <v>20</v>
      </c>
      <c r="B27" s="113" t="s">
        <v>66</v>
      </c>
      <c r="C27" s="112">
        <v>355</v>
      </c>
      <c r="D27" s="112">
        <v>222</v>
      </c>
      <c r="E27" s="109">
        <f t="shared" si="0"/>
        <v>133</v>
      </c>
      <c r="F27" s="112">
        <v>0</v>
      </c>
      <c r="G27" s="112">
        <v>81</v>
      </c>
    </row>
    <row r="28" spans="1:7" s="35" customFormat="1" ht="15.75">
      <c r="A28" s="34">
        <v>21</v>
      </c>
      <c r="B28" s="113" t="s">
        <v>99</v>
      </c>
      <c r="C28" s="112">
        <v>342</v>
      </c>
      <c r="D28" s="112">
        <v>222</v>
      </c>
      <c r="E28" s="109">
        <f t="shared" si="0"/>
        <v>120</v>
      </c>
      <c r="F28" s="112">
        <v>40</v>
      </c>
      <c r="G28" s="112">
        <v>63</v>
      </c>
    </row>
    <row r="29" spans="1:7" s="35" customFormat="1" ht="19.5" customHeight="1">
      <c r="A29" s="34">
        <v>22</v>
      </c>
      <c r="B29" s="113" t="s">
        <v>72</v>
      </c>
      <c r="C29" s="112">
        <v>311</v>
      </c>
      <c r="D29" s="112">
        <v>231</v>
      </c>
      <c r="E29" s="109">
        <f t="shared" si="0"/>
        <v>80</v>
      </c>
      <c r="F29" s="112">
        <v>25</v>
      </c>
      <c r="G29" s="112">
        <v>89</v>
      </c>
    </row>
    <row r="30" spans="1:7" s="35" customFormat="1" ht="25.5">
      <c r="A30" s="34">
        <v>23</v>
      </c>
      <c r="B30" s="113" t="s">
        <v>91</v>
      </c>
      <c r="C30" s="112">
        <v>310</v>
      </c>
      <c r="D30" s="112">
        <v>134</v>
      </c>
      <c r="E30" s="109">
        <f t="shared" si="0"/>
        <v>176</v>
      </c>
      <c r="F30" s="112">
        <v>31</v>
      </c>
      <c r="G30" s="112">
        <v>51</v>
      </c>
    </row>
    <row r="31" spans="1:7" s="35" customFormat="1" ht="51">
      <c r="A31" s="34">
        <v>24</v>
      </c>
      <c r="B31" s="113" t="s">
        <v>102</v>
      </c>
      <c r="C31" s="112">
        <v>288</v>
      </c>
      <c r="D31" s="112">
        <v>286</v>
      </c>
      <c r="E31" s="109">
        <f t="shared" si="0"/>
        <v>2</v>
      </c>
      <c r="F31" s="112">
        <v>15</v>
      </c>
      <c r="G31" s="112">
        <v>143</v>
      </c>
    </row>
    <row r="32" spans="1:7" s="35" customFormat="1" ht="15.75">
      <c r="A32" s="34">
        <v>25</v>
      </c>
      <c r="B32" s="113" t="s">
        <v>57</v>
      </c>
      <c r="C32" s="112">
        <v>259</v>
      </c>
      <c r="D32" s="112">
        <v>157</v>
      </c>
      <c r="E32" s="109">
        <f t="shared" si="0"/>
        <v>102</v>
      </c>
      <c r="F32" s="112">
        <v>30</v>
      </c>
      <c r="G32" s="112">
        <v>68</v>
      </c>
    </row>
    <row r="33" spans="1:7" s="35" customFormat="1" ht="20.25" customHeight="1">
      <c r="A33" s="34">
        <v>26</v>
      </c>
      <c r="B33" s="113" t="s">
        <v>93</v>
      </c>
      <c r="C33" s="112">
        <v>247</v>
      </c>
      <c r="D33" s="112">
        <v>363</v>
      </c>
      <c r="E33" s="109">
        <f t="shared" si="0"/>
        <v>-116</v>
      </c>
      <c r="F33" s="112">
        <v>3</v>
      </c>
      <c r="G33" s="112">
        <v>119</v>
      </c>
    </row>
    <row r="34" spans="1:7" s="35" customFormat="1" ht="38.25">
      <c r="A34" s="34">
        <v>27</v>
      </c>
      <c r="B34" s="113" t="s">
        <v>59</v>
      </c>
      <c r="C34" s="112">
        <v>244</v>
      </c>
      <c r="D34" s="112">
        <v>74</v>
      </c>
      <c r="E34" s="109">
        <f t="shared" si="0"/>
        <v>170</v>
      </c>
      <c r="F34" s="112">
        <v>52</v>
      </c>
      <c r="G34" s="112">
        <v>19</v>
      </c>
    </row>
    <row r="35" spans="1:7" s="35" customFormat="1" ht="15.75">
      <c r="A35" s="34">
        <v>28</v>
      </c>
      <c r="B35" s="113" t="s">
        <v>73</v>
      </c>
      <c r="C35" s="112">
        <v>243</v>
      </c>
      <c r="D35" s="112">
        <v>203</v>
      </c>
      <c r="E35" s="109">
        <f t="shared" si="0"/>
        <v>40</v>
      </c>
      <c r="F35" s="112">
        <v>21</v>
      </c>
      <c r="G35" s="112">
        <v>65</v>
      </c>
    </row>
    <row r="36" spans="1:7" s="35" customFormat="1" ht="15.75">
      <c r="A36" s="34">
        <v>29</v>
      </c>
      <c r="B36" s="113" t="s">
        <v>58</v>
      </c>
      <c r="C36" s="112">
        <v>232</v>
      </c>
      <c r="D36" s="112">
        <v>170</v>
      </c>
      <c r="E36" s="109">
        <f t="shared" si="0"/>
        <v>62</v>
      </c>
      <c r="F36" s="112">
        <v>10</v>
      </c>
      <c r="G36" s="112">
        <v>67</v>
      </c>
    </row>
    <row r="37" spans="1:7" s="35" customFormat="1" ht="25.5">
      <c r="A37" s="34">
        <v>30</v>
      </c>
      <c r="B37" s="113" t="s">
        <v>168</v>
      </c>
      <c r="C37" s="112">
        <v>198</v>
      </c>
      <c r="D37" s="112">
        <v>199</v>
      </c>
      <c r="E37" s="109">
        <f t="shared" si="0"/>
        <v>-1</v>
      </c>
      <c r="F37" s="112">
        <v>6</v>
      </c>
      <c r="G37" s="112">
        <v>61</v>
      </c>
    </row>
    <row r="38" spans="1:7" s="35" customFormat="1" ht="15.75">
      <c r="A38" s="34">
        <v>31</v>
      </c>
      <c r="B38" s="113" t="s">
        <v>60</v>
      </c>
      <c r="C38" s="112">
        <v>189</v>
      </c>
      <c r="D38" s="112">
        <v>222</v>
      </c>
      <c r="E38" s="109">
        <f t="shared" si="0"/>
        <v>-33</v>
      </c>
      <c r="F38" s="112">
        <v>4</v>
      </c>
      <c r="G38" s="112">
        <v>65</v>
      </c>
    </row>
    <row r="39" spans="1:7" s="35" customFormat="1" ht="25.5">
      <c r="A39" s="34">
        <v>32</v>
      </c>
      <c r="B39" s="113" t="s">
        <v>104</v>
      </c>
      <c r="C39" s="112">
        <v>183</v>
      </c>
      <c r="D39" s="112">
        <v>35</v>
      </c>
      <c r="E39" s="109">
        <f t="shared" si="0"/>
        <v>148</v>
      </c>
      <c r="F39" s="112">
        <v>28</v>
      </c>
      <c r="G39" s="112">
        <v>14</v>
      </c>
    </row>
    <row r="40" spans="1:7" s="35" customFormat="1" ht="15.75">
      <c r="A40" s="34">
        <v>33</v>
      </c>
      <c r="B40" s="113" t="s">
        <v>62</v>
      </c>
      <c r="C40" s="112">
        <v>167</v>
      </c>
      <c r="D40" s="112">
        <v>133</v>
      </c>
      <c r="E40" s="109">
        <f t="shared" si="0"/>
        <v>34</v>
      </c>
      <c r="F40" s="112">
        <v>20</v>
      </c>
      <c r="G40" s="112">
        <v>41</v>
      </c>
    </row>
    <row r="41" spans="1:7" s="35" customFormat="1" ht="15.75">
      <c r="A41" s="34">
        <v>34</v>
      </c>
      <c r="B41" s="113" t="s">
        <v>108</v>
      </c>
      <c r="C41" s="112">
        <v>158</v>
      </c>
      <c r="D41" s="112">
        <v>57</v>
      </c>
      <c r="E41" s="109">
        <f t="shared" si="0"/>
        <v>101</v>
      </c>
      <c r="F41" s="112">
        <v>1</v>
      </c>
      <c r="G41" s="112">
        <v>19</v>
      </c>
    </row>
    <row r="42" spans="1:7" s="35" customFormat="1" ht="15.75">
      <c r="A42" s="34">
        <v>35</v>
      </c>
      <c r="B42" s="113" t="s">
        <v>95</v>
      </c>
      <c r="C42" s="112">
        <v>155</v>
      </c>
      <c r="D42" s="112">
        <v>243</v>
      </c>
      <c r="E42" s="109">
        <f t="shared" si="0"/>
        <v>-88</v>
      </c>
      <c r="F42" s="112">
        <v>5</v>
      </c>
      <c r="G42" s="112">
        <v>98</v>
      </c>
    </row>
    <row r="43" spans="1:7" s="35" customFormat="1" ht="25.5">
      <c r="A43" s="34">
        <v>36</v>
      </c>
      <c r="B43" s="113" t="s">
        <v>147</v>
      </c>
      <c r="C43" s="112">
        <v>154</v>
      </c>
      <c r="D43" s="112">
        <v>195</v>
      </c>
      <c r="E43" s="109">
        <f t="shared" si="0"/>
        <v>-41</v>
      </c>
      <c r="F43" s="112">
        <v>1</v>
      </c>
      <c r="G43" s="112">
        <v>77</v>
      </c>
    </row>
    <row r="44" spans="1:7" s="35" customFormat="1" ht="15.75">
      <c r="A44" s="34">
        <v>37</v>
      </c>
      <c r="B44" s="113" t="s">
        <v>65</v>
      </c>
      <c r="C44" s="112">
        <v>150</v>
      </c>
      <c r="D44" s="112">
        <v>42</v>
      </c>
      <c r="E44" s="109">
        <f t="shared" si="0"/>
        <v>108</v>
      </c>
      <c r="F44" s="112">
        <v>17</v>
      </c>
      <c r="G44" s="112">
        <v>13</v>
      </c>
    </row>
    <row r="45" spans="1:7" s="35" customFormat="1" ht="15.75">
      <c r="A45" s="34">
        <v>38</v>
      </c>
      <c r="B45" s="113" t="s">
        <v>111</v>
      </c>
      <c r="C45" s="112">
        <v>149</v>
      </c>
      <c r="D45" s="112">
        <v>62</v>
      </c>
      <c r="E45" s="109">
        <f t="shared" si="0"/>
        <v>87</v>
      </c>
      <c r="F45" s="112">
        <v>34</v>
      </c>
      <c r="G45" s="112">
        <v>26</v>
      </c>
    </row>
    <row r="46" spans="1:7" s="35" customFormat="1" ht="15.75">
      <c r="A46" s="34">
        <v>39</v>
      </c>
      <c r="B46" s="113" t="s">
        <v>155</v>
      </c>
      <c r="C46" s="112">
        <v>147</v>
      </c>
      <c r="D46" s="112">
        <v>163</v>
      </c>
      <c r="E46" s="109">
        <f t="shared" si="0"/>
        <v>-16</v>
      </c>
      <c r="F46" s="112">
        <v>0</v>
      </c>
      <c r="G46" s="112">
        <v>69</v>
      </c>
    </row>
    <row r="47" spans="1:7" s="35" customFormat="1" ht="15.75">
      <c r="A47" s="34">
        <v>40</v>
      </c>
      <c r="B47" s="113" t="s">
        <v>92</v>
      </c>
      <c r="C47" s="112">
        <v>139</v>
      </c>
      <c r="D47" s="112">
        <v>172</v>
      </c>
      <c r="E47" s="109">
        <f t="shared" si="0"/>
        <v>-33</v>
      </c>
      <c r="F47" s="112">
        <v>8</v>
      </c>
      <c r="G47" s="112">
        <v>68</v>
      </c>
    </row>
    <row r="48" spans="1:7" s="35" customFormat="1" ht="15.75">
      <c r="A48" s="34">
        <v>41</v>
      </c>
      <c r="B48" s="113" t="s">
        <v>100</v>
      </c>
      <c r="C48" s="112">
        <v>137</v>
      </c>
      <c r="D48" s="112">
        <v>4</v>
      </c>
      <c r="E48" s="109">
        <f t="shared" si="0"/>
        <v>133</v>
      </c>
      <c r="F48" s="112">
        <v>0</v>
      </c>
      <c r="G48" s="112">
        <v>3</v>
      </c>
    </row>
    <row r="49" spans="1:7" s="35" customFormat="1" ht="38.25">
      <c r="A49" s="34">
        <v>42</v>
      </c>
      <c r="B49" s="113" t="s">
        <v>86</v>
      </c>
      <c r="C49" s="112">
        <v>134</v>
      </c>
      <c r="D49" s="112">
        <v>115</v>
      </c>
      <c r="E49" s="109">
        <f t="shared" si="0"/>
        <v>19</v>
      </c>
      <c r="F49" s="112">
        <v>15</v>
      </c>
      <c r="G49" s="112">
        <v>35</v>
      </c>
    </row>
    <row r="50" spans="1:7" s="35" customFormat="1" ht="15.75">
      <c r="A50" s="34">
        <v>43</v>
      </c>
      <c r="B50" s="113" t="s">
        <v>144</v>
      </c>
      <c r="C50" s="112">
        <v>131</v>
      </c>
      <c r="D50" s="112">
        <v>75</v>
      </c>
      <c r="E50" s="109">
        <f t="shared" si="0"/>
        <v>56</v>
      </c>
      <c r="F50" s="112">
        <v>4</v>
      </c>
      <c r="G50" s="112">
        <v>19</v>
      </c>
    </row>
    <row r="51" spans="1:7" s="35" customFormat="1" ht="38.25">
      <c r="A51" s="34">
        <v>44</v>
      </c>
      <c r="B51" s="113" t="s">
        <v>143</v>
      </c>
      <c r="C51" s="112">
        <v>125</v>
      </c>
      <c r="D51" s="112">
        <v>171</v>
      </c>
      <c r="E51" s="109">
        <f t="shared" si="0"/>
        <v>-46</v>
      </c>
      <c r="F51" s="112">
        <v>2</v>
      </c>
      <c r="G51" s="112">
        <v>58</v>
      </c>
    </row>
    <row r="52" spans="1:7" s="35" customFormat="1" ht="57" customHeight="1">
      <c r="A52" s="34">
        <v>45</v>
      </c>
      <c r="B52" s="113" t="s">
        <v>70</v>
      </c>
      <c r="C52" s="112">
        <v>125</v>
      </c>
      <c r="D52" s="112">
        <v>148</v>
      </c>
      <c r="E52" s="109">
        <f t="shared" si="0"/>
        <v>-23</v>
      </c>
      <c r="F52" s="112">
        <v>12</v>
      </c>
      <c r="G52" s="112">
        <v>50</v>
      </c>
    </row>
    <row r="53" spans="1:7" s="35" customFormat="1" ht="15.75">
      <c r="A53" s="34">
        <v>46</v>
      </c>
      <c r="B53" s="113" t="s">
        <v>120</v>
      </c>
      <c r="C53" s="112">
        <v>121</v>
      </c>
      <c r="D53" s="112">
        <v>138</v>
      </c>
      <c r="E53" s="109">
        <f t="shared" si="0"/>
        <v>-17</v>
      </c>
      <c r="F53" s="112">
        <v>0</v>
      </c>
      <c r="G53" s="112">
        <v>42</v>
      </c>
    </row>
    <row r="54" spans="1:7" s="35" customFormat="1" ht="20.25" customHeight="1">
      <c r="A54" s="34">
        <v>47</v>
      </c>
      <c r="B54" s="113" t="s">
        <v>61</v>
      </c>
      <c r="C54" s="112">
        <v>119</v>
      </c>
      <c r="D54" s="112">
        <v>154</v>
      </c>
      <c r="E54" s="109">
        <f t="shared" si="0"/>
        <v>-35</v>
      </c>
      <c r="F54" s="112">
        <v>4</v>
      </c>
      <c r="G54" s="112">
        <v>54</v>
      </c>
    </row>
    <row r="55" spans="1:7" s="35" customFormat="1" ht="51">
      <c r="A55" s="34">
        <v>48</v>
      </c>
      <c r="B55" s="113" t="s">
        <v>166</v>
      </c>
      <c r="C55" s="112">
        <v>119</v>
      </c>
      <c r="D55" s="112">
        <v>106</v>
      </c>
      <c r="E55" s="109">
        <f t="shared" si="0"/>
        <v>13</v>
      </c>
      <c r="F55" s="112">
        <v>1</v>
      </c>
      <c r="G55" s="112">
        <v>50</v>
      </c>
    </row>
    <row r="56" spans="1:7" s="35" customFormat="1" ht="15.75">
      <c r="A56" s="34">
        <v>49</v>
      </c>
      <c r="B56" s="113" t="s">
        <v>115</v>
      </c>
      <c r="C56" s="112">
        <v>116</v>
      </c>
      <c r="D56" s="112">
        <v>153</v>
      </c>
      <c r="E56" s="109">
        <f t="shared" si="0"/>
        <v>-37</v>
      </c>
      <c r="F56" s="112">
        <v>3</v>
      </c>
      <c r="G56" s="112">
        <v>59</v>
      </c>
    </row>
    <row r="57" spans="1:7" s="35" customFormat="1" ht="23.25" customHeight="1">
      <c r="A57" s="34">
        <v>50</v>
      </c>
      <c r="B57" s="113" t="s">
        <v>145</v>
      </c>
      <c r="C57" s="112">
        <v>113</v>
      </c>
      <c r="D57" s="112">
        <v>115</v>
      </c>
      <c r="E57" s="109">
        <f t="shared" si="0"/>
        <v>-2</v>
      </c>
      <c r="F57" s="112">
        <v>3</v>
      </c>
      <c r="G57" s="112">
        <v>32</v>
      </c>
    </row>
    <row r="58" ht="15.75">
      <c r="G58" s="50"/>
    </row>
  </sheetData>
  <sheetProtection/>
  <mergeCells count="11">
    <mergeCell ref="F4:G4"/>
    <mergeCell ref="F5:F6"/>
    <mergeCell ref="G5:G6"/>
    <mergeCell ref="A3:G3"/>
    <mergeCell ref="B1:G1"/>
    <mergeCell ref="C2:E2"/>
    <mergeCell ref="A4:A6"/>
    <mergeCell ref="B4:B6"/>
    <mergeCell ref="C4:C6"/>
    <mergeCell ref="D4:D6"/>
    <mergeCell ref="E4:E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19"/>
  <sheetViews>
    <sheetView view="pageBreakPreview" zoomScale="85" zoomScaleSheetLayoutView="85" zoomScalePageLayoutView="0" workbookViewId="0" topLeftCell="A1">
      <selection activeCell="N13" sqref="N13"/>
    </sheetView>
  </sheetViews>
  <sheetFormatPr defaultColWidth="8.8515625" defaultRowHeight="15"/>
  <cols>
    <col min="1" max="1" width="33.57421875" style="28" customWidth="1"/>
    <col min="2" max="2" width="11.140625" style="28" customWidth="1"/>
    <col min="3" max="3" width="14.00390625" style="37" customWidth="1"/>
    <col min="4" max="4" width="15.421875" style="37" customWidth="1"/>
    <col min="5" max="5" width="15.28125" style="37" customWidth="1"/>
    <col min="6" max="6" width="17.57421875" style="37" customWidth="1"/>
    <col min="7" max="16384" width="8.8515625" style="28" customWidth="1"/>
  </cols>
  <sheetData>
    <row r="1" spans="1:6" s="31" customFormat="1" ht="44.25" customHeight="1">
      <c r="A1" s="156" t="s">
        <v>229</v>
      </c>
      <c r="B1" s="156"/>
      <c r="C1" s="156"/>
      <c r="D1" s="156"/>
      <c r="E1" s="156"/>
      <c r="F1" s="156"/>
    </row>
    <row r="2" spans="1:6" s="31" customFormat="1" ht="17.25" customHeight="1">
      <c r="A2" s="164" t="s">
        <v>71</v>
      </c>
      <c r="B2" s="164"/>
      <c r="C2" s="164"/>
      <c r="D2" s="164"/>
      <c r="E2" s="164"/>
      <c r="F2" s="164"/>
    </row>
    <row r="3" spans="1:6" ht="24" customHeight="1">
      <c r="A3" s="155" t="s">
        <v>221</v>
      </c>
      <c r="B3" s="155"/>
      <c r="C3" s="155"/>
      <c r="D3" s="155"/>
      <c r="E3" s="155"/>
      <c r="F3" s="155"/>
    </row>
    <row r="4" spans="1:6" ht="18.75" customHeight="1">
      <c r="A4" s="165" t="s">
        <v>42</v>
      </c>
      <c r="B4" s="166" t="s">
        <v>43</v>
      </c>
      <c r="C4" s="166" t="s">
        <v>44</v>
      </c>
      <c r="D4" s="166" t="s">
        <v>45</v>
      </c>
      <c r="E4" s="167" t="s">
        <v>228</v>
      </c>
      <c r="F4" s="167"/>
    </row>
    <row r="5" spans="1:6" ht="18.75" customHeight="1">
      <c r="A5" s="165"/>
      <c r="B5" s="166"/>
      <c r="C5" s="166"/>
      <c r="D5" s="166"/>
      <c r="E5" s="166" t="s">
        <v>129</v>
      </c>
      <c r="F5" s="154" t="s">
        <v>44</v>
      </c>
    </row>
    <row r="6" spans="1:6" ht="58.5" customHeight="1">
      <c r="A6" s="165"/>
      <c r="B6" s="166"/>
      <c r="C6" s="166"/>
      <c r="D6" s="166"/>
      <c r="E6" s="166"/>
      <c r="F6" s="154"/>
    </row>
    <row r="7" spans="1:6" ht="12.75">
      <c r="A7" s="92" t="s">
        <v>0</v>
      </c>
      <c r="B7" s="92">
        <v>1</v>
      </c>
      <c r="C7" s="93">
        <v>3</v>
      </c>
      <c r="D7" s="93">
        <v>4</v>
      </c>
      <c r="E7" s="93">
        <v>5</v>
      </c>
      <c r="F7" s="93">
        <v>6</v>
      </c>
    </row>
    <row r="8" spans="1:13" ht="27" customHeight="1">
      <c r="A8" s="160" t="s">
        <v>29</v>
      </c>
      <c r="B8" s="160"/>
      <c r="C8" s="160"/>
      <c r="D8" s="160"/>
      <c r="E8" s="160"/>
      <c r="F8" s="160"/>
      <c r="M8" s="38"/>
    </row>
    <row r="9" spans="1:13" ht="15.75">
      <c r="A9" s="68" t="s">
        <v>108</v>
      </c>
      <c r="B9" s="112">
        <v>158</v>
      </c>
      <c r="C9" s="112">
        <v>57</v>
      </c>
      <c r="D9" s="109">
        <f aca="true" t="shared" si="0" ref="D9:D23">B9-C9</f>
        <v>101</v>
      </c>
      <c r="E9" s="112">
        <v>1</v>
      </c>
      <c r="F9" s="112">
        <v>19</v>
      </c>
      <c r="M9" s="38"/>
    </row>
    <row r="10" spans="1:6" ht="15.75">
      <c r="A10" s="68" t="s">
        <v>69</v>
      </c>
      <c r="B10" s="112">
        <v>108</v>
      </c>
      <c r="C10" s="112">
        <v>139</v>
      </c>
      <c r="D10" s="109">
        <f t="shared" si="0"/>
        <v>-31</v>
      </c>
      <c r="E10" s="112">
        <v>9</v>
      </c>
      <c r="F10" s="112">
        <v>54</v>
      </c>
    </row>
    <row r="11" spans="1:6" ht="25.5">
      <c r="A11" s="113" t="s">
        <v>206</v>
      </c>
      <c r="B11" s="112">
        <v>102</v>
      </c>
      <c r="C11" s="112">
        <v>34</v>
      </c>
      <c r="D11" s="109">
        <f t="shared" si="0"/>
        <v>68</v>
      </c>
      <c r="E11" s="112">
        <v>33</v>
      </c>
      <c r="F11" s="112">
        <v>12</v>
      </c>
    </row>
    <row r="12" spans="1:6" ht="15.75">
      <c r="A12" s="113" t="s">
        <v>84</v>
      </c>
      <c r="B12" s="112">
        <v>97</v>
      </c>
      <c r="C12" s="112">
        <v>130</v>
      </c>
      <c r="D12" s="109">
        <f t="shared" si="0"/>
        <v>-33</v>
      </c>
      <c r="E12" s="112">
        <v>6</v>
      </c>
      <c r="F12" s="112">
        <v>43</v>
      </c>
    </row>
    <row r="13" spans="1:6" ht="15.75">
      <c r="A13" s="113" t="s">
        <v>106</v>
      </c>
      <c r="B13" s="112">
        <v>73</v>
      </c>
      <c r="C13" s="112">
        <v>74</v>
      </c>
      <c r="D13" s="109">
        <f t="shared" si="0"/>
        <v>-1</v>
      </c>
      <c r="E13" s="112">
        <v>2</v>
      </c>
      <c r="F13" s="112">
        <v>25</v>
      </c>
    </row>
    <row r="14" spans="1:6" ht="15.75">
      <c r="A14" s="113" t="s">
        <v>87</v>
      </c>
      <c r="B14" s="112">
        <v>70</v>
      </c>
      <c r="C14" s="112">
        <v>35</v>
      </c>
      <c r="D14" s="109">
        <f t="shared" si="0"/>
        <v>35</v>
      </c>
      <c r="E14" s="112">
        <v>11</v>
      </c>
      <c r="F14" s="112">
        <v>14</v>
      </c>
    </row>
    <row r="15" spans="1:6" ht="15.75">
      <c r="A15" s="113" t="s">
        <v>139</v>
      </c>
      <c r="B15" s="112">
        <v>68</v>
      </c>
      <c r="C15" s="112">
        <v>113</v>
      </c>
      <c r="D15" s="109">
        <f t="shared" si="0"/>
        <v>-45</v>
      </c>
      <c r="E15" s="112">
        <v>1</v>
      </c>
      <c r="F15" s="112">
        <v>39</v>
      </c>
    </row>
    <row r="16" spans="1:6" ht="15.75">
      <c r="A16" s="113" t="s">
        <v>148</v>
      </c>
      <c r="B16" s="112">
        <v>49</v>
      </c>
      <c r="C16" s="112">
        <v>83</v>
      </c>
      <c r="D16" s="109">
        <f t="shared" si="0"/>
        <v>-34</v>
      </c>
      <c r="E16" s="112">
        <v>2</v>
      </c>
      <c r="F16" s="112">
        <v>29</v>
      </c>
    </row>
    <row r="17" spans="1:6" ht="15.75">
      <c r="A17" s="113" t="s">
        <v>183</v>
      </c>
      <c r="B17" s="112">
        <v>49</v>
      </c>
      <c r="C17" s="112">
        <v>45</v>
      </c>
      <c r="D17" s="109">
        <f t="shared" si="0"/>
        <v>4</v>
      </c>
      <c r="E17" s="112">
        <v>4</v>
      </c>
      <c r="F17" s="112">
        <v>17</v>
      </c>
    </row>
    <row r="18" spans="1:6" ht="15.75">
      <c r="A18" s="113" t="s">
        <v>109</v>
      </c>
      <c r="B18" s="112">
        <v>48</v>
      </c>
      <c r="C18" s="112">
        <v>12</v>
      </c>
      <c r="D18" s="109">
        <f t="shared" si="0"/>
        <v>36</v>
      </c>
      <c r="E18" s="112">
        <v>30</v>
      </c>
      <c r="F18" s="112">
        <v>5</v>
      </c>
    </row>
    <row r="19" spans="1:6" ht="15.75">
      <c r="A19" s="113" t="s">
        <v>88</v>
      </c>
      <c r="B19" s="112">
        <v>48</v>
      </c>
      <c r="C19" s="112">
        <v>63</v>
      </c>
      <c r="D19" s="109">
        <f t="shared" si="0"/>
        <v>-15</v>
      </c>
      <c r="E19" s="112">
        <v>2</v>
      </c>
      <c r="F19" s="112">
        <v>21</v>
      </c>
    </row>
    <row r="20" spans="1:6" ht="15.75">
      <c r="A20" s="113" t="s">
        <v>153</v>
      </c>
      <c r="B20" s="112">
        <v>37</v>
      </c>
      <c r="C20" s="112">
        <v>41</v>
      </c>
      <c r="D20" s="109">
        <f t="shared" si="0"/>
        <v>-4</v>
      </c>
      <c r="E20" s="112">
        <v>2</v>
      </c>
      <c r="F20" s="112">
        <v>14</v>
      </c>
    </row>
    <row r="21" spans="1:6" ht="15.75">
      <c r="A21" s="113" t="s">
        <v>131</v>
      </c>
      <c r="B21" s="112">
        <v>33</v>
      </c>
      <c r="C21" s="112">
        <v>40</v>
      </c>
      <c r="D21" s="109">
        <f t="shared" si="0"/>
        <v>-7</v>
      </c>
      <c r="E21" s="112">
        <v>3</v>
      </c>
      <c r="F21" s="112">
        <v>12</v>
      </c>
    </row>
    <row r="22" spans="1:6" ht="15.75">
      <c r="A22" s="113" t="s">
        <v>130</v>
      </c>
      <c r="B22" s="112">
        <v>31</v>
      </c>
      <c r="C22" s="112">
        <v>18</v>
      </c>
      <c r="D22" s="109">
        <f t="shared" si="0"/>
        <v>13</v>
      </c>
      <c r="E22" s="112">
        <v>13</v>
      </c>
      <c r="F22" s="112">
        <v>7</v>
      </c>
    </row>
    <row r="23" spans="1:6" ht="15.75">
      <c r="A23" s="113" t="s">
        <v>160</v>
      </c>
      <c r="B23" s="112">
        <v>30</v>
      </c>
      <c r="C23" s="112">
        <v>35</v>
      </c>
      <c r="D23" s="109">
        <f t="shared" si="0"/>
        <v>-5</v>
      </c>
      <c r="E23" s="112">
        <v>1</v>
      </c>
      <c r="F23" s="112">
        <v>14</v>
      </c>
    </row>
    <row r="24" spans="1:6" ht="26.25" customHeight="1">
      <c r="A24" s="160" t="s">
        <v>3</v>
      </c>
      <c r="B24" s="160"/>
      <c r="C24" s="160"/>
      <c r="D24" s="160"/>
      <c r="E24" s="160"/>
      <c r="F24" s="160"/>
    </row>
    <row r="25" spans="1:6" ht="32.25" customHeight="1">
      <c r="A25" s="113" t="s">
        <v>138</v>
      </c>
      <c r="B25" s="112">
        <v>520</v>
      </c>
      <c r="C25" s="112">
        <v>261</v>
      </c>
      <c r="D25" s="109">
        <f aca="true" t="shared" si="1" ref="D25:D34">B25-C25</f>
        <v>259</v>
      </c>
      <c r="E25" s="112">
        <v>12</v>
      </c>
      <c r="F25" s="112">
        <v>99</v>
      </c>
    </row>
    <row r="26" spans="1:6" ht="25.5">
      <c r="A26" s="113" t="s">
        <v>168</v>
      </c>
      <c r="B26" s="112">
        <v>198</v>
      </c>
      <c r="C26" s="112">
        <v>199</v>
      </c>
      <c r="D26" s="109">
        <f t="shared" si="1"/>
        <v>-1</v>
      </c>
      <c r="E26" s="112">
        <v>6</v>
      </c>
      <c r="F26" s="112">
        <v>61</v>
      </c>
    </row>
    <row r="27" spans="1:6" ht="15.75">
      <c r="A27" s="113" t="s">
        <v>100</v>
      </c>
      <c r="B27" s="112">
        <v>137</v>
      </c>
      <c r="C27" s="112">
        <v>4</v>
      </c>
      <c r="D27" s="109">
        <f t="shared" si="1"/>
        <v>133</v>
      </c>
      <c r="E27" s="112">
        <v>0</v>
      </c>
      <c r="F27" s="112">
        <v>3</v>
      </c>
    </row>
    <row r="28" spans="1:6" ht="15.75">
      <c r="A28" s="113" t="s">
        <v>110</v>
      </c>
      <c r="B28" s="112">
        <v>81</v>
      </c>
      <c r="C28" s="112">
        <v>48</v>
      </c>
      <c r="D28" s="109">
        <f t="shared" si="1"/>
        <v>33</v>
      </c>
      <c r="E28" s="112">
        <v>6</v>
      </c>
      <c r="F28" s="112">
        <v>13</v>
      </c>
    </row>
    <row r="29" spans="1:6" ht="15.75">
      <c r="A29" s="113" t="s">
        <v>64</v>
      </c>
      <c r="B29" s="112">
        <v>77</v>
      </c>
      <c r="C29" s="112">
        <v>134</v>
      </c>
      <c r="D29" s="109">
        <f t="shared" si="1"/>
        <v>-57</v>
      </c>
      <c r="E29" s="112">
        <v>5</v>
      </c>
      <c r="F29" s="112">
        <v>42</v>
      </c>
    </row>
    <row r="30" spans="1:6" ht="15.75">
      <c r="A30" s="113" t="s">
        <v>161</v>
      </c>
      <c r="B30" s="112">
        <v>77</v>
      </c>
      <c r="C30" s="112">
        <v>1</v>
      </c>
      <c r="D30" s="109">
        <f t="shared" si="1"/>
        <v>76</v>
      </c>
      <c r="E30" s="112">
        <v>0</v>
      </c>
      <c r="F30" s="112">
        <v>1</v>
      </c>
    </row>
    <row r="31" spans="1:6" ht="25.5">
      <c r="A31" s="113" t="s">
        <v>162</v>
      </c>
      <c r="B31" s="112">
        <v>76</v>
      </c>
      <c r="C31" s="112">
        <v>108</v>
      </c>
      <c r="D31" s="109">
        <f t="shared" si="1"/>
        <v>-32</v>
      </c>
      <c r="E31" s="112">
        <v>2</v>
      </c>
      <c r="F31" s="112">
        <v>30</v>
      </c>
    </row>
    <row r="32" spans="1:6" ht="15.75">
      <c r="A32" s="113" t="s">
        <v>140</v>
      </c>
      <c r="B32" s="112">
        <v>73</v>
      </c>
      <c r="C32" s="112">
        <v>98</v>
      </c>
      <c r="D32" s="109">
        <f t="shared" si="1"/>
        <v>-25</v>
      </c>
      <c r="E32" s="112">
        <v>3</v>
      </c>
      <c r="F32" s="112">
        <v>37</v>
      </c>
    </row>
    <row r="33" spans="1:6" ht="15.75">
      <c r="A33" s="113" t="s">
        <v>68</v>
      </c>
      <c r="B33" s="112">
        <v>66</v>
      </c>
      <c r="C33" s="112">
        <v>63</v>
      </c>
      <c r="D33" s="109">
        <f t="shared" si="1"/>
        <v>3</v>
      </c>
      <c r="E33" s="112">
        <v>7</v>
      </c>
      <c r="F33" s="112">
        <v>27</v>
      </c>
    </row>
    <row r="34" spans="1:6" ht="15.75">
      <c r="A34" s="113" t="s">
        <v>89</v>
      </c>
      <c r="B34" s="112">
        <v>55</v>
      </c>
      <c r="C34" s="112">
        <v>33</v>
      </c>
      <c r="D34" s="109">
        <f t="shared" si="1"/>
        <v>22</v>
      </c>
      <c r="E34" s="112">
        <v>3</v>
      </c>
      <c r="F34" s="112">
        <v>11</v>
      </c>
    </row>
    <row r="35" spans="1:6" ht="30" customHeight="1">
      <c r="A35" s="160" t="s">
        <v>2</v>
      </c>
      <c r="B35" s="160"/>
      <c r="C35" s="160"/>
      <c r="D35" s="160"/>
      <c r="E35" s="160"/>
      <c r="F35" s="160"/>
    </row>
    <row r="36" spans="1:6" ht="15.75">
      <c r="A36" s="68" t="s">
        <v>51</v>
      </c>
      <c r="B36" s="112">
        <v>494</v>
      </c>
      <c r="C36" s="112">
        <v>587</v>
      </c>
      <c r="D36" s="109">
        <f aca="true" t="shared" si="2" ref="D36:D47">B36-C36</f>
        <v>-93</v>
      </c>
      <c r="E36" s="112">
        <v>25</v>
      </c>
      <c r="F36" s="112">
        <v>208</v>
      </c>
    </row>
    <row r="37" spans="1:6" ht="15.75">
      <c r="A37" s="68" t="s">
        <v>72</v>
      </c>
      <c r="B37" s="112">
        <v>311</v>
      </c>
      <c r="C37" s="112">
        <v>231</v>
      </c>
      <c r="D37" s="109">
        <f t="shared" si="2"/>
        <v>80</v>
      </c>
      <c r="E37" s="112">
        <v>25</v>
      </c>
      <c r="F37" s="112">
        <v>89</v>
      </c>
    </row>
    <row r="38" spans="1:6" ht="15.75">
      <c r="A38" s="68" t="s">
        <v>73</v>
      </c>
      <c r="B38" s="112">
        <v>243</v>
      </c>
      <c r="C38" s="112">
        <v>203</v>
      </c>
      <c r="D38" s="109">
        <f t="shared" si="2"/>
        <v>40</v>
      </c>
      <c r="E38" s="112">
        <v>21</v>
      </c>
      <c r="F38" s="112">
        <v>65</v>
      </c>
    </row>
    <row r="39" spans="1:6" ht="15.75">
      <c r="A39" s="68" t="s">
        <v>62</v>
      </c>
      <c r="B39" s="112">
        <v>167</v>
      </c>
      <c r="C39" s="112">
        <v>133</v>
      </c>
      <c r="D39" s="109">
        <f t="shared" si="2"/>
        <v>34</v>
      </c>
      <c r="E39" s="112">
        <v>20</v>
      </c>
      <c r="F39" s="112">
        <v>41</v>
      </c>
    </row>
    <row r="40" spans="1:6" ht="15.75">
      <c r="A40" s="68" t="s">
        <v>74</v>
      </c>
      <c r="B40" s="112">
        <v>67</v>
      </c>
      <c r="C40" s="112">
        <v>45</v>
      </c>
      <c r="D40" s="109">
        <f t="shared" si="2"/>
        <v>22</v>
      </c>
      <c r="E40" s="112">
        <v>12</v>
      </c>
      <c r="F40" s="112">
        <v>8</v>
      </c>
    </row>
    <row r="41" spans="1:6" ht="15.75">
      <c r="A41" s="68" t="s">
        <v>96</v>
      </c>
      <c r="B41" s="112">
        <v>64</v>
      </c>
      <c r="C41" s="112">
        <v>4</v>
      </c>
      <c r="D41" s="109">
        <f t="shared" si="2"/>
        <v>60</v>
      </c>
      <c r="E41" s="112">
        <v>25</v>
      </c>
      <c r="F41" s="112">
        <v>1</v>
      </c>
    </row>
    <row r="42" spans="1:6" ht="15.75">
      <c r="A42" s="68" t="s">
        <v>149</v>
      </c>
      <c r="B42" s="112">
        <v>53</v>
      </c>
      <c r="C42" s="112">
        <v>50</v>
      </c>
      <c r="D42" s="109">
        <f t="shared" si="2"/>
        <v>3</v>
      </c>
      <c r="E42" s="112">
        <v>3</v>
      </c>
      <c r="F42" s="112">
        <v>14</v>
      </c>
    </row>
    <row r="43" spans="1:6" ht="15.75">
      <c r="A43" s="68" t="s">
        <v>154</v>
      </c>
      <c r="B43" s="112">
        <v>49</v>
      </c>
      <c r="C43" s="112">
        <v>39</v>
      </c>
      <c r="D43" s="109">
        <f t="shared" si="2"/>
        <v>10</v>
      </c>
      <c r="E43" s="112">
        <v>8</v>
      </c>
      <c r="F43" s="112">
        <v>7</v>
      </c>
    </row>
    <row r="44" spans="1:6" ht="15.75">
      <c r="A44" s="68" t="s">
        <v>112</v>
      </c>
      <c r="B44" s="112">
        <v>48</v>
      </c>
      <c r="C44" s="112">
        <v>65</v>
      </c>
      <c r="D44" s="109">
        <f t="shared" si="2"/>
        <v>-17</v>
      </c>
      <c r="E44" s="112">
        <v>3</v>
      </c>
      <c r="F44" s="112">
        <v>25</v>
      </c>
    </row>
    <row r="45" spans="1:6" ht="15.75">
      <c r="A45" s="68" t="s">
        <v>196</v>
      </c>
      <c r="B45" s="112">
        <v>43</v>
      </c>
      <c r="C45" s="112">
        <v>44</v>
      </c>
      <c r="D45" s="109">
        <f t="shared" si="2"/>
        <v>-1</v>
      </c>
      <c r="E45" s="112">
        <v>3</v>
      </c>
      <c r="F45" s="112">
        <v>18</v>
      </c>
    </row>
    <row r="46" spans="1:6" ht="15.75">
      <c r="A46" s="68" t="s">
        <v>169</v>
      </c>
      <c r="B46" s="112">
        <v>43</v>
      </c>
      <c r="C46" s="112">
        <v>45</v>
      </c>
      <c r="D46" s="109">
        <f t="shared" si="2"/>
        <v>-2</v>
      </c>
      <c r="E46" s="112">
        <v>0</v>
      </c>
      <c r="F46" s="112">
        <v>18</v>
      </c>
    </row>
    <row r="47" spans="1:6" ht="15.75">
      <c r="A47" s="68" t="s">
        <v>207</v>
      </c>
      <c r="B47" s="112">
        <v>42</v>
      </c>
      <c r="C47" s="112">
        <v>34</v>
      </c>
      <c r="D47" s="109">
        <f t="shared" si="2"/>
        <v>8</v>
      </c>
      <c r="E47" s="112">
        <v>5</v>
      </c>
      <c r="F47" s="112">
        <v>16</v>
      </c>
    </row>
    <row r="48" spans="1:6" ht="30" customHeight="1">
      <c r="A48" s="160" t="s">
        <v>1</v>
      </c>
      <c r="B48" s="160"/>
      <c r="C48" s="160"/>
      <c r="D48" s="160"/>
      <c r="E48" s="160"/>
      <c r="F48" s="160"/>
    </row>
    <row r="49" spans="1:6" ht="15.75">
      <c r="A49" s="68" t="s">
        <v>91</v>
      </c>
      <c r="B49" s="112">
        <v>310</v>
      </c>
      <c r="C49" s="112">
        <v>134</v>
      </c>
      <c r="D49" s="109">
        <f aca="true" t="shared" si="3" ref="D49:D55">B49-C49</f>
        <v>176</v>
      </c>
      <c r="E49" s="112">
        <v>31</v>
      </c>
      <c r="F49" s="112">
        <v>51</v>
      </c>
    </row>
    <row r="50" spans="1:6" ht="15.75">
      <c r="A50" s="68" t="s">
        <v>61</v>
      </c>
      <c r="B50" s="112">
        <v>119</v>
      </c>
      <c r="C50" s="112">
        <v>154</v>
      </c>
      <c r="D50" s="109">
        <f t="shared" si="3"/>
        <v>-35</v>
      </c>
      <c r="E50" s="112">
        <v>4</v>
      </c>
      <c r="F50" s="112">
        <v>54</v>
      </c>
    </row>
    <row r="51" spans="1:6" ht="15.75">
      <c r="A51" s="68" t="s">
        <v>141</v>
      </c>
      <c r="B51" s="112">
        <v>103</v>
      </c>
      <c r="C51" s="112">
        <v>152</v>
      </c>
      <c r="D51" s="109">
        <f t="shared" si="3"/>
        <v>-49</v>
      </c>
      <c r="E51" s="112">
        <v>4</v>
      </c>
      <c r="F51" s="112">
        <v>42</v>
      </c>
    </row>
    <row r="52" spans="1:6" ht="15.75">
      <c r="A52" s="68" t="s">
        <v>90</v>
      </c>
      <c r="B52" s="112">
        <v>89</v>
      </c>
      <c r="C52" s="112">
        <v>92</v>
      </c>
      <c r="D52" s="109">
        <f t="shared" si="3"/>
        <v>-3</v>
      </c>
      <c r="E52" s="112">
        <v>7</v>
      </c>
      <c r="F52" s="112">
        <v>33</v>
      </c>
    </row>
    <row r="53" spans="1:6" ht="18" customHeight="1">
      <c r="A53" s="68" t="s">
        <v>132</v>
      </c>
      <c r="B53" s="112">
        <v>70</v>
      </c>
      <c r="C53" s="112">
        <v>66</v>
      </c>
      <c r="D53" s="109">
        <f t="shared" si="3"/>
        <v>4</v>
      </c>
      <c r="E53" s="112">
        <v>1</v>
      </c>
      <c r="F53" s="112">
        <v>28</v>
      </c>
    </row>
    <row r="54" spans="1:6" ht="15.75">
      <c r="A54" s="68" t="s">
        <v>85</v>
      </c>
      <c r="B54" s="112">
        <v>64</v>
      </c>
      <c r="C54" s="112">
        <v>282</v>
      </c>
      <c r="D54" s="109">
        <f t="shared" si="3"/>
        <v>-218</v>
      </c>
      <c r="E54" s="112">
        <v>13</v>
      </c>
      <c r="F54" s="112">
        <v>103</v>
      </c>
    </row>
    <row r="55" spans="1:6" ht="15.75">
      <c r="A55" s="68" t="s">
        <v>150</v>
      </c>
      <c r="B55" s="112">
        <v>48</v>
      </c>
      <c r="C55" s="112">
        <v>154</v>
      </c>
      <c r="D55" s="109">
        <f t="shared" si="3"/>
        <v>-106</v>
      </c>
      <c r="E55" s="112">
        <v>11</v>
      </c>
      <c r="F55" s="112">
        <v>52</v>
      </c>
    </row>
    <row r="56" spans="1:6" ht="25.5" customHeight="1">
      <c r="A56" s="160" t="s">
        <v>5</v>
      </c>
      <c r="B56" s="160"/>
      <c r="C56" s="160"/>
      <c r="D56" s="160"/>
      <c r="E56" s="160"/>
      <c r="F56" s="160"/>
    </row>
    <row r="57" spans="1:6" ht="15.75">
      <c r="A57" s="113" t="s">
        <v>81</v>
      </c>
      <c r="B57" s="112">
        <v>716</v>
      </c>
      <c r="C57" s="112">
        <v>1336</v>
      </c>
      <c r="D57" s="109">
        <f aca="true" t="shared" si="4" ref="D57:D67">B57-C57</f>
        <v>-620</v>
      </c>
      <c r="E57" s="112">
        <v>34</v>
      </c>
      <c r="F57" s="112">
        <v>463</v>
      </c>
    </row>
    <row r="58" spans="1:6" ht="15.75">
      <c r="A58" s="113" t="s">
        <v>49</v>
      </c>
      <c r="B58" s="112">
        <v>654</v>
      </c>
      <c r="C58" s="112">
        <v>859</v>
      </c>
      <c r="D58" s="109">
        <f t="shared" si="4"/>
        <v>-205</v>
      </c>
      <c r="E58" s="112">
        <v>31</v>
      </c>
      <c r="F58" s="112">
        <v>298</v>
      </c>
    </row>
    <row r="59" spans="1:6" ht="15.75">
      <c r="A59" s="113" t="s">
        <v>50</v>
      </c>
      <c r="B59" s="112">
        <v>563</v>
      </c>
      <c r="C59" s="112">
        <v>907</v>
      </c>
      <c r="D59" s="109">
        <f t="shared" si="4"/>
        <v>-344</v>
      </c>
      <c r="E59" s="112">
        <v>31</v>
      </c>
      <c r="F59" s="112">
        <v>333</v>
      </c>
    </row>
    <row r="60" spans="1:6" ht="15.75">
      <c r="A60" s="113" t="s">
        <v>103</v>
      </c>
      <c r="B60" s="112">
        <v>526</v>
      </c>
      <c r="C60" s="112">
        <v>530</v>
      </c>
      <c r="D60" s="109">
        <f t="shared" si="4"/>
        <v>-4</v>
      </c>
      <c r="E60" s="112">
        <v>38</v>
      </c>
      <c r="F60" s="112">
        <v>180</v>
      </c>
    </row>
    <row r="61" spans="1:6" ht="20.25" customHeight="1">
      <c r="A61" s="113" t="s">
        <v>82</v>
      </c>
      <c r="B61" s="112">
        <v>421</v>
      </c>
      <c r="C61" s="112">
        <v>700</v>
      </c>
      <c r="D61" s="109">
        <f t="shared" si="4"/>
        <v>-279</v>
      </c>
      <c r="E61" s="112">
        <v>12</v>
      </c>
      <c r="F61" s="112">
        <v>253</v>
      </c>
    </row>
    <row r="62" spans="1:6" ht="38.25" customHeight="1">
      <c r="A62" s="113" t="s">
        <v>102</v>
      </c>
      <c r="B62" s="112">
        <v>288</v>
      </c>
      <c r="C62" s="112">
        <v>286</v>
      </c>
      <c r="D62" s="109">
        <f t="shared" si="4"/>
        <v>2</v>
      </c>
      <c r="E62" s="112">
        <v>15</v>
      </c>
      <c r="F62" s="112">
        <v>143</v>
      </c>
    </row>
    <row r="63" spans="1:6" ht="15.75">
      <c r="A63" s="113" t="s">
        <v>155</v>
      </c>
      <c r="B63" s="112">
        <v>147</v>
      </c>
      <c r="C63" s="112">
        <v>163</v>
      </c>
      <c r="D63" s="109">
        <f t="shared" si="4"/>
        <v>-16</v>
      </c>
      <c r="E63" s="112">
        <v>0</v>
      </c>
      <c r="F63" s="112">
        <v>69</v>
      </c>
    </row>
    <row r="64" spans="1:6" ht="15.75">
      <c r="A64" s="113" t="s">
        <v>92</v>
      </c>
      <c r="B64" s="112">
        <v>139</v>
      </c>
      <c r="C64" s="112">
        <v>172</v>
      </c>
      <c r="D64" s="109">
        <f t="shared" si="4"/>
        <v>-33</v>
      </c>
      <c r="E64" s="112">
        <v>8</v>
      </c>
      <c r="F64" s="112">
        <v>68</v>
      </c>
    </row>
    <row r="65" spans="1:6" ht="15.75">
      <c r="A65" s="113" t="s">
        <v>120</v>
      </c>
      <c r="B65" s="112">
        <v>121</v>
      </c>
      <c r="C65" s="112">
        <v>138</v>
      </c>
      <c r="D65" s="109">
        <f t="shared" si="4"/>
        <v>-17</v>
      </c>
      <c r="E65" s="112">
        <v>0</v>
      </c>
      <c r="F65" s="112">
        <v>42</v>
      </c>
    </row>
    <row r="66" spans="1:6" ht="15.75">
      <c r="A66" s="113" t="s">
        <v>63</v>
      </c>
      <c r="B66" s="112">
        <v>83</v>
      </c>
      <c r="C66" s="112">
        <v>95</v>
      </c>
      <c r="D66" s="109">
        <f t="shared" si="4"/>
        <v>-12</v>
      </c>
      <c r="E66" s="112">
        <v>9</v>
      </c>
      <c r="F66" s="112">
        <v>25</v>
      </c>
    </row>
    <row r="67" spans="1:6" ht="25.5" customHeight="1">
      <c r="A67" s="113" t="s">
        <v>123</v>
      </c>
      <c r="B67" s="112">
        <v>82</v>
      </c>
      <c r="C67" s="112">
        <v>35</v>
      </c>
      <c r="D67" s="109">
        <f t="shared" si="4"/>
        <v>47</v>
      </c>
      <c r="E67" s="112">
        <v>8</v>
      </c>
      <c r="F67" s="112">
        <v>15</v>
      </c>
    </row>
    <row r="68" spans="1:6" ht="39" customHeight="1">
      <c r="A68" s="160" t="s">
        <v>75</v>
      </c>
      <c r="B68" s="160"/>
      <c r="C68" s="160"/>
      <c r="D68" s="160"/>
      <c r="E68" s="160"/>
      <c r="F68" s="160"/>
    </row>
    <row r="69" spans="1:6" ht="42" customHeight="1">
      <c r="A69" s="113" t="s">
        <v>101</v>
      </c>
      <c r="B69" s="112">
        <v>487</v>
      </c>
      <c r="C69" s="112">
        <v>509</v>
      </c>
      <c r="D69" s="109">
        <f>B69-C69</f>
        <v>-22</v>
      </c>
      <c r="E69" s="112">
        <v>11</v>
      </c>
      <c r="F69" s="112">
        <v>157</v>
      </c>
    </row>
    <row r="70" spans="1:6" ht="16.5" customHeight="1">
      <c r="A70" s="113" t="s">
        <v>93</v>
      </c>
      <c r="B70" s="112">
        <v>247</v>
      </c>
      <c r="C70" s="112">
        <v>363</v>
      </c>
      <c r="D70" s="109">
        <f>B70-C70</f>
        <v>-116</v>
      </c>
      <c r="E70" s="112">
        <v>3</v>
      </c>
      <c r="F70" s="112">
        <v>119</v>
      </c>
    </row>
    <row r="71" spans="1:6" ht="25.5">
      <c r="A71" s="113" t="s">
        <v>147</v>
      </c>
      <c r="B71" s="112">
        <v>154</v>
      </c>
      <c r="C71" s="112">
        <v>195</v>
      </c>
      <c r="D71" s="109">
        <f>B71-C71</f>
        <v>-41</v>
      </c>
      <c r="E71" s="112">
        <v>1</v>
      </c>
      <c r="F71" s="112">
        <v>77</v>
      </c>
    </row>
    <row r="72" spans="1:6" ht="15.75">
      <c r="A72" s="113" t="s">
        <v>163</v>
      </c>
      <c r="B72" s="112">
        <v>99</v>
      </c>
      <c r="C72" s="112">
        <v>96</v>
      </c>
      <c r="D72" s="109">
        <f>B72-C72</f>
        <v>3</v>
      </c>
      <c r="E72" s="112">
        <v>1</v>
      </c>
      <c r="F72" s="112">
        <v>0</v>
      </c>
    </row>
    <row r="73" spans="1:6" ht="15.75">
      <c r="A73" s="113" t="s">
        <v>184</v>
      </c>
      <c r="B73" s="112">
        <v>31</v>
      </c>
      <c r="C73" s="112">
        <v>51</v>
      </c>
      <c r="D73" s="109">
        <f>B73-C73</f>
        <v>-20</v>
      </c>
      <c r="E73" s="112">
        <v>2</v>
      </c>
      <c r="F73" s="112">
        <v>23</v>
      </c>
    </row>
    <row r="74" spans="1:6" ht="30" customHeight="1">
      <c r="A74" s="160" t="s">
        <v>6</v>
      </c>
      <c r="B74" s="160"/>
      <c r="C74" s="160"/>
      <c r="D74" s="160"/>
      <c r="E74" s="160"/>
      <c r="F74" s="160"/>
    </row>
    <row r="75" spans="1:6" ht="15.75">
      <c r="A75" s="113" t="s">
        <v>56</v>
      </c>
      <c r="B75" s="112">
        <v>444</v>
      </c>
      <c r="C75" s="112">
        <v>174</v>
      </c>
      <c r="D75" s="109">
        <f aca="true" t="shared" si="5" ref="D75:D92">B75-C75</f>
        <v>270</v>
      </c>
      <c r="E75" s="112">
        <v>52</v>
      </c>
      <c r="F75" s="112">
        <v>78</v>
      </c>
    </row>
    <row r="76" spans="1:6" ht="15.75">
      <c r="A76" s="113" t="s">
        <v>53</v>
      </c>
      <c r="B76" s="112">
        <v>397</v>
      </c>
      <c r="C76" s="112">
        <v>300</v>
      </c>
      <c r="D76" s="109">
        <f t="shared" si="5"/>
        <v>97</v>
      </c>
      <c r="E76" s="112">
        <v>33</v>
      </c>
      <c r="F76" s="112">
        <v>85</v>
      </c>
    </row>
    <row r="77" spans="1:6" ht="15.75">
      <c r="A77" s="113" t="s">
        <v>99</v>
      </c>
      <c r="B77" s="112">
        <v>342</v>
      </c>
      <c r="C77" s="112">
        <v>222</v>
      </c>
      <c r="D77" s="109">
        <f t="shared" si="5"/>
        <v>120</v>
      </c>
      <c r="E77" s="112">
        <v>40</v>
      </c>
      <c r="F77" s="112">
        <v>63</v>
      </c>
    </row>
    <row r="78" spans="1:6" ht="31.5" customHeight="1">
      <c r="A78" s="113" t="s">
        <v>59</v>
      </c>
      <c r="B78" s="112">
        <v>244</v>
      </c>
      <c r="C78" s="112">
        <v>74</v>
      </c>
      <c r="D78" s="109">
        <f t="shared" si="5"/>
        <v>170</v>
      </c>
      <c r="E78" s="112">
        <v>52</v>
      </c>
      <c r="F78" s="112">
        <v>19</v>
      </c>
    </row>
    <row r="79" spans="1:6" ht="32.25" customHeight="1">
      <c r="A79" s="113" t="s">
        <v>104</v>
      </c>
      <c r="B79" s="112">
        <v>183</v>
      </c>
      <c r="C79" s="112">
        <v>35</v>
      </c>
      <c r="D79" s="109">
        <f t="shared" si="5"/>
        <v>148</v>
      </c>
      <c r="E79" s="112">
        <v>28</v>
      </c>
      <c r="F79" s="112">
        <v>14</v>
      </c>
    </row>
    <row r="80" spans="1:6" ht="15.75">
      <c r="A80" s="113" t="s">
        <v>65</v>
      </c>
      <c r="B80" s="112">
        <v>150</v>
      </c>
      <c r="C80" s="112">
        <v>42</v>
      </c>
      <c r="D80" s="109">
        <f t="shared" si="5"/>
        <v>108</v>
      </c>
      <c r="E80" s="112">
        <v>17</v>
      </c>
      <c r="F80" s="112">
        <v>13</v>
      </c>
    </row>
    <row r="81" spans="1:6" ht="15.75">
      <c r="A81" s="113" t="s">
        <v>111</v>
      </c>
      <c r="B81" s="112">
        <v>149</v>
      </c>
      <c r="C81" s="112">
        <v>62</v>
      </c>
      <c r="D81" s="109">
        <f t="shared" si="5"/>
        <v>87</v>
      </c>
      <c r="E81" s="112">
        <v>34</v>
      </c>
      <c r="F81" s="112">
        <v>26</v>
      </c>
    </row>
    <row r="82" spans="1:6" ht="25.5">
      <c r="A82" s="113" t="s">
        <v>86</v>
      </c>
      <c r="B82" s="112">
        <v>134</v>
      </c>
      <c r="C82" s="112">
        <v>115</v>
      </c>
      <c r="D82" s="109">
        <f t="shared" si="5"/>
        <v>19</v>
      </c>
      <c r="E82" s="112">
        <v>15</v>
      </c>
      <c r="F82" s="112">
        <v>35</v>
      </c>
    </row>
    <row r="83" spans="1:6" ht="30" customHeight="1">
      <c r="A83" s="113" t="s">
        <v>143</v>
      </c>
      <c r="B83" s="112">
        <v>125</v>
      </c>
      <c r="C83" s="112">
        <v>171</v>
      </c>
      <c r="D83" s="109">
        <f t="shared" si="5"/>
        <v>-46</v>
      </c>
      <c r="E83" s="112">
        <v>2</v>
      </c>
      <c r="F83" s="112">
        <v>58</v>
      </c>
    </row>
    <row r="84" spans="1:6" ht="21.75" customHeight="1">
      <c r="A84" s="113" t="s">
        <v>107</v>
      </c>
      <c r="B84" s="112">
        <v>112</v>
      </c>
      <c r="C84" s="112">
        <v>80</v>
      </c>
      <c r="D84" s="109">
        <f t="shared" si="5"/>
        <v>32</v>
      </c>
      <c r="E84" s="112">
        <v>23</v>
      </c>
      <c r="F84" s="112">
        <v>24</v>
      </c>
    </row>
    <row r="85" spans="1:6" ht="31.5" customHeight="1">
      <c r="A85" s="113" t="s">
        <v>113</v>
      </c>
      <c r="B85" s="112">
        <v>110</v>
      </c>
      <c r="C85" s="112">
        <v>22</v>
      </c>
      <c r="D85" s="109">
        <f t="shared" si="5"/>
        <v>88</v>
      </c>
      <c r="E85" s="112">
        <v>19</v>
      </c>
      <c r="F85" s="112">
        <v>7</v>
      </c>
    </row>
    <row r="86" spans="1:6" ht="15.75">
      <c r="A86" s="113" t="s">
        <v>142</v>
      </c>
      <c r="B86" s="112">
        <v>97</v>
      </c>
      <c r="C86" s="112">
        <v>43</v>
      </c>
      <c r="D86" s="109">
        <f t="shared" si="5"/>
        <v>54</v>
      </c>
      <c r="E86" s="112">
        <v>8</v>
      </c>
      <c r="F86" s="112">
        <v>20</v>
      </c>
    </row>
    <row r="87" spans="1:6" ht="25.5">
      <c r="A87" s="113" t="s">
        <v>180</v>
      </c>
      <c r="B87" s="112">
        <v>88</v>
      </c>
      <c r="C87" s="112">
        <v>49</v>
      </c>
      <c r="D87" s="109">
        <f t="shared" si="5"/>
        <v>39</v>
      </c>
      <c r="E87" s="112">
        <v>10</v>
      </c>
      <c r="F87" s="112">
        <v>20</v>
      </c>
    </row>
    <row r="88" spans="1:6" ht="15.75">
      <c r="A88" s="113" t="s">
        <v>156</v>
      </c>
      <c r="B88" s="112">
        <v>87</v>
      </c>
      <c r="C88" s="112">
        <v>100</v>
      </c>
      <c r="D88" s="109">
        <f t="shared" si="5"/>
        <v>-13</v>
      </c>
      <c r="E88" s="112">
        <v>10</v>
      </c>
      <c r="F88" s="112">
        <v>33</v>
      </c>
    </row>
    <row r="89" spans="1:6" ht="15.75">
      <c r="A89" s="113" t="s">
        <v>151</v>
      </c>
      <c r="B89" s="112">
        <v>83</v>
      </c>
      <c r="C89" s="112">
        <v>79</v>
      </c>
      <c r="D89" s="109">
        <f t="shared" si="5"/>
        <v>4</v>
      </c>
      <c r="E89" s="112">
        <v>3</v>
      </c>
      <c r="F89" s="112">
        <v>22</v>
      </c>
    </row>
    <row r="90" spans="1:6" ht="25.5">
      <c r="A90" s="113" t="s">
        <v>170</v>
      </c>
      <c r="B90" s="112">
        <v>76</v>
      </c>
      <c r="C90" s="112">
        <v>21</v>
      </c>
      <c r="D90" s="109">
        <f t="shared" si="5"/>
        <v>55</v>
      </c>
      <c r="E90" s="112">
        <v>3</v>
      </c>
      <c r="F90" s="112">
        <v>11</v>
      </c>
    </row>
    <row r="91" spans="1:6" ht="15.75">
      <c r="A91" s="113" t="s">
        <v>179</v>
      </c>
      <c r="B91" s="112">
        <v>73</v>
      </c>
      <c r="C91" s="112">
        <v>17</v>
      </c>
      <c r="D91" s="109">
        <f t="shared" si="5"/>
        <v>56</v>
      </c>
      <c r="E91" s="112">
        <v>6</v>
      </c>
      <c r="F91" s="112">
        <v>8</v>
      </c>
    </row>
    <row r="92" spans="1:6" ht="32.25" customHeight="1">
      <c r="A92" s="113" t="s">
        <v>243</v>
      </c>
      <c r="B92" s="112">
        <v>73</v>
      </c>
      <c r="C92" s="112">
        <v>17</v>
      </c>
      <c r="D92" s="109">
        <f t="shared" si="5"/>
        <v>56</v>
      </c>
      <c r="E92" s="112">
        <v>29</v>
      </c>
      <c r="F92" s="112">
        <v>5</v>
      </c>
    </row>
    <row r="93" spans="1:6" ht="36.75" customHeight="1">
      <c r="A93" s="160" t="s">
        <v>76</v>
      </c>
      <c r="B93" s="160"/>
      <c r="C93" s="160"/>
      <c r="D93" s="160"/>
      <c r="E93" s="160"/>
      <c r="F93" s="160"/>
    </row>
    <row r="94" spans="1:6" ht="15.75">
      <c r="A94" s="113" t="s">
        <v>47</v>
      </c>
      <c r="B94" s="112">
        <v>2142</v>
      </c>
      <c r="C94" s="112">
        <v>2114</v>
      </c>
      <c r="D94" s="118">
        <f aca="true" t="shared" si="6" ref="D94:D105">B94-C94</f>
        <v>28</v>
      </c>
      <c r="E94" s="112">
        <v>86</v>
      </c>
      <c r="F94" s="112">
        <v>637</v>
      </c>
    </row>
    <row r="95" spans="1:6" ht="38.25">
      <c r="A95" s="113" t="s">
        <v>98</v>
      </c>
      <c r="B95" s="112">
        <v>1990</v>
      </c>
      <c r="C95" s="112">
        <v>2269</v>
      </c>
      <c r="D95" s="118">
        <f t="shared" si="6"/>
        <v>-279</v>
      </c>
      <c r="E95" s="112">
        <v>15</v>
      </c>
      <c r="F95" s="112">
        <v>669</v>
      </c>
    </row>
    <row r="96" spans="1:6" ht="15.75">
      <c r="A96" s="113" t="s">
        <v>83</v>
      </c>
      <c r="B96" s="112">
        <v>1080</v>
      </c>
      <c r="C96" s="112">
        <v>1615</v>
      </c>
      <c r="D96" s="118">
        <f t="shared" si="6"/>
        <v>-535</v>
      </c>
      <c r="E96" s="112">
        <v>23</v>
      </c>
      <c r="F96" s="112">
        <v>438</v>
      </c>
    </row>
    <row r="97" spans="1:6" ht="15.75">
      <c r="A97" s="113" t="s">
        <v>119</v>
      </c>
      <c r="B97" s="112">
        <v>795</v>
      </c>
      <c r="C97" s="112">
        <v>547</v>
      </c>
      <c r="D97" s="118">
        <f t="shared" si="6"/>
        <v>248</v>
      </c>
      <c r="E97" s="112">
        <v>15</v>
      </c>
      <c r="F97" s="112">
        <v>76</v>
      </c>
    </row>
    <row r="98" spans="1:6" ht="15.75">
      <c r="A98" s="113" t="s">
        <v>157</v>
      </c>
      <c r="B98" s="112">
        <v>414</v>
      </c>
      <c r="C98" s="112">
        <v>212</v>
      </c>
      <c r="D98" s="118">
        <f t="shared" si="6"/>
        <v>202</v>
      </c>
      <c r="E98" s="112">
        <v>4</v>
      </c>
      <c r="F98" s="112">
        <v>19</v>
      </c>
    </row>
    <row r="99" spans="1:6" ht="15.75">
      <c r="A99" s="113" t="s">
        <v>66</v>
      </c>
      <c r="B99" s="112">
        <v>355</v>
      </c>
      <c r="C99" s="112">
        <v>222</v>
      </c>
      <c r="D99" s="118">
        <f t="shared" si="6"/>
        <v>133</v>
      </c>
      <c r="E99" s="112">
        <v>0</v>
      </c>
      <c r="F99" s="112">
        <v>81</v>
      </c>
    </row>
    <row r="100" spans="1:6" ht="15.75">
      <c r="A100" s="113" t="s">
        <v>144</v>
      </c>
      <c r="B100" s="112">
        <v>131</v>
      </c>
      <c r="C100" s="112">
        <v>75</v>
      </c>
      <c r="D100" s="118">
        <f t="shared" si="6"/>
        <v>56</v>
      </c>
      <c r="E100" s="112">
        <v>4</v>
      </c>
      <c r="F100" s="112">
        <v>19</v>
      </c>
    </row>
    <row r="101" spans="1:6" ht="38.25">
      <c r="A101" s="113" t="s">
        <v>166</v>
      </c>
      <c r="B101" s="112">
        <v>119</v>
      </c>
      <c r="C101" s="112">
        <v>106</v>
      </c>
      <c r="D101" s="118">
        <f t="shared" si="6"/>
        <v>13</v>
      </c>
      <c r="E101" s="112">
        <v>1</v>
      </c>
      <c r="F101" s="112">
        <v>50</v>
      </c>
    </row>
    <row r="102" spans="1:6" ht="15.75">
      <c r="A102" s="113" t="s">
        <v>145</v>
      </c>
      <c r="B102" s="112">
        <v>113</v>
      </c>
      <c r="C102" s="112">
        <v>115</v>
      </c>
      <c r="D102" s="118">
        <f t="shared" si="6"/>
        <v>-2</v>
      </c>
      <c r="E102" s="112">
        <v>3</v>
      </c>
      <c r="F102" s="112">
        <v>32</v>
      </c>
    </row>
    <row r="103" spans="1:6" ht="15.75">
      <c r="A103" s="113" t="s">
        <v>67</v>
      </c>
      <c r="B103" s="112">
        <v>112</v>
      </c>
      <c r="C103" s="112">
        <v>71</v>
      </c>
      <c r="D103" s="118">
        <f t="shared" si="6"/>
        <v>41</v>
      </c>
      <c r="E103" s="112">
        <v>10</v>
      </c>
      <c r="F103" s="112">
        <v>15</v>
      </c>
    </row>
    <row r="104" spans="1:6" ht="15.75">
      <c r="A104" s="113" t="s">
        <v>94</v>
      </c>
      <c r="B104" s="112">
        <v>62</v>
      </c>
      <c r="C104" s="112">
        <v>30</v>
      </c>
      <c r="D104" s="118">
        <f t="shared" si="6"/>
        <v>32</v>
      </c>
      <c r="E104" s="112">
        <v>7</v>
      </c>
      <c r="F104" s="112">
        <v>9</v>
      </c>
    </row>
    <row r="105" spans="1:6" ht="24" customHeight="1">
      <c r="A105" s="113" t="s">
        <v>197</v>
      </c>
      <c r="B105" s="112">
        <v>62</v>
      </c>
      <c r="C105" s="112">
        <v>41</v>
      </c>
      <c r="D105" s="118">
        <f t="shared" si="6"/>
        <v>21</v>
      </c>
      <c r="E105" s="112">
        <v>6</v>
      </c>
      <c r="F105" s="112">
        <v>15</v>
      </c>
    </row>
    <row r="106" spans="1:6" ht="24.75" customHeight="1">
      <c r="A106" s="161" t="s">
        <v>4</v>
      </c>
      <c r="B106" s="162"/>
      <c r="C106" s="162"/>
      <c r="D106" s="162"/>
      <c r="E106" s="162"/>
      <c r="F106" s="163"/>
    </row>
    <row r="107" spans="1:6" ht="15.75">
      <c r="A107" s="113" t="s">
        <v>48</v>
      </c>
      <c r="B107" s="112">
        <v>2282</v>
      </c>
      <c r="C107" s="112">
        <v>3450</v>
      </c>
      <c r="D107" s="101">
        <f aca="true" t="shared" si="7" ref="D107:D119">B107-C107</f>
        <v>-1168</v>
      </c>
      <c r="E107" s="112">
        <v>60</v>
      </c>
      <c r="F107" s="112">
        <v>1198</v>
      </c>
    </row>
    <row r="108" spans="1:6" ht="15.75">
      <c r="A108" s="113" t="s">
        <v>54</v>
      </c>
      <c r="B108" s="112">
        <v>599</v>
      </c>
      <c r="C108" s="112">
        <v>236</v>
      </c>
      <c r="D108" s="101">
        <f t="shared" si="7"/>
        <v>363</v>
      </c>
      <c r="E108" s="112">
        <v>49</v>
      </c>
      <c r="F108" s="112">
        <v>71</v>
      </c>
    </row>
    <row r="109" spans="1:6" ht="15.75">
      <c r="A109" s="113" t="s">
        <v>52</v>
      </c>
      <c r="B109" s="112">
        <v>511</v>
      </c>
      <c r="C109" s="112">
        <v>732</v>
      </c>
      <c r="D109" s="101">
        <f t="shared" si="7"/>
        <v>-221</v>
      </c>
      <c r="E109" s="112">
        <v>16</v>
      </c>
      <c r="F109" s="112">
        <v>289</v>
      </c>
    </row>
    <row r="110" spans="1:6" ht="15.75">
      <c r="A110" s="113" t="s">
        <v>55</v>
      </c>
      <c r="B110" s="112">
        <v>413</v>
      </c>
      <c r="C110" s="112">
        <v>424</v>
      </c>
      <c r="D110" s="101">
        <f t="shared" si="7"/>
        <v>-11</v>
      </c>
      <c r="E110" s="112">
        <v>10</v>
      </c>
      <c r="F110" s="112">
        <v>160</v>
      </c>
    </row>
    <row r="111" spans="1:6" ht="15.75">
      <c r="A111" s="113" t="s">
        <v>57</v>
      </c>
      <c r="B111" s="112">
        <v>259</v>
      </c>
      <c r="C111" s="112">
        <v>157</v>
      </c>
      <c r="D111" s="101">
        <f t="shared" si="7"/>
        <v>102</v>
      </c>
      <c r="E111" s="112">
        <v>30</v>
      </c>
      <c r="F111" s="112">
        <v>68</v>
      </c>
    </row>
    <row r="112" spans="1:6" ht="15.75">
      <c r="A112" s="113" t="s">
        <v>58</v>
      </c>
      <c r="B112" s="112">
        <v>232</v>
      </c>
      <c r="C112" s="112">
        <v>170</v>
      </c>
      <c r="D112" s="101">
        <f t="shared" si="7"/>
        <v>62</v>
      </c>
      <c r="E112" s="112">
        <v>10</v>
      </c>
      <c r="F112" s="112">
        <v>67</v>
      </c>
    </row>
    <row r="113" spans="1:6" ht="15.75">
      <c r="A113" s="113" t="s">
        <v>60</v>
      </c>
      <c r="B113" s="112">
        <v>189</v>
      </c>
      <c r="C113" s="112">
        <v>222</v>
      </c>
      <c r="D113" s="101">
        <f t="shared" si="7"/>
        <v>-33</v>
      </c>
      <c r="E113" s="112">
        <v>4</v>
      </c>
      <c r="F113" s="112">
        <v>65</v>
      </c>
    </row>
    <row r="114" spans="1:6" ht="15.75">
      <c r="A114" s="113" t="s">
        <v>95</v>
      </c>
      <c r="B114" s="112">
        <v>155</v>
      </c>
      <c r="C114" s="112">
        <v>243</v>
      </c>
      <c r="D114" s="101">
        <f t="shared" si="7"/>
        <v>-88</v>
      </c>
      <c r="E114" s="112">
        <v>5</v>
      </c>
      <c r="F114" s="112">
        <v>98</v>
      </c>
    </row>
    <row r="115" spans="1:6" ht="15.75">
      <c r="A115" s="113" t="s">
        <v>70</v>
      </c>
      <c r="B115" s="112">
        <v>125</v>
      </c>
      <c r="C115" s="112">
        <v>148</v>
      </c>
      <c r="D115" s="101">
        <f t="shared" si="7"/>
        <v>-23</v>
      </c>
      <c r="E115" s="112">
        <v>12</v>
      </c>
      <c r="F115" s="112">
        <v>50</v>
      </c>
    </row>
    <row r="116" spans="1:6" ht="15.75">
      <c r="A116" s="113" t="s">
        <v>115</v>
      </c>
      <c r="B116" s="112">
        <v>116</v>
      </c>
      <c r="C116" s="112">
        <v>153</v>
      </c>
      <c r="D116" s="101">
        <f t="shared" si="7"/>
        <v>-37</v>
      </c>
      <c r="E116" s="112">
        <v>3</v>
      </c>
      <c r="F116" s="112">
        <v>59</v>
      </c>
    </row>
    <row r="117" spans="1:6" ht="15.75">
      <c r="A117" s="113" t="s">
        <v>208</v>
      </c>
      <c r="B117" s="112">
        <v>91</v>
      </c>
      <c r="C117" s="112">
        <v>94</v>
      </c>
      <c r="D117" s="101">
        <f t="shared" si="7"/>
        <v>-3</v>
      </c>
      <c r="E117" s="112">
        <v>1</v>
      </c>
      <c r="F117" s="112">
        <v>8</v>
      </c>
    </row>
    <row r="118" spans="1:6" ht="15.75">
      <c r="A118" s="113" t="s">
        <v>105</v>
      </c>
      <c r="B118" s="112">
        <v>89</v>
      </c>
      <c r="C118" s="112">
        <v>38</v>
      </c>
      <c r="D118" s="101">
        <f t="shared" si="7"/>
        <v>51</v>
      </c>
      <c r="E118" s="112">
        <v>3</v>
      </c>
      <c r="F118" s="112">
        <v>17</v>
      </c>
    </row>
    <row r="119" spans="1:6" ht="15.75">
      <c r="A119" s="113" t="s">
        <v>152</v>
      </c>
      <c r="B119" s="112">
        <v>89</v>
      </c>
      <c r="C119" s="112">
        <v>102</v>
      </c>
      <c r="D119" s="101">
        <f t="shared" si="7"/>
        <v>-13</v>
      </c>
      <c r="E119" s="112">
        <v>1</v>
      </c>
      <c r="F119" s="112">
        <v>31</v>
      </c>
    </row>
  </sheetData>
  <sheetProtection/>
  <mergeCells count="19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3:F3"/>
    <mergeCell ref="A74:F74"/>
    <mergeCell ref="A93:F93"/>
    <mergeCell ref="A106:F106"/>
    <mergeCell ref="A8:F8"/>
    <mergeCell ref="A24:F24"/>
    <mergeCell ref="A35:F35"/>
    <mergeCell ref="A48:F48"/>
    <mergeCell ref="A56:F56"/>
    <mergeCell ref="A68:F68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76" r:id="rId1"/>
  <rowBreaks count="2" manualBreakCount="2">
    <brk id="55" max="5" man="1"/>
    <brk id="9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5"/>
  <sheetViews>
    <sheetView zoomScalePageLayoutView="0" workbookViewId="0" topLeftCell="A1">
      <selection activeCell="F10" sqref="F10"/>
    </sheetView>
  </sheetViews>
  <sheetFormatPr defaultColWidth="10.28125" defaultRowHeight="15"/>
  <cols>
    <col min="1" max="1" width="3.28125" style="28" customWidth="1"/>
    <col min="2" max="2" width="65.57421875" style="36" customWidth="1"/>
    <col min="3" max="3" width="22.421875" style="46" customWidth="1"/>
    <col min="4" max="250" width="9.140625" style="28" customWidth="1"/>
    <col min="251" max="251" width="4.28125" style="28" customWidth="1"/>
    <col min="252" max="252" width="31.140625" style="28" customWidth="1"/>
    <col min="253" max="255" width="10.00390625" style="28" customWidth="1"/>
    <col min="256" max="16384" width="10.28125" style="28" customWidth="1"/>
  </cols>
  <sheetData>
    <row r="1" spans="1:256" ht="34.5" customHeight="1">
      <c r="A1" s="168" t="s">
        <v>242</v>
      </c>
      <c r="B1" s="168"/>
      <c r="C1" s="168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ht="12.75" customHeight="1">
      <c r="A2" s="99"/>
      <c r="B2" s="168" t="s">
        <v>77</v>
      </c>
      <c r="C2" s="168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3" ht="24" customHeight="1">
      <c r="A3" s="169" t="s">
        <v>221</v>
      </c>
      <c r="B3" s="169"/>
      <c r="C3" s="169"/>
    </row>
    <row r="4" spans="1:3" ht="48.75" customHeight="1">
      <c r="A4" s="63" t="s">
        <v>46</v>
      </c>
      <c r="B4" s="72" t="s">
        <v>42</v>
      </c>
      <c r="C4" s="73" t="s">
        <v>78</v>
      </c>
    </row>
    <row r="5" spans="1:256" ht="15.75">
      <c r="A5" s="32">
        <v>1</v>
      </c>
      <c r="B5" s="51" t="s">
        <v>173</v>
      </c>
      <c r="C5" s="53">
        <v>30000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ht="15.75">
      <c r="A6" s="32">
        <v>2</v>
      </c>
      <c r="B6" s="51" t="s">
        <v>174</v>
      </c>
      <c r="C6" s="53">
        <v>23000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ht="15.75">
      <c r="A7" s="32">
        <v>3</v>
      </c>
      <c r="B7" s="51" t="s">
        <v>175</v>
      </c>
      <c r="C7" s="53">
        <v>22917.3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ht="15.75">
      <c r="A8" s="32">
        <v>4</v>
      </c>
      <c r="B8" s="51" t="s">
        <v>230</v>
      </c>
      <c r="C8" s="53">
        <v>20000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ht="18.75" customHeight="1">
      <c r="A9" s="32">
        <v>5</v>
      </c>
      <c r="B9" s="51" t="s">
        <v>121</v>
      </c>
      <c r="C9" s="53">
        <v>18547.38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ht="15.75">
      <c r="A10" s="32">
        <v>6</v>
      </c>
      <c r="B10" s="51" t="s">
        <v>209</v>
      </c>
      <c r="C10" s="53">
        <v>15717.5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ht="15.75">
      <c r="A11" s="32">
        <v>7</v>
      </c>
      <c r="B11" s="51" t="s">
        <v>198</v>
      </c>
      <c r="C11" s="53">
        <v>15200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ht="15.75">
      <c r="A12" s="32">
        <v>8</v>
      </c>
      <c r="B12" s="51" t="s">
        <v>176</v>
      </c>
      <c r="C12" s="53">
        <v>15105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ht="15.75">
      <c r="A13" s="32">
        <v>9</v>
      </c>
      <c r="B13" s="51" t="s">
        <v>126</v>
      </c>
      <c r="C13" s="53">
        <v>14679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ht="15.75">
      <c r="A14" s="32">
        <v>10</v>
      </c>
      <c r="B14" s="51" t="s">
        <v>231</v>
      </c>
      <c r="C14" s="53">
        <v>14000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ht="15.75">
      <c r="A15" s="32">
        <v>11</v>
      </c>
      <c r="B15" s="51" t="s">
        <v>164</v>
      </c>
      <c r="C15" s="53">
        <v>14000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ht="15.75">
      <c r="A16" s="32">
        <v>12</v>
      </c>
      <c r="B16" s="51" t="s">
        <v>177</v>
      </c>
      <c r="C16" s="53">
        <v>13220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15.75">
      <c r="A17" s="32">
        <v>13</v>
      </c>
      <c r="B17" s="51" t="s">
        <v>117</v>
      </c>
      <c r="C17" s="53">
        <v>12449.33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ht="15.75">
      <c r="A18" s="32">
        <v>14</v>
      </c>
      <c r="B18" s="51" t="s">
        <v>232</v>
      </c>
      <c r="C18" s="53">
        <v>12423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ht="15.75">
      <c r="A19" s="32">
        <v>15</v>
      </c>
      <c r="B19" s="51" t="s">
        <v>117</v>
      </c>
      <c r="C19" s="53">
        <v>12350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ht="15.75">
      <c r="A20" s="32">
        <v>16</v>
      </c>
      <c r="B20" s="51" t="s">
        <v>158</v>
      </c>
      <c r="C20" s="53">
        <v>12000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ht="15.75">
      <c r="A21" s="32">
        <v>17</v>
      </c>
      <c r="B21" s="51" t="s">
        <v>185</v>
      </c>
      <c r="C21" s="53">
        <v>12000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ht="15.75">
      <c r="A22" s="32">
        <v>18</v>
      </c>
      <c r="B22" s="51" t="s">
        <v>133</v>
      </c>
      <c r="C22" s="53">
        <v>12000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ht="15.75">
      <c r="A23" s="32">
        <v>19</v>
      </c>
      <c r="B23" s="51" t="s">
        <v>127</v>
      </c>
      <c r="C23" s="53">
        <v>11952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ht="15.75">
      <c r="A24" s="32">
        <v>20</v>
      </c>
      <c r="B24" s="51" t="s">
        <v>199</v>
      </c>
      <c r="C24" s="53">
        <v>11600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ht="15.75">
      <c r="A25" s="32">
        <v>21</v>
      </c>
      <c r="B25" s="51" t="s">
        <v>167</v>
      </c>
      <c r="C25" s="53">
        <v>11500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ht="15.75">
      <c r="A26" s="32">
        <v>22</v>
      </c>
      <c r="B26" s="51" t="s">
        <v>200</v>
      </c>
      <c r="C26" s="53">
        <v>11500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ht="15.75">
      <c r="A27" s="32">
        <v>23</v>
      </c>
      <c r="B27" s="51" t="s">
        <v>116</v>
      </c>
      <c r="C27" s="53">
        <v>11259.14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 ht="15.75">
      <c r="A28" s="32">
        <v>24</v>
      </c>
      <c r="B28" s="51" t="s">
        <v>146</v>
      </c>
      <c r="C28" s="53">
        <v>11100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ht="15.75">
      <c r="A29" s="32">
        <v>25</v>
      </c>
      <c r="B29" s="51" t="s">
        <v>233</v>
      </c>
      <c r="C29" s="53">
        <v>11000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1:256" ht="15.75">
      <c r="A30" s="32">
        <v>26</v>
      </c>
      <c r="B30" s="51" t="s">
        <v>211</v>
      </c>
      <c r="C30" s="53">
        <v>11000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256" ht="15.75">
      <c r="A31" s="32">
        <v>27</v>
      </c>
      <c r="B31" s="51" t="s">
        <v>186</v>
      </c>
      <c r="C31" s="53">
        <v>11000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</row>
    <row r="32" spans="1:256" ht="15.75">
      <c r="A32" s="32">
        <v>28</v>
      </c>
      <c r="B32" s="51" t="s">
        <v>137</v>
      </c>
      <c r="C32" s="53">
        <v>10946.67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1:256" ht="15.75">
      <c r="A33" s="32">
        <v>29</v>
      </c>
      <c r="B33" s="51" t="s">
        <v>202</v>
      </c>
      <c r="C33" s="53">
        <v>10900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</row>
    <row r="34" spans="1:3" ht="15.75">
      <c r="A34" s="32">
        <v>30</v>
      </c>
      <c r="B34" s="51" t="s">
        <v>187</v>
      </c>
      <c r="C34" s="53">
        <v>10788</v>
      </c>
    </row>
    <row r="35" spans="1:3" ht="15.75">
      <c r="A35" s="32">
        <v>31</v>
      </c>
      <c r="B35" s="51" t="s">
        <v>210</v>
      </c>
      <c r="C35" s="53">
        <v>10650</v>
      </c>
    </row>
    <row r="36" spans="1:3" ht="15.75">
      <c r="A36" s="32">
        <v>32</v>
      </c>
      <c r="B36" s="51" t="s">
        <v>212</v>
      </c>
      <c r="C36" s="53">
        <v>10600</v>
      </c>
    </row>
    <row r="37" spans="1:3" ht="16.5" customHeight="1">
      <c r="A37" s="32">
        <v>33</v>
      </c>
      <c r="B37" s="51" t="s">
        <v>135</v>
      </c>
      <c r="C37" s="53">
        <v>10572.2</v>
      </c>
    </row>
    <row r="38" spans="1:3" ht="15.75">
      <c r="A38" s="32">
        <v>34</v>
      </c>
      <c r="B38" s="51" t="s">
        <v>188</v>
      </c>
      <c r="C38" s="53">
        <v>10550</v>
      </c>
    </row>
    <row r="39" spans="1:3" ht="15.75">
      <c r="A39" s="32">
        <v>35</v>
      </c>
      <c r="B39" s="51" t="s">
        <v>234</v>
      </c>
      <c r="C39" s="53">
        <v>10500</v>
      </c>
    </row>
    <row r="40" spans="1:3" ht="15.75">
      <c r="A40" s="32">
        <v>36</v>
      </c>
      <c r="B40" s="51" t="s">
        <v>213</v>
      </c>
      <c r="C40" s="53">
        <v>10400</v>
      </c>
    </row>
    <row r="41" spans="1:3" ht="15.75">
      <c r="A41" s="32">
        <v>37</v>
      </c>
      <c r="B41" s="51" t="s">
        <v>134</v>
      </c>
      <c r="C41" s="53">
        <v>10146</v>
      </c>
    </row>
    <row r="42" spans="1:3" ht="15.75">
      <c r="A42" s="32">
        <v>38</v>
      </c>
      <c r="B42" s="51" t="s">
        <v>136</v>
      </c>
      <c r="C42" s="53">
        <v>10100</v>
      </c>
    </row>
    <row r="43" spans="1:3" ht="15.75">
      <c r="A43" s="32">
        <v>39</v>
      </c>
      <c r="B43" s="51" t="s">
        <v>235</v>
      </c>
      <c r="C43" s="53">
        <v>10000</v>
      </c>
    </row>
    <row r="44" spans="1:3" ht="15.75">
      <c r="A44" s="32">
        <v>40</v>
      </c>
      <c r="B44" s="51" t="s">
        <v>178</v>
      </c>
      <c r="C44" s="53">
        <v>10000</v>
      </c>
    </row>
    <row r="45" spans="1:3" ht="15.75">
      <c r="A45" s="32">
        <v>41</v>
      </c>
      <c r="B45" s="51" t="s">
        <v>236</v>
      </c>
      <c r="C45" s="53">
        <v>10000</v>
      </c>
    </row>
    <row r="46" spans="1:3" ht="15.75">
      <c r="A46" s="32">
        <v>42</v>
      </c>
      <c r="B46" s="51" t="s">
        <v>165</v>
      </c>
      <c r="C46" s="53">
        <v>10000</v>
      </c>
    </row>
    <row r="47" spans="1:3" ht="15.75">
      <c r="A47" s="32">
        <v>43</v>
      </c>
      <c r="B47" s="51" t="s">
        <v>237</v>
      </c>
      <c r="C47" s="53">
        <v>10000</v>
      </c>
    </row>
    <row r="48" spans="1:3" ht="15.75">
      <c r="A48" s="32">
        <v>44</v>
      </c>
      <c r="B48" s="51" t="s">
        <v>190</v>
      </c>
      <c r="C48" s="53">
        <v>10000</v>
      </c>
    </row>
    <row r="49" spans="1:3" ht="20.25" customHeight="1">
      <c r="A49" s="32">
        <v>45</v>
      </c>
      <c r="B49" s="51" t="s">
        <v>201</v>
      </c>
      <c r="C49" s="53">
        <v>9983.57</v>
      </c>
    </row>
    <row r="50" spans="1:3" ht="16.5" customHeight="1">
      <c r="A50" s="32">
        <v>46</v>
      </c>
      <c r="B50" s="51" t="s">
        <v>238</v>
      </c>
      <c r="C50" s="53">
        <v>9939</v>
      </c>
    </row>
    <row r="51" spans="1:3" ht="15.75">
      <c r="A51" s="32">
        <v>47</v>
      </c>
      <c r="B51" s="51" t="s">
        <v>239</v>
      </c>
      <c r="C51" s="53">
        <v>9933.33</v>
      </c>
    </row>
    <row r="52" spans="1:3" ht="15.75">
      <c r="A52" s="32">
        <v>48</v>
      </c>
      <c r="B52" s="51" t="s">
        <v>189</v>
      </c>
      <c r="C52" s="53">
        <v>9914.4</v>
      </c>
    </row>
    <row r="53" spans="1:3" ht="15.75">
      <c r="A53" s="32">
        <v>49</v>
      </c>
      <c r="B53" s="51" t="s">
        <v>240</v>
      </c>
      <c r="C53" s="53">
        <v>9906.67</v>
      </c>
    </row>
    <row r="54" spans="1:3" ht="15.75">
      <c r="A54" s="32">
        <v>50</v>
      </c>
      <c r="B54" s="51" t="s">
        <v>241</v>
      </c>
      <c r="C54" s="53">
        <v>9700</v>
      </c>
    </row>
    <row r="55" spans="2:3" ht="12.75">
      <c r="B55" s="47"/>
      <c r="C55" s="48"/>
    </row>
  </sheetData>
  <sheetProtection/>
  <mergeCells count="3">
    <mergeCell ref="B2:C2"/>
    <mergeCell ref="A1:C1"/>
    <mergeCell ref="A3:C3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93"/>
  <sheetViews>
    <sheetView view="pageBreakPreview" zoomScale="89" zoomScaleSheetLayoutView="89" zoomScalePageLayoutView="0" workbookViewId="0" topLeftCell="A1">
      <selection activeCell="E4" sqref="E4"/>
    </sheetView>
  </sheetViews>
  <sheetFormatPr defaultColWidth="8.8515625" defaultRowHeight="15"/>
  <cols>
    <col min="1" max="1" width="59.140625" style="28" customWidth="1"/>
    <col min="2" max="2" width="24.57421875" style="40" customWidth="1"/>
    <col min="3" max="16384" width="8.8515625" style="1" customWidth="1"/>
  </cols>
  <sheetData>
    <row r="1" spans="1:2" ht="54" customHeight="1">
      <c r="A1" s="192" t="s">
        <v>260</v>
      </c>
      <c r="B1" s="192"/>
    </row>
    <row r="2" spans="1:2" ht="24" customHeight="1">
      <c r="A2" s="156" t="s">
        <v>221</v>
      </c>
      <c r="B2" s="156"/>
    </row>
    <row r="3" spans="1:2" ht="44.25" customHeight="1" thickBot="1">
      <c r="A3" s="64" t="s">
        <v>42</v>
      </c>
      <c r="B3" s="65" t="s">
        <v>79</v>
      </c>
    </row>
    <row r="4" spans="1:2" ht="40.5" customHeight="1" thickTop="1">
      <c r="A4" s="56" t="s">
        <v>29</v>
      </c>
      <c r="B4" s="114">
        <v>7424.740150000001</v>
      </c>
    </row>
    <row r="5" spans="1:2" ht="27.75" customHeight="1">
      <c r="A5" s="51" t="s">
        <v>230</v>
      </c>
      <c r="B5" s="53">
        <v>20000</v>
      </c>
    </row>
    <row r="6" spans="1:2" ht="18" customHeight="1">
      <c r="A6" s="51" t="s">
        <v>121</v>
      </c>
      <c r="B6" s="53">
        <v>18547.38</v>
      </c>
    </row>
    <row r="7" spans="1:2" ht="20.25" customHeight="1">
      <c r="A7" s="51" t="s">
        <v>209</v>
      </c>
      <c r="B7" s="53">
        <v>15717.5</v>
      </c>
    </row>
    <row r="8" spans="1:2" ht="18" customHeight="1">
      <c r="A8" s="51" t="s">
        <v>198</v>
      </c>
      <c r="B8" s="53">
        <v>15200</v>
      </c>
    </row>
    <row r="9" spans="1:2" ht="18" customHeight="1">
      <c r="A9" s="51" t="s">
        <v>231</v>
      </c>
      <c r="B9" s="53">
        <v>14000</v>
      </c>
    </row>
    <row r="10" spans="1:2" ht="20.25" customHeight="1">
      <c r="A10" s="51" t="s">
        <v>117</v>
      </c>
      <c r="B10" s="53">
        <v>12449.33</v>
      </c>
    </row>
    <row r="11" spans="1:2" ht="19.5" customHeight="1">
      <c r="A11" s="51" t="s">
        <v>232</v>
      </c>
      <c r="B11" s="53">
        <v>12423</v>
      </c>
    </row>
    <row r="12" spans="1:2" ht="19.5" customHeight="1">
      <c r="A12" s="51" t="s">
        <v>117</v>
      </c>
      <c r="B12" s="53">
        <v>12350</v>
      </c>
    </row>
    <row r="13" spans="1:2" ht="19.5" customHeight="1">
      <c r="A13" s="51" t="s">
        <v>158</v>
      </c>
      <c r="B13" s="53">
        <v>12000</v>
      </c>
    </row>
    <row r="14" spans="1:2" ht="19.5" customHeight="1" thickBot="1">
      <c r="A14" s="51" t="s">
        <v>127</v>
      </c>
      <c r="B14" s="53">
        <v>11952</v>
      </c>
    </row>
    <row r="15" spans="1:2" ht="24" customHeight="1" thickTop="1">
      <c r="A15" s="56" t="s">
        <v>3</v>
      </c>
      <c r="B15" s="114">
        <v>5402.262781954888</v>
      </c>
    </row>
    <row r="16" spans="1:2" ht="18" customHeight="1">
      <c r="A16" s="51" t="s">
        <v>178</v>
      </c>
      <c r="B16" s="53">
        <v>10000</v>
      </c>
    </row>
    <row r="17" spans="1:2" ht="18" customHeight="1">
      <c r="A17" s="51" t="s">
        <v>236</v>
      </c>
      <c r="B17" s="53">
        <v>10000</v>
      </c>
    </row>
    <row r="18" spans="1:2" ht="18" customHeight="1">
      <c r="A18" s="51" t="s">
        <v>241</v>
      </c>
      <c r="B18" s="53">
        <v>9700</v>
      </c>
    </row>
    <row r="19" spans="1:2" ht="18" customHeight="1">
      <c r="A19" s="51" t="s">
        <v>215</v>
      </c>
      <c r="B19" s="53">
        <v>9542</v>
      </c>
    </row>
    <row r="20" spans="1:2" ht="18" customHeight="1">
      <c r="A20" s="51" t="s">
        <v>244</v>
      </c>
      <c r="B20" s="53">
        <v>9000</v>
      </c>
    </row>
    <row r="21" spans="1:2" ht="18" customHeight="1">
      <c r="A21" s="51" t="s">
        <v>214</v>
      </c>
      <c r="B21" s="53">
        <v>9000</v>
      </c>
    </row>
    <row r="22" spans="1:2" ht="18" customHeight="1">
      <c r="A22" s="51" t="s">
        <v>245</v>
      </c>
      <c r="B22" s="53">
        <v>8500</v>
      </c>
    </row>
    <row r="23" spans="1:2" ht="18" customHeight="1" thickBot="1">
      <c r="A23" s="51" t="s">
        <v>191</v>
      </c>
      <c r="B23" s="53">
        <v>8233.33</v>
      </c>
    </row>
    <row r="24" spans="1:2" ht="24.75" customHeight="1" thickTop="1">
      <c r="A24" s="56" t="s">
        <v>2</v>
      </c>
      <c r="B24" s="114">
        <v>5692.490127659574</v>
      </c>
    </row>
    <row r="25" spans="1:2" ht="20.25" customHeight="1">
      <c r="A25" s="51" t="s">
        <v>134</v>
      </c>
      <c r="B25" s="53">
        <v>10146</v>
      </c>
    </row>
    <row r="26" spans="1:2" ht="20.25" customHeight="1">
      <c r="A26" s="51" t="s">
        <v>165</v>
      </c>
      <c r="B26" s="53">
        <v>10000</v>
      </c>
    </row>
    <row r="27" spans="1:2" ht="20.25" customHeight="1">
      <c r="A27" s="51" t="s">
        <v>124</v>
      </c>
      <c r="B27" s="53">
        <v>9672.1</v>
      </c>
    </row>
    <row r="28" spans="1:2" ht="20.25" customHeight="1">
      <c r="A28" s="51" t="s">
        <v>159</v>
      </c>
      <c r="B28" s="53">
        <v>9291.2</v>
      </c>
    </row>
    <row r="29" spans="1:2" ht="20.25" customHeight="1">
      <c r="A29" s="51" t="s">
        <v>246</v>
      </c>
      <c r="B29" s="53">
        <v>8000</v>
      </c>
    </row>
    <row r="30" spans="1:2" ht="20.25" customHeight="1">
      <c r="A30" s="51" t="s">
        <v>192</v>
      </c>
      <c r="B30" s="53">
        <v>7733.33</v>
      </c>
    </row>
    <row r="31" spans="1:2" ht="20.25" customHeight="1">
      <c r="A31" s="51" t="s">
        <v>216</v>
      </c>
      <c r="B31" s="53">
        <v>7173.88</v>
      </c>
    </row>
    <row r="32" spans="1:2" ht="20.25" customHeight="1">
      <c r="A32" s="51" t="s">
        <v>247</v>
      </c>
      <c r="B32" s="53">
        <v>6532.5</v>
      </c>
    </row>
    <row r="33" spans="1:2" ht="29.25" customHeight="1">
      <c r="A33" s="51" t="s">
        <v>248</v>
      </c>
      <c r="B33" s="53">
        <v>6485.33</v>
      </c>
    </row>
    <row r="34" spans="1:2" ht="20.25" customHeight="1" thickBot="1">
      <c r="A34" s="51" t="s">
        <v>249</v>
      </c>
      <c r="B34" s="53">
        <v>6380</v>
      </c>
    </row>
    <row r="35" spans="1:2" ht="36.75" customHeight="1" thickTop="1">
      <c r="A35" s="56" t="s">
        <v>1</v>
      </c>
      <c r="B35" s="114">
        <v>4793.104367816092</v>
      </c>
    </row>
    <row r="36" spans="1:2" ht="19.5" customHeight="1">
      <c r="A36" s="51" t="s">
        <v>116</v>
      </c>
      <c r="B36" s="53">
        <v>11259.14</v>
      </c>
    </row>
    <row r="37" spans="1:2" ht="19.5" customHeight="1">
      <c r="A37" s="51" t="s">
        <v>217</v>
      </c>
      <c r="B37" s="53">
        <v>8000</v>
      </c>
    </row>
    <row r="38" spans="1:2" ht="19.5" customHeight="1">
      <c r="A38" s="51" t="s">
        <v>250</v>
      </c>
      <c r="B38" s="53">
        <v>6600</v>
      </c>
    </row>
    <row r="39" spans="1:2" ht="19.5" customHeight="1">
      <c r="A39" s="51" t="s">
        <v>204</v>
      </c>
      <c r="B39" s="53">
        <v>6100</v>
      </c>
    </row>
    <row r="40" spans="1:2" ht="19.5" customHeight="1" thickBot="1">
      <c r="A40" s="51" t="s">
        <v>251</v>
      </c>
      <c r="B40" s="53">
        <v>4700</v>
      </c>
    </row>
    <row r="41" spans="1:2" ht="31.5" customHeight="1" thickTop="1">
      <c r="A41" s="56" t="s">
        <v>5</v>
      </c>
      <c r="B41" s="191">
        <v>5048.324618834081</v>
      </c>
    </row>
    <row r="42" spans="1:2" ht="19.5" customHeight="1">
      <c r="A42" s="51" t="s">
        <v>164</v>
      </c>
      <c r="B42" s="53">
        <v>14000</v>
      </c>
    </row>
    <row r="43" spans="1:2" ht="19.5" customHeight="1">
      <c r="A43" s="51" t="s">
        <v>122</v>
      </c>
      <c r="B43" s="53">
        <v>8000</v>
      </c>
    </row>
    <row r="44" spans="1:2" ht="19.5" customHeight="1">
      <c r="A44" s="51" t="s">
        <v>171</v>
      </c>
      <c r="B44" s="53">
        <v>6506.6</v>
      </c>
    </row>
    <row r="45" spans="1:2" ht="16.5" customHeight="1">
      <c r="A45" s="51" t="s">
        <v>193</v>
      </c>
      <c r="B45" s="53">
        <v>6000</v>
      </c>
    </row>
    <row r="46" spans="1:2" ht="19.5" customHeight="1">
      <c r="A46" s="51" t="s">
        <v>252</v>
      </c>
      <c r="B46" s="53">
        <v>5600</v>
      </c>
    </row>
    <row r="47" spans="1:2" ht="19.5" customHeight="1">
      <c r="A47" s="51" t="s">
        <v>253</v>
      </c>
      <c r="B47" s="53">
        <v>5268.81</v>
      </c>
    </row>
    <row r="48" spans="1:2" ht="65.25" customHeight="1">
      <c r="A48" s="57" t="s">
        <v>30</v>
      </c>
      <c r="B48" s="191">
        <v>4846.934516129032</v>
      </c>
    </row>
    <row r="49" spans="1:2" ht="19.5" customHeight="1">
      <c r="A49" s="51" t="s">
        <v>194</v>
      </c>
      <c r="B49" s="53">
        <v>7000</v>
      </c>
    </row>
    <row r="50" spans="1:2" ht="19.5" customHeight="1">
      <c r="A50" s="51" t="s">
        <v>118</v>
      </c>
      <c r="B50" s="53">
        <v>7000</v>
      </c>
    </row>
    <row r="51" spans="1:2" ht="17.25" customHeight="1">
      <c r="A51" s="51" t="s">
        <v>181</v>
      </c>
      <c r="B51" s="53">
        <v>6500</v>
      </c>
    </row>
    <row r="52" spans="1:2" ht="16.5" customHeight="1">
      <c r="A52" s="51" t="s">
        <v>254</v>
      </c>
      <c r="B52" s="53">
        <v>6250</v>
      </c>
    </row>
    <row r="53" spans="1:2" ht="22.5" customHeight="1">
      <c r="A53" s="51" t="s">
        <v>205</v>
      </c>
      <c r="B53" s="53">
        <v>6100</v>
      </c>
    </row>
    <row r="54" spans="1:2" ht="36" customHeight="1">
      <c r="A54" s="57" t="s">
        <v>6</v>
      </c>
      <c r="B54" s="191">
        <v>7001.935842519683</v>
      </c>
    </row>
    <row r="55" spans="1:2" ht="18.75" customHeight="1">
      <c r="A55" s="51" t="s">
        <v>173</v>
      </c>
      <c r="B55" s="53">
        <v>30000</v>
      </c>
    </row>
    <row r="56" spans="1:2" ht="18.75" customHeight="1">
      <c r="A56" s="51" t="s">
        <v>174</v>
      </c>
      <c r="B56" s="53">
        <v>23000</v>
      </c>
    </row>
    <row r="57" spans="1:2" ht="18.75" customHeight="1">
      <c r="A57" s="51" t="s">
        <v>126</v>
      </c>
      <c r="B57" s="53">
        <v>14679</v>
      </c>
    </row>
    <row r="58" spans="1:2" ht="19.5" customHeight="1">
      <c r="A58" s="51" t="s">
        <v>185</v>
      </c>
      <c r="B58" s="53">
        <v>12000</v>
      </c>
    </row>
    <row r="59" spans="1:2" ht="20.25" customHeight="1">
      <c r="A59" s="51" t="s">
        <v>133</v>
      </c>
      <c r="B59" s="53">
        <v>12000</v>
      </c>
    </row>
    <row r="60" spans="1:2" ht="24.75" customHeight="1">
      <c r="A60" s="51" t="s">
        <v>211</v>
      </c>
      <c r="B60" s="53">
        <v>11000</v>
      </c>
    </row>
    <row r="61" spans="1:2" ht="18" customHeight="1">
      <c r="A61" s="51" t="s">
        <v>186</v>
      </c>
      <c r="B61" s="53">
        <v>11000</v>
      </c>
    </row>
    <row r="62" spans="1:2" ht="26.25" customHeight="1">
      <c r="A62" s="51" t="s">
        <v>137</v>
      </c>
      <c r="B62" s="53">
        <v>10946.67</v>
      </c>
    </row>
    <row r="63" spans="1:2" ht="26.25" customHeight="1">
      <c r="A63" s="51" t="s">
        <v>135</v>
      </c>
      <c r="B63" s="53">
        <v>10572.2</v>
      </c>
    </row>
    <row r="64" spans="1:2" ht="18.75" customHeight="1">
      <c r="A64" s="51" t="s">
        <v>188</v>
      </c>
      <c r="B64" s="53">
        <v>10550</v>
      </c>
    </row>
    <row r="65" spans="1:2" ht="18.75" customHeight="1">
      <c r="A65" s="51" t="s">
        <v>136</v>
      </c>
      <c r="B65" s="53">
        <v>10100</v>
      </c>
    </row>
    <row r="66" spans="1:2" ht="18.75" customHeight="1">
      <c r="A66" s="51" t="s">
        <v>237</v>
      </c>
      <c r="B66" s="53">
        <v>10000</v>
      </c>
    </row>
    <row r="67" spans="1:2" ht="27" customHeight="1">
      <c r="A67" s="51" t="s">
        <v>201</v>
      </c>
      <c r="B67" s="53">
        <v>9983.57</v>
      </c>
    </row>
    <row r="68" spans="1:2" ht="27" customHeight="1">
      <c r="A68" s="51" t="s">
        <v>255</v>
      </c>
      <c r="B68" s="53">
        <v>9625.35</v>
      </c>
    </row>
    <row r="69" spans="1:2" ht="22.5" customHeight="1">
      <c r="A69" s="51" t="s">
        <v>218</v>
      </c>
      <c r="B69" s="53">
        <v>9595</v>
      </c>
    </row>
    <row r="70" spans="1:2" ht="22.5" customHeight="1">
      <c r="A70" s="51" t="s">
        <v>203</v>
      </c>
      <c r="B70" s="53">
        <v>9500</v>
      </c>
    </row>
    <row r="71" spans="1:2" ht="78" customHeight="1">
      <c r="A71" s="57" t="s">
        <v>7</v>
      </c>
      <c r="B71" s="191">
        <v>6914.206077348066</v>
      </c>
    </row>
    <row r="72" spans="1:2" ht="18.75" customHeight="1">
      <c r="A72" s="51" t="s">
        <v>175</v>
      </c>
      <c r="B72" s="53">
        <v>22917.3</v>
      </c>
    </row>
    <row r="73" spans="1:2" ht="19.5" customHeight="1">
      <c r="A73" s="51" t="s">
        <v>176</v>
      </c>
      <c r="B73" s="53">
        <v>15105</v>
      </c>
    </row>
    <row r="74" spans="1:2" ht="19.5" customHeight="1">
      <c r="A74" s="51" t="s">
        <v>177</v>
      </c>
      <c r="B74" s="53">
        <v>13220</v>
      </c>
    </row>
    <row r="75" spans="1:2" ht="19.5" customHeight="1">
      <c r="A75" s="51" t="s">
        <v>199</v>
      </c>
      <c r="B75" s="53">
        <v>11600</v>
      </c>
    </row>
    <row r="76" spans="1:2" ht="19.5" customHeight="1">
      <c r="A76" s="51" t="s">
        <v>167</v>
      </c>
      <c r="B76" s="53">
        <v>11500</v>
      </c>
    </row>
    <row r="77" spans="1:2" ht="19.5" customHeight="1">
      <c r="A77" s="51" t="s">
        <v>200</v>
      </c>
      <c r="B77" s="53">
        <v>11500</v>
      </c>
    </row>
    <row r="78" spans="1:2" ht="19.5" customHeight="1">
      <c r="A78" s="51" t="s">
        <v>202</v>
      </c>
      <c r="B78" s="53">
        <v>10900</v>
      </c>
    </row>
    <row r="79" spans="1:2" ht="19.5" customHeight="1">
      <c r="A79" s="51" t="s">
        <v>187</v>
      </c>
      <c r="B79" s="53">
        <v>10788</v>
      </c>
    </row>
    <row r="80" spans="1:2" ht="19.5" customHeight="1">
      <c r="A80" s="51" t="s">
        <v>212</v>
      </c>
      <c r="B80" s="53">
        <v>10600</v>
      </c>
    </row>
    <row r="81" spans="1:2" ht="19.5" customHeight="1">
      <c r="A81" s="51" t="s">
        <v>234</v>
      </c>
      <c r="B81" s="53">
        <v>10500</v>
      </c>
    </row>
    <row r="82" spans="1:2" ht="19.5" customHeight="1">
      <c r="A82" s="51" t="s">
        <v>213</v>
      </c>
      <c r="B82" s="53">
        <v>10400</v>
      </c>
    </row>
    <row r="83" spans="1:2" ht="22.5" customHeight="1">
      <c r="A83" s="51" t="s">
        <v>189</v>
      </c>
      <c r="B83" s="53">
        <v>9914.4</v>
      </c>
    </row>
    <row r="84" spans="1:2" ht="22.5" customHeight="1">
      <c r="A84" s="51" t="s">
        <v>240</v>
      </c>
      <c r="B84" s="53">
        <v>9906.67</v>
      </c>
    </row>
    <row r="85" spans="1:2" ht="25.5" customHeight="1">
      <c r="A85" s="57" t="s">
        <v>4</v>
      </c>
      <c r="B85" s="191">
        <v>5321.0686160714295</v>
      </c>
    </row>
    <row r="86" spans="1:2" ht="17.25" customHeight="1">
      <c r="A86" s="51" t="s">
        <v>190</v>
      </c>
      <c r="B86" s="53">
        <v>10000</v>
      </c>
    </row>
    <row r="87" spans="1:2" ht="18.75" customHeight="1">
      <c r="A87" s="51" t="s">
        <v>219</v>
      </c>
      <c r="B87" s="53">
        <v>7106.44</v>
      </c>
    </row>
    <row r="88" spans="1:2" ht="18.75" customHeight="1">
      <c r="A88" s="51" t="s">
        <v>256</v>
      </c>
      <c r="B88" s="53">
        <v>7000</v>
      </c>
    </row>
    <row r="89" spans="1:2" ht="19.5" customHeight="1">
      <c r="A89" s="51" t="s">
        <v>125</v>
      </c>
      <c r="B89" s="53">
        <v>6696.33</v>
      </c>
    </row>
    <row r="90" spans="1:2" ht="18" customHeight="1">
      <c r="A90" s="51" t="s">
        <v>257</v>
      </c>
      <c r="B90" s="53">
        <v>5240</v>
      </c>
    </row>
    <row r="91" spans="1:2" ht="19.5" customHeight="1">
      <c r="A91" s="51" t="s">
        <v>258</v>
      </c>
      <c r="B91" s="53">
        <v>5105.7</v>
      </c>
    </row>
    <row r="92" spans="1:2" ht="20.25" customHeight="1">
      <c r="A92" s="51" t="s">
        <v>220</v>
      </c>
      <c r="B92" s="53">
        <v>5102.52</v>
      </c>
    </row>
    <row r="93" spans="1:2" ht="29.25" customHeight="1">
      <c r="A93" s="51" t="s">
        <v>259</v>
      </c>
      <c r="B93" s="53">
        <v>5025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4" max="255" man="1"/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G6" sqref="G6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00390625" style="5" customWidth="1"/>
    <col min="5" max="5" width="9.8515625" style="5" customWidth="1"/>
    <col min="6" max="6" width="9.57421875" style="5" customWidth="1"/>
    <col min="7" max="7" width="12.421875" style="5" customWidth="1"/>
    <col min="8" max="8" width="8.8515625" style="5" customWidth="1"/>
    <col min="9" max="9" width="11.8515625" style="20" customWidth="1"/>
    <col min="10" max="10" width="9.28125" style="5" bestFit="1" customWidth="1"/>
    <col min="11" max="16384" width="8.8515625" style="5" customWidth="1"/>
  </cols>
  <sheetData>
    <row r="1" spans="1:9" s="2" customFormat="1" ht="22.5" customHeight="1">
      <c r="A1" s="149" t="s">
        <v>182</v>
      </c>
      <c r="B1" s="149"/>
      <c r="C1" s="149"/>
      <c r="D1" s="149"/>
      <c r="E1" s="149"/>
      <c r="F1" s="149"/>
      <c r="G1" s="149"/>
      <c r="I1" s="19"/>
    </row>
    <row r="2" spans="1:9" s="2" customFormat="1" ht="19.5" customHeight="1">
      <c r="A2" s="170" t="s">
        <v>36</v>
      </c>
      <c r="B2" s="170"/>
      <c r="C2" s="170"/>
      <c r="D2" s="170"/>
      <c r="E2" s="170"/>
      <c r="F2" s="170"/>
      <c r="G2" s="170"/>
      <c r="I2" s="19"/>
    </row>
    <row r="3" spans="1:9" s="3" customFormat="1" ht="20.25" customHeight="1" thickBot="1">
      <c r="A3" s="153" t="s">
        <v>221</v>
      </c>
      <c r="B3" s="153"/>
      <c r="C3" s="153"/>
      <c r="D3" s="153"/>
      <c r="E3" s="153"/>
      <c r="F3" s="153"/>
      <c r="G3" s="153"/>
      <c r="I3" s="20"/>
    </row>
    <row r="4" spans="1:9" s="3" customFormat="1" ht="30" customHeight="1">
      <c r="A4" s="171"/>
      <c r="B4" s="173" t="s">
        <v>223</v>
      </c>
      <c r="C4" s="174"/>
      <c r="D4" s="175"/>
      <c r="E4" s="146" t="s">
        <v>224</v>
      </c>
      <c r="F4" s="146"/>
      <c r="G4" s="147"/>
      <c r="I4" s="20"/>
    </row>
    <row r="5" spans="1:9" s="3" customFormat="1" ht="48.75" customHeight="1">
      <c r="A5" s="172"/>
      <c r="B5" s="88" t="s">
        <v>97</v>
      </c>
      <c r="C5" s="88" t="s">
        <v>128</v>
      </c>
      <c r="D5" s="89" t="s">
        <v>31</v>
      </c>
      <c r="E5" s="88" t="s">
        <v>97</v>
      </c>
      <c r="F5" s="88" t="s">
        <v>128</v>
      </c>
      <c r="G5" s="83" t="s">
        <v>31</v>
      </c>
      <c r="I5" s="20"/>
    </row>
    <row r="6" spans="1:9" s="3" customFormat="1" ht="40.5" customHeight="1">
      <c r="A6" s="139" t="s">
        <v>222</v>
      </c>
      <c r="B6" s="195">
        <v>39855</v>
      </c>
      <c r="C6" s="195">
        <v>36285</v>
      </c>
      <c r="D6" s="80">
        <f>ROUND(C6/B6*100,1)</f>
        <v>91</v>
      </c>
      <c r="E6" s="195">
        <v>12880</v>
      </c>
      <c r="F6" s="195">
        <v>12297</v>
      </c>
      <c r="G6" s="102">
        <f>ROUND(F6/E6*100,1)</f>
        <v>95.5</v>
      </c>
      <c r="I6" s="20"/>
    </row>
    <row r="7" spans="1:10" s="4" customFormat="1" ht="24.75" customHeight="1">
      <c r="A7" s="71" t="s">
        <v>37</v>
      </c>
      <c r="B7" s="103">
        <f>SUM(B9:B27)</f>
        <v>31812</v>
      </c>
      <c r="C7" s="103">
        <f>SUM(C9:C27)</f>
        <v>30595</v>
      </c>
      <c r="D7" s="80">
        <f aca="true" t="shared" si="0" ref="D7:D27">ROUND(C7/B7*100,1)</f>
        <v>96.2</v>
      </c>
      <c r="E7" s="103">
        <f>SUM(E9:E27)</f>
        <v>10142</v>
      </c>
      <c r="F7" s="104">
        <f>SUM(F9:F27)</f>
        <v>10475</v>
      </c>
      <c r="G7" s="102">
        <f aca="true" t="shared" si="1" ref="G7:G27">ROUND(F7/E7*100,1)</f>
        <v>103.3</v>
      </c>
      <c r="I7" s="20"/>
      <c r="J7" s="22"/>
    </row>
    <row r="8" spans="1:10" s="4" customFormat="1" ht="27" customHeight="1">
      <c r="A8" s="119" t="s">
        <v>9</v>
      </c>
      <c r="B8" s="96"/>
      <c r="C8" s="96"/>
      <c r="D8" s="97"/>
      <c r="E8" s="96"/>
      <c r="F8" s="96"/>
      <c r="G8" s="98"/>
      <c r="I8" s="20"/>
      <c r="J8" s="22"/>
    </row>
    <row r="9" spans="1:10" ht="36.75" customHeight="1">
      <c r="A9" s="120" t="s">
        <v>10</v>
      </c>
      <c r="B9" s="127">
        <v>12269</v>
      </c>
      <c r="C9" s="127">
        <v>11622</v>
      </c>
      <c r="D9" s="80">
        <f t="shared" si="0"/>
        <v>94.7</v>
      </c>
      <c r="E9" s="128">
        <v>3655</v>
      </c>
      <c r="F9" s="128">
        <v>3520</v>
      </c>
      <c r="G9" s="98">
        <f t="shared" si="1"/>
        <v>96.3</v>
      </c>
      <c r="H9" s="18"/>
      <c r="I9" s="23"/>
      <c r="J9" s="22"/>
    </row>
    <row r="10" spans="1:10" ht="35.25" customHeight="1">
      <c r="A10" s="54" t="s">
        <v>11</v>
      </c>
      <c r="B10" s="127">
        <v>485</v>
      </c>
      <c r="C10" s="127">
        <v>652</v>
      </c>
      <c r="D10" s="80">
        <f t="shared" si="0"/>
        <v>134.4</v>
      </c>
      <c r="E10" s="128">
        <v>200</v>
      </c>
      <c r="F10" s="128">
        <v>303</v>
      </c>
      <c r="G10" s="98">
        <f t="shared" si="1"/>
        <v>151.5</v>
      </c>
      <c r="I10" s="23"/>
      <c r="J10" s="22"/>
    </row>
    <row r="11" spans="1:16" s="13" customFormat="1" ht="23.25" customHeight="1">
      <c r="A11" s="54" t="s">
        <v>12</v>
      </c>
      <c r="B11" s="127">
        <v>3025</v>
      </c>
      <c r="C11" s="127">
        <v>2869</v>
      </c>
      <c r="D11" s="80">
        <f t="shared" si="0"/>
        <v>94.8</v>
      </c>
      <c r="E11" s="128">
        <v>829</v>
      </c>
      <c r="F11" s="128">
        <v>969</v>
      </c>
      <c r="G11" s="98">
        <f t="shared" si="1"/>
        <v>116.9</v>
      </c>
      <c r="I11" s="23"/>
      <c r="J11" s="22"/>
      <c r="K11" s="5"/>
      <c r="P11" s="5"/>
    </row>
    <row r="12" spans="1:17" ht="39.75" customHeight="1">
      <c r="A12" s="54" t="s">
        <v>13</v>
      </c>
      <c r="B12" s="129">
        <v>604</v>
      </c>
      <c r="C12" s="129">
        <v>675</v>
      </c>
      <c r="D12" s="80">
        <f t="shared" si="0"/>
        <v>111.8</v>
      </c>
      <c r="E12" s="129">
        <v>186</v>
      </c>
      <c r="F12" s="129">
        <v>217</v>
      </c>
      <c r="G12" s="98">
        <f t="shared" si="1"/>
        <v>116.7</v>
      </c>
      <c r="I12" s="23"/>
      <c r="J12" s="22"/>
      <c r="Q12" s="49"/>
    </row>
    <row r="13" spans="1:10" ht="35.25" customHeight="1">
      <c r="A13" s="54" t="s">
        <v>14</v>
      </c>
      <c r="B13" s="129">
        <v>400</v>
      </c>
      <c r="C13" s="129">
        <v>360</v>
      </c>
      <c r="D13" s="80">
        <f t="shared" si="0"/>
        <v>90</v>
      </c>
      <c r="E13" s="129">
        <v>163</v>
      </c>
      <c r="F13" s="129">
        <v>131</v>
      </c>
      <c r="G13" s="98">
        <f t="shared" si="1"/>
        <v>80.4</v>
      </c>
      <c r="I13" s="23"/>
      <c r="J13" s="22"/>
    </row>
    <row r="14" spans="1:10" ht="23.25" customHeight="1">
      <c r="A14" s="54" t="s">
        <v>15</v>
      </c>
      <c r="B14" s="129">
        <v>561</v>
      </c>
      <c r="C14" s="129">
        <v>558</v>
      </c>
      <c r="D14" s="80">
        <f t="shared" si="0"/>
        <v>99.5</v>
      </c>
      <c r="E14" s="129">
        <v>176</v>
      </c>
      <c r="F14" s="129">
        <v>161</v>
      </c>
      <c r="G14" s="98">
        <f t="shared" si="1"/>
        <v>91.5</v>
      </c>
      <c r="I14" s="23"/>
      <c r="J14" s="22"/>
    </row>
    <row r="15" spans="1:10" ht="37.5" customHeight="1">
      <c r="A15" s="54" t="s">
        <v>16</v>
      </c>
      <c r="B15" s="129">
        <v>4277</v>
      </c>
      <c r="C15" s="129">
        <v>4055</v>
      </c>
      <c r="D15" s="80">
        <f t="shared" si="0"/>
        <v>94.8</v>
      </c>
      <c r="E15" s="129">
        <v>1470</v>
      </c>
      <c r="F15" s="129">
        <v>1485</v>
      </c>
      <c r="G15" s="98">
        <f t="shared" si="1"/>
        <v>101</v>
      </c>
      <c r="I15" s="23"/>
      <c r="J15" s="22"/>
    </row>
    <row r="16" spans="1:10" ht="36" customHeight="1">
      <c r="A16" s="54" t="s">
        <v>17</v>
      </c>
      <c r="B16" s="129">
        <v>1678</v>
      </c>
      <c r="C16" s="129">
        <v>1638</v>
      </c>
      <c r="D16" s="80">
        <f t="shared" si="0"/>
        <v>97.6</v>
      </c>
      <c r="E16" s="129">
        <v>574</v>
      </c>
      <c r="F16" s="129">
        <v>615</v>
      </c>
      <c r="G16" s="98">
        <f t="shared" si="1"/>
        <v>107.1</v>
      </c>
      <c r="I16" s="23"/>
      <c r="J16" s="22"/>
    </row>
    <row r="17" spans="1:10" ht="34.5" customHeight="1">
      <c r="A17" s="54" t="s">
        <v>18</v>
      </c>
      <c r="B17" s="129">
        <v>523</v>
      </c>
      <c r="C17" s="129">
        <v>434</v>
      </c>
      <c r="D17" s="80">
        <f t="shared" si="0"/>
        <v>83</v>
      </c>
      <c r="E17" s="129">
        <v>180</v>
      </c>
      <c r="F17" s="129">
        <v>165</v>
      </c>
      <c r="G17" s="98">
        <f t="shared" si="1"/>
        <v>91.7</v>
      </c>
      <c r="I17" s="23"/>
      <c r="J17" s="22"/>
    </row>
    <row r="18" spans="1:10" ht="27" customHeight="1">
      <c r="A18" s="54" t="s">
        <v>19</v>
      </c>
      <c r="B18" s="129">
        <v>276</v>
      </c>
      <c r="C18" s="129">
        <v>249</v>
      </c>
      <c r="D18" s="80">
        <f t="shared" si="0"/>
        <v>90.2</v>
      </c>
      <c r="E18" s="129">
        <v>101</v>
      </c>
      <c r="F18" s="129">
        <v>86</v>
      </c>
      <c r="G18" s="98">
        <f t="shared" si="1"/>
        <v>85.1</v>
      </c>
      <c r="I18" s="23"/>
      <c r="J18" s="22"/>
    </row>
    <row r="19" spans="1:10" ht="27" customHeight="1">
      <c r="A19" s="54" t="s">
        <v>20</v>
      </c>
      <c r="B19" s="129">
        <v>506</v>
      </c>
      <c r="C19" s="129">
        <v>436</v>
      </c>
      <c r="D19" s="80">
        <f t="shared" si="0"/>
        <v>86.2</v>
      </c>
      <c r="E19" s="129">
        <v>160</v>
      </c>
      <c r="F19" s="129">
        <v>159</v>
      </c>
      <c r="G19" s="98">
        <f t="shared" si="1"/>
        <v>99.4</v>
      </c>
      <c r="I19" s="23"/>
      <c r="J19" s="22"/>
    </row>
    <row r="20" spans="1:10" ht="28.5" customHeight="1">
      <c r="A20" s="54" t="s">
        <v>21</v>
      </c>
      <c r="B20" s="129">
        <v>208</v>
      </c>
      <c r="C20" s="129">
        <v>154</v>
      </c>
      <c r="D20" s="80">
        <f t="shared" si="0"/>
        <v>74</v>
      </c>
      <c r="E20" s="129">
        <v>57</v>
      </c>
      <c r="F20" s="129">
        <v>57</v>
      </c>
      <c r="G20" s="98">
        <f t="shared" si="1"/>
        <v>100</v>
      </c>
      <c r="I20" s="23"/>
      <c r="J20" s="22"/>
    </row>
    <row r="21" spans="1:10" ht="39" customHeight="1">
      <c r="A21" s="54" t="s">
        <v>22</v>
      </c>
      <c r="B21" s="129">
        <v>354</v>
      </c>
      <c r="C21" s="129">
        <v>307</v>
      </c>
      <c r="D21" s="80">
        <f t="shared" si="0"/>
        <v>86.7</v>
      </c>
      <c r="E21" s="129">
        <v>132</v>
      </c>
      <c r="F21" s="129">
        <v>119</v>
      </c>
      <c r="G21" s="98">
        <f t="shared" si="1"/>
        <v>90.2</v>
      </c>
      <c r="I21" s="23"/>
      <c r="J21" s="22"/>
    </row>
    <row r="22" spans="1:10" ht="39.75" customHeight="1">
      <c r="A22" s="54" t="s">
        <v>23</v>
      </c>
      <c r="B22" s="129">
        <v>521</v>
      </c>
      <c r="C22" s="129">
        <v>494</v>
      </c>
      <c r="D22" s="80">
        <f t="shared" si="0"/>
        <v>94.8</v>
      </c>
      <c r="E22" s="129">
        <v>179</v>
      </c>
      <c r="F22" s="129">
        <v>178</v>
      </c>
      <c r="G22" s="98">
        <f t="shared" si="1"/>
        <v>99.4</v>
      </c>
      <c r="I22" s="23"/>
      <c r="J22" s="22"/>
    </row>
    <row r="23" spans="1:10" ht="37.5" customHeight="1">
      <c r="A23" s="54" t="s">
        <v>24</v>
      </c>
      <c r="B23" s="129">
        <v>4020</v>
      </c>
      <c r="C23" s="129">
        <v>3821</v>
      </c>
      <c r="D23" s="80">
        <f t="shared" si="0"/>
        <v>95</v>
      </c>
      <c r="E23" s="129">
        <v>1366</v>
      </c>
      <c r="F23" s="129">
        <v>1408</v>
      </c>
      <c r="G23" s="98">
        <f t="shared" si="1"/>
        <v>103.1</v>
      </c>
      <c r="I23" s="23"/>
      <c r="J23" s="22"/>
    </row>
    <row r="24" spans="1:10" ht="23.25" customHeight="1">
      <c r="A24" s="54" t="s">
        <v>25</v>
      </c>
      <c r="B24" s="129">
        <v>797</v>
      </c>
      <c r="C24" s="129">
        <v>833</v>
      </c>
      <c r="D24" s="80">
        <f t="shared" si="0"/>
        <v>104.5</v>
      </c>
      <c r="E24" s="129">
        <v>250</v>
      </c>
      <c r="F24" s="129">
        <v>282</v>
      </c>
      <c r="G24" s="98">
        <f t="shared" si="1"/>
        <v>112.8</v>
      </c>
      <c r="I24" s="23"/>
      <c r="J24" s="22"/>
    </row>
    <row r="25" spans="1:10" ht="36" customHeight="1">
      <c r="A25" s="54" t="s">
        <v>26</v>
      </c>
      <c r="B25" s="129">
        <v>1040</v>
      </c>
      <c r="C25" s="129">
        <v>1161</v>
      </c>
      <c r="D25" s="80">
        <f t="shared" si="0"/>
        <v>111.6</v>
      </c>
      <c r="E25" s="129">
        <v>367</v>
      </c>
      <c r="F25" s="129">
        <v>495</v>
      </c>
      <c r="G25" s="98">
        <f t="shared" si="1"/>
        <v>134.9</v>
      </c>
      <c r="I25" s="23"/>
      <c r="J25" s="22"/>
    </row>
    <row r="26" spans="1:10" ht="33" customHeight="1">
      <c r="A26" s="54" t="s">
        <v>27</v>
      </c>
      <c r="B26" s="129">
        <v>81</v>
      </c>
      <c r="C26" s="129">
        <v>93</v>
      </c>
      <c r="D26" s="80">
        <f t="shared" si="0"/>
        <v>114.8</v>
      </c>
      <c r="E26" s="129">
        <v>32</v>
      </c>
      <c r="F26" s="129">
        <v>40</v>
      </c>
      <c r="G26" s="98">
        <f t="shared" si="1"/>
        <v>125</v>
      </c>
      <c r="I26" s="23"/>
      <c r="J26" s="22"/>
    </row>
    <row r="27" spans="1:10" ht="24" customHeight="1" thickBot="1">
      <c r="A27" s="55" t="s">
        <v>28</v>
      </c>
      <c r="B27" s="129">
        <v>187</v>
      </c>
      <c r="C27" s="129">
        <v>184</v>
      </c>
      <c r="D27" s="80">
        <f t="shared" si="0"/>
        <v>98.4</v>
      </c>
      <c r="E27" s="129">
        <v>65</v>
      </c>
      <c r="F27" s="129">
        <v>85</v>
      </c>
      <c r="G27" s="98">
        <f t="shared" si="1"/>
        <v>130.8</v>
      </c>
      <c r="I27" s="23"/>
      <c r="J27" s="22"/>
    </row>
    <row r="28" spans="1:9" ht="18.75">
      <c r="A28" s="6"/>
      <c r="B28" s="11"/>
      <c r="C28" s="18"/>
      <c r="F28" s="24"/>
      <c r="I28" s="5"/>
    </row>
    <row r="29" spans="1:9" ht="18.75">
      <c r="A29" s="6"/>
      <c r="B29" s="6"/>
      <c r="F29" s="20"/>
      <c r="I29" s="5"/>
    </row>
  </sheetData>
  <sheetProtection/>
  <mergeCells count="6">
    <mergeCell ref="A1:G1"/>
    <mergeCell ref="A2:G2"/>
    <mergeCell ref="A4:A5"/>
    <mergeCell ref="B4:D4"/>
    <mergeCell ref="E4:G4"/>
    <mergeCell ref="A3:G3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view="pageBreakPreview" zoomScale="70" zoomScaleNormal="75" zoomScaleSheetLayoutView="70" zoomScalePageLayoutView="0" workbookViewId="0" topLeftCell="A1">
      <selection activeCell="C15" sqref="C15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3.140625" style="5" customWidth="1"/>
    <col min="6" max="6" width="12.28125" style="5" customWidth="1"/>
    <col min="7" max="7" width="15.7109375" style="5" customWidth="1"/>
    <col min="8" max="8" width="11.7109375" style="5" bestFit="1" customWidth="1"/>
    <col min="9" max="16384" width="8.8515625" style="5" customWidth="1"/>
  </cols>
  <sheetData>
    <row r="1" spans="1:7" s="2" customFormat="1" ht="22.5" customHeight="1">
      <c r="A1" s="176" t="s">
        <v>226</v>
      </c>
      <c r="B1" s="176"/>
      <c r="C1" s="176"/>
      <c r="D1" s="176"/>
      <c r="E1" s="176"/>
      <c r="F1" s="176"/>
      <c r="G1" s="176"/>
    </row>
    <row r="2" spans="1:7" s="2" customFormat="1" ht="19.5" customHeight="1">
      <c r="A2" s="177" t="s">
        <v>32</v>
      </c>
      <c r="B2" s="177"/>
      <c r="C2" s="177"/>
      <c r="D2" s="177"/>
      <c r="E2" s="177"/>
      <c r="F2" s="177"/>
      <c r="G2" s="177"/>
    </row>
    <row r="3" spans="1:7" s="3" customFormat="1" ht="20.25" customHeight="1" thickBot="1">
      <c r="A3" s="180" t="s">
        <v>221</v>
      </c>
      <c r="B3" s="180"/>
      <c r="C3" s="180"/>
      <c r="D3" s="180"/>
      <c r="E3" s="180"/>
      <c r="F3" s="180"/>
      <c r="G3" s="180"/>
    </row>
    <row r="4" spans="1:7" s="3" customFormat="1" ht="20.25" customHeight="1">
      <c r="A4" s="171"/>
      <c r="B4" s="178" t="s">
        <v>223</v>
      </c>
      <c r="C4" s="178"/>
      <c r="D4" s="178"/>
      <c r="E4" s="179" t="s">
        <v>224</v>
      </c>
      <c r="F4" s="179"/>
      <c r="G4" s="179"/>
    </row>
    <row r="5" spans="1:7" s="3" customFormat="1" ht="51.75" customHeight="1">
      <c r="A5" s="172"/>
      <c r="B5" s="25" t="s">
        <v>97</v>
      </c>
      <c r="C5" s="25" t="s">
        <v>128</v>
      </c>
      <c r="D5" s="21" t="s">
        <v>31</v>
      </c>
      <c r="E5" s="25" t="s">
        <v>97</v>
      </c>
      <c r="F5" s="25" t="s">
        <v>128</v>
      </c>
      <c r="G5" s="69" t="s">
        <v>31</v>
      </c>
    </row>
    <row r="6" spans="1:10" s="3" customFormat="1" ht="28.5" customHeight="1">
      <c r="A6" s="138" t="s">
        <v>222</v>
      </c>
      <c r="B6" s="90">
        <f>SUM(B7:B15)</f>
        <v>39855</v>
      </c>
      <c r="C6" s="90">
        <f>SUM(C7:C15)</f>
        <v>36285</v>
      </c>
      <c r="D6" s="78">
        <f>ROUND(C6/B6*100,1)</f>
        <v>91</v>
      </c>
      <c r="E6" s="90">
        <f>SUM(E7:E15)</f>
        <v>12880</v>
      </c>
      <c r="F6" s="90">
        <f>SUM(F7:F15)</f>
        <v>12297</v>
      </c>
      <c r="G6" s="79">
        <f>ROUND(F6/E6*100,1)</f>
        <v>95.5</v>
      </c>
      <c r="H6" s="106"/>
      <c r="I6" s="60"/>
      <c r="J6" s="110"/>
    </row>
    <row r="7" spans="1:10" s="4" customFormat="1" ht="45.75" customHeight="1">
      <c r="A7" s="41" t="s">
        <v>33</v>
      </c>
      <c r="B7" s="123">
        <v>3798</v>
      </c>
      <c r="C7" s="123">
        <v>3367</v>
      </c>
      <c r="D7" s="130">
        <f aca="true" t="shared" si="0" ref="D7:D15">ROUND(C7/B7*100,1)</f>
        <v>88.7</v>
      </c>
      <c r="E7" s="123">
        <v>1286</v>
      </c>
      <c r="F7" s="123">
        <v>1259</v>
      </c>
      <c r="G7" s="79">
        <f aca="true" t="shared" si="1" ref="G7:G15">ROUND(F7/E7*100,1)</f>
        <v>97.9</v>
      </c>
      <c r="H7" s="135"/>
      <c r="I7" s="60"/>
      <c r="J7" s="66"/>
    </row>
    <row r="8" spans="1:10" s="4" customFormat="1" ht="30" customHeight="1">
      <c r="A8" s="41" t="s">
        <v>3</v>
      </c>
      <c r="B8" s="123">
        <v>2300</v>
      </c>
      <c r="C8" s="123">
        <v>2213</v>
      </c>
      <c r="D8" s="130">
        <f t="shared" si="0"/>
        <v>96.2</v>
      </c>
      <c r="E8" s="123">
        <v>821</v>
      </c>
      <c r="F8" s="123">
        <v>808</v>
      </c>
      <c r="G8" s="79">
        <f t="shared" si="1"/>
        <v>98.4</v>
      </c>
      <c r="H8" s="135"/>
      <c r="I8" s="60"/>
      <c r="J8" s="66"/>
    </row>
    <row r="9" spans="1:10" ht="33" customHeight="1">
      <c r="A9" s="41" t="s">
        <v>2</v>
      </c>
      <c r="B9" s="123">
        <v>3029</v>
      </c>
      <c r="C9" s="123">
        <v>2714</v>
      </c>
      <c r="D9" s="130">
        <f t="shared" si="0"/>
        <v>89.6</v>
      </c>
      <c r="E9" s="123">
        <v>1033</v>
      </c>
      <c r="F9" s="123">
        <v>969</v>
      </c>
      <c r="G9" s="79">
        <f t="shared" si="1"/>
        <v>93.8</v>
      </c>
      <c r="H9" s="136"/>
      <c r="I9" s="60"/>
      <c r="J9" s="49"/>
    </row>
    <row r="10" spans="1:10" ht="28.5" customHeight="1">
      <c r="A10" s="41" t="s">
        <v>1</v>
      </c>
      <c r="B10" s="123">
        <v>1936</v>
      </c>
      <c r="C10" s="123">
        <v>1700</v>
      </c>
      <c r="D10" s="130">
        <f t="shared" si="0"/>
        <v>87.8</v>
      </c>
      <c r="E10" s="123">
        <v>703</v>
      </c>
      <c r="F10" s="123">
        <v>617</v>
      </c>
      <c r="G10" s="79">
        <f t="shared" si="1"/>
        <v>87.8</v>
      </c>
      <c r="H10" s="136"/>
      <c r="I10" s="60"/>
      <c r="J10" s="49"/>
    </row>
    <row r="11" spans="1:10" s="13" customFormat="1" ht="31.5" customHeight="1">
      <c r="A11" s="41" t="s">
        <v>5</v>
      </c>
      <c r="B11" s="123">
        <v>6601</v>
      </c>
      <c r="C11" s="123">
        <v>5881</v>
      </c>
      <c r="D11" s="130">
        <f t="shared" si="0"/>
        <v>89.1</v>
      </c>
      <c r="E11" s="123">
        <v>2312</v>
      </c>
      <c r="F11" s="123">
        <v>2136</v>
      </c>
      <c r="G11" s="79">
        <f t="shared" si="1"/>
        <v>92.4</v>
      </c>
      <c r="H11" s="136"/>
      <c r="I11" s="60"/>
      <c r="J11" s="111"/>
    </row>
    <row r="12" spans="1:10" ht="51.75" customHeight="1">
      <c r="A12" s="41" t="s">
        <v>30</v>
      </c>
      <c r="B12" s="123">
        <v>1779</v>
      </c>
      <c r="C12" s="123">
        <v>1643</v>
      </c>
      <c r="D12" s="130">
        <f t="shared" si="0"/>
        <v>92.4</v>
      </c>
      <c r="E12" s="123">
        <v>626</v>
      </c>
      <c r="F12" s="123">
        <v>535</v>
      </c>
      <c r="G12" s="79">
        <f t="shared" si="1"/>
        <v>85.5</v>
      </c>
      <c r="H12" s="136"/>
      <c r="I12" s="60"/>
      <c r="J12" s="49"/>
    </row>
    <row r="13" spans="1:10" ht="30.75" customHeight="1">
      <c r="A13" s="59" t="s">
        <v>6</v>
      </c>
      <c r="B13" s="123">
        <v>3337</v>
      </c>
      <c r="C13" s="123">
        <v>3075</v>
      </c>
      <c r="D13" s="130">
        <f t="shared" si="0"/>
        <v>92.1</v>
      </c>
      <c r="E13" s="123">
        <v>1077</v>
      </c>
      <c r="F13" s="123">
        <v>1086</v>
      </c>
      <c r="G13" s="79">
        <f t="shared" si="1"/>
        <v>100.8</v>
      </c>
      <c r="H13" s="136"/>
      <c r="I13" s="60"/>
      <c r="J13" s="49"/>
    </row>
    <row r="14" spans="1:10" ht="66.75" customHeight="1">
      <c r="A14" s="59" t="s">
        <v>7</v>
      </c>
      <c r="B14" s="123">
        <v>9453</v>
      </c>
      <c r="C14" s="123">
        <v>8833</v>
      </c>
      <c r="D14" s="130">
        <f t="shared" si="0"/>
        <v>93.4</v>
      </c>
      <c r="E14" s="123">
        <v>2514</v>
      </c>
      <c r="F14" s="123">
        <v>2470</v>
      </c>
      <c r="G14" s="79">
        <f t="shared" si="1"/>
        <v>98.2</v>
      </c>
      <c r="H14" s="136"/>
      <c r="I14" s="60"/>
      <c r="J14" s="49"/>
    </row>
    <row r="15" spans="1:10" ht="42.75" customHeight="1">
      <c r="A15" s="59" t="s">
        <v>35</v>
      </c>
      <c r="B15" s="123">
        <v>7622</v>
      </c>
      <c r="C15" s="123">
        <v>6859</v>
      </c>
      <c r="D15" s="130">
        <f t="shared" si="0"/>
        <v>90</v>
      </c>
      <c r="E15" s="123">
        <v>2508</v>
      </c>
      <c r="F15" s="123">
        <v>2417</v>
      </c>
      <c r="G15" s="79">
        <f t="shared" si="1"/>
        <v>96.4</v>
      </c>
      <c r="H15" s="136"/>
      <c r="I15" s="60"/>
      <c r="J15" s="49"/>
    </row>
    <row r="16" spans="1:10" ht="15.75">
      <c r="A16" s="49"/>
      <c r="B16" s="107"/>
      <c r="C16" s="107"/>
      <c r="D16" s="49"/>
      <c r="E16" s="107"/>
      <c r="F16" s="107"/>
      <c r="G16" s="49"/>
      <c r="H16" s="49"/>
      <c r="I16" s="60"/>
      <c r="J16" s="49"/>
    </row>
    <row r="17" spans="1:7" ht="12.75">
      <c r="A17" s="49"/>
      <c r="B17" s="58"/>
      <c r="C17" s="49"/>
      <c r="D17" s="49"/>
      <c r="E17" s="49"/>
      <c r="F17" s="49"/>
      <c r="G17" s="49"/>
    </row>
    <row r="18" spans="2:6" ht="12.75">
      <c r="B18" s="58"/>
      <c r="C18" s="49"/>
      <c r="D18" s="49"/>
      <c r="E18" s="49"/>
      <c r="F18" s="49"/>
    </row>
  </sheetData>
  <sheetProtection/>
  <mergeCells count="6">
    <mergeCell ref="A1:G1"/>
    <mergeCell ref="A2:G2"/>
    <mergeCell ref="A4:A5"/>
    <mergeCell ref="B4:D4"/>
    <mergeCell ref="E4:G4"/>
    <mergeCell ref="A3:G3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C7" sqref="C7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6" width="8.8515625" style="5" customWidth="1"/>
    <col min="7" max="7" width="43.00390625" style="5" customWidth="1"/>
    <col min="8" max="16384" width="8.8515625" style="5" customWidth="1"/>
  </cols>
  <sheetData>
    <row r="1" spans="1:4" s="2" customFormat="1" ht="40.5" customHeight="1">
      <c r="A1" s="182" t="s">
        <v>227</v>
      </c>
      <c r="B1" s="182"/>
      <c r="C1" s="182"/>
      <c r="D1" s="182"/>
    </row>
    <row r="2" spans="1:4" s="2" customFormat="1" ht="19.5" customHeight="1">
      <c r="A2" s="177" t="s">
        <v>8</v>
      </c>
      <c r="B2" s="177"/>
      <c r="C2" s="177"/>
      <c r="D2" s="177"/>
    </row>
    <row r="3" spans="1:4" s="3" customFormat="1" ht="21.75" customHeight="1" thickBot="1">
      <c r="A3" s="153" t="s">
        <v>221</v>
      </c>
      <c r="B3" s="153"/>
      <c r="C3" s="153"/>
      <c r="D3" s="153"/>
    </row>
    <row r="4" spans="1:4" s="3" customFormat="1" ht="20.25" customHeight="1">
      <c r="A4" s="144"/>
      <c r="B4" s="183" t="s">
        <v>38</v>
      </c>
      <c r="C4" s="185" t="s">
        <v>39</v>
      </c>
      <c r="D4" s="187" t="s">
        <v>80</v>
      </c>
    </row>
    <row r="5" spans="1:4" s="3" customFormat="1" ht="59.25" customHeight="1">
      <c r="A5" s="145"/>
      <c r="B5" s="184"/>
      <c r="C5" s="186"/>
      <c r="D5" s="188"/>
    </row>
    <row r="6" spans="1:4" s="8" customFormat="1" ht="34.5" customHeight="1">
      <c r="A6" s="140" t="s">
        <v>222</v>
      </c>
      <c r="B6" s="105">
        <f>SUM(B9:B27)</f>
        <v>2263</v>
      </c>
      <c r="C6" s="134">
        <v>12297</v>
      </c>
      <c r="D6" s="76">
        <f>C6/B6</f>
        <v>5.433937251436147</v>
      </c>
    </row>
    <row r="7" spans="1:4" s="8" customFormat="1" ht="24.75" customHeight="1">
      <c r="A7" s="44" t="s">
        <v>37</v>
      </c>
      <c r="B7" s="74" t="s">
        <v>40</v>
      </c>
      <c r="C7" s="75">
        <f>SUM(C9:C27)</f>
        <v>10475</v>
      </c>
      <c r="D7" s="76" t="s">
        <v>40</v>
      </c>
    </row>
    <row r="8" spans="1:4" s="8" customFormat="1" ht="31.5" customHeight="1">
      <c r="A8" s="45" t="s">
        <v>9</v>
      </c>
      <c r="B8" s="74"/>
      <c r="C8" s="77"/>
      <c r="D8" s="76"/>
    </row>
    <row r="9" spans="1:7" ht="54" customHeight="1">
      <c r="A9" s="121" t="s">
        <v>10</v>
      </c>
      <c r="B9" s="126">
        <v>173</v>
      </c>
      <c r="C9" s="126">
        <v>3520</v>
      </c>
      <c r="D9" s="76">
        <f aca="true" t="shared" si="0" ref="D9:D15">C9/B9</f>
        <v>20.346820809248555</v>
      </c>
      <c r="E9" s="10"/>
      <c r="G9" s="11"/>
    </row>
    <row r="10" spans="1:7" ht="35.25" customHeight="1">
      <c r="A10" s="121" t="s">
        <v>11</v>
      </c>
      <c r="B10" s="126">
        <v>66</v>
      </c>
      <c r="C10" s="126">
        <v>303</v>
      </c>
      <c r="D10" s="76">
        <f t="shared" si="0"/>
        <v>4.590909090909091</v>
      </c>
      <c r="E10" s="10"/>
      <c r="G10" s="11"/>
    </row>
    <row r="11" spans="1:7" s="13" customFormat="1" ht="20.25" customHeight="1">
      <c r="A11" s="121" t="s">
        <v>12</v>
      </c>
      <c r="B11" s="126">
        <v>368</v>
      </c>
      <c r="C11" s="126">
        <v>969</v>
      </c>
      <c r="D11" s="76">
        <f t="shared" si="0"/>
        <v>2.6331521739130435</v>
      </c>
      <c r="E11" s="10"/>
      <c r="F11" s="5"/>
      <c r="G11" s="11"/>
    </row>
    <row r="12" spans="1:9" ht="36" customHeight="1">
      <c r="A12" s="121" t="s">
        <v>13</v>
      </c>
      <c r="B12" s="123">
        <v>132</v>
      </c>
      <c r="C12" s="123">
        <v>217</v>
      </c>
      <c r="D12" s="76">
        <f t="shared" si="0"/>
        <v>1.643939393939394</v>
      </c>
      <c r="E12" s="10"/>
      <c r="G12" s="11"/>
      <c r="I12" s="14"/>
    </row>
    <row r="13" spans="1:7" ht="30" customHeight="1">
      <c r="A13" s="121" t="s">
        <v>14</v>
      </c>
      <c r="B13" s="123">
        <v>60</v>
      </c>
      <c r="C13" s="123">
        <v>131</v>
      </c>
      <c r="D13" s="76">
        <f t="shared" si="0"/>
        <v>2.183333333333333</v>
      </c>
      <c r="E13" s="10"/>
      <c r="G13" s="11"/>
    </row>
    <row r="14" spans="1:7" ht="19.5" customHeight="1">
      <c r="A14" s="121" t="s">
        <v>15</v>
      </c>
      <c r="B14" s="123">
        <v>56</v>
      </c>
      <c r="C14" s="123">
        <v>161</v>
      </c>
      <c r="D14" s="76">
        <f t="shared" si="0"/>
        <v>2.875</v>
      </c>
      <c r="E14" s="10"/>
      <c r="G14" s="26"/>
    </row>
    <row r="15" spans="1:7" ht="48.75" customHeight="1">
      <c r="A15" s="121" t="s">
        <v>16</v>
      </c>
      <c r="B15" s="123">
        <v>234</v>
      </c>
      <c r="C15" s="123">
        <v>1485</v>
      </c>
      <c r="D15" s="76">
        <f t="shared" si="0"/>
        <v>6.346153846153846</v>
      </c>
      <c r="E15" s="10"/>
      <c r="G15" s="11"/>
    </row>
    <row r="16" spans="1:7" ht="34.5" customHeight="1">
      <c r="A16" s="121" t="s">
        <v>17</v>
      </c>
      <c r="B16" s="123">
        <v>391</v>
      </c>
      <c r="C16" s="123">
        <v>615</v>
      </c>
      <c r="D16" s="94">
        <f aca="true" t="shared" si="1" ref="D16:D27">C16/B16</f>
        <v>1.5728900255754477</v>
      </c>
      <c r="E16" s="10"/>
      <c r="G16" s="11"/>
    </row>
    <row r="17" spans="1:7" ht="35.25" customHeight="1">
      <c r="A17" s="121" t="s">
        <v>18</v>
      </c>
      <c r="B17" s="123">
        <v>32</v>
      </c>
      <c r="C17" s="123">
        <v>165</v>
      </c>
      <c r="D17" s="94">
        <f t="shared" si="1"/>
        <v>5.15625</v>
      </c>
      <c r="E17" s="10"/>
      <c r="G17" s="11"/>
    </row>
    <row r="18" spans="1:7" ht="24" customHeight="1">
      <c r="A18" s="121" t="s">
        <v>19</v>
      </c>
      <c r="B18" s="123">
        <v>39</v>
      </c>
      <c r="C18" s="123">
        <v>86</v>
      </c>
      <c r="D18" s="94">
        <f t="shared" si="1"/>
        <v>2.2051282051282053</v>
      </c>
      <c r="E18" s="10"/>
      <c r="G18" s="11"/>
    </row>
    <row r="19" spans="1:7" ht="17.25" customHeight="1">
      <c r="A19" s="121" t="s">
        <v>20</v>
      </c>
      <c r="B19" s="123">
        <v>55</v>
      </c>
      <c r="C19" s="123">
        <v>159</v>
      </c>
      <c r="D19" s="94">
        <f t="shared" si="1"/>
        <v>2.890909090909091</v>
      </c>
      <c r="E19" s="10"/>
      <c r="G19" s="11"/>
    </row>
    <row r="20" spans="1:7" ht="18" customHeight="1">
      <c r="A20" s="121" t="s">
        <v>21</v>
      </c>
      <c r="B20" s="123">
        <v>11</v>
      </c>
      <c r="C20" s="123">
        <v>57</v>
      </c>
      <c r="D20" s="94">
        <f t="shared" si="1"/>
        <v>5.181818181818182</v>
      </c>
      <c r="E20" s="10"/>
      <c r="G20" s="11"/>
    </row>
    <row r="21" spans="1:7" ht="32.25" customHeight="1">
      <c r="A21" s="121" t="s">
        <v>22</v>
      </c>
      <c r="B21" s="123">
        <v>65</v>
      </c>
      <c r="C21" s="123">
        <v>119</v>
      </c>
      <c r="D21" s="94">
        <f t="shared" si="1"/>
        <v>1.8307692307692307</v>
      </c>
      <c r="E21" s="10"/>
      <c r="G21" s="27"/>
    </row>
    <row r="22" spans="1:7" ht="35.25" customHeight="1">
      <c r="A22" s="121" t="s">
        <v>23</v>
      </c>
      <c r="B22" s="123">
        <v>50</v>
      </c>
      <c r="C22" s="123">
        <v>178</v>
      </c>
      <c r="D22" s="94">
        <f t="shared" si="1"/>
        <v>3.56</v>
      </c>
      <c r="E22" s="10"/>
      <c r="G22" s="11"/>
    </row>
    <row r="23" spans="1:7" ht="33" customHeight="1">
      <c r="A23" s="121" t="s">
        <v>24</v>
      </c>
      <c r="B23" s="123">
        <v>112</v>
      </c>
      <c r="C23" s="123">
        <v>1408</v>
      </c>
      <c r="D23" s="94">
        <f t="shared" si="1"/>
        <v>12.571428571428571</v>
      </c>
      <c r="E23" s="10"/>
      <c r="G23" s="11"/>
    </row>
    <row r="24" spans="1:7" ht="19.5" customHeight="1">
      <c r="A24" s="121" t="s">
        <v>25</v>
      </c>
      <c r="B24" s="123">
        <v>145</v>
      </c>
      <c r="C24" s="123">
        <v>282</v>
      </c>
      <c r="D24" s="94">
        <f t="shared" si="1"/>
        <v>1.9448275862068964</v>
      </c>
      <c r="E24" s="10"/>
      <c r="G24" s="11"/>
    </row>
    <row r="25" spans="1:7" ht="30.75" customHeight="1">
      <c r="A25" s="121" t="s">
        <v>26</v>
      </c>
      <c r="B25" s="123">
        <v>234</v>
      </c>
      <c r="C25" s="123">
        <v>495</v>
      </c>
      <c r="D25" s="94">
        <f t="shared" si="1"/>
        <v>2.1153846153846154</v>
      </c>
      <c r="E25" s="10"/>
      <c r="G25" s="11"/>
    </row>
    <row r="26" spans="1:7" ht="30.75" customHeight="1">
      <c r="A26" s="121" t="s">
        <v>27</v>
      </c>
      <c r="B26" s="123">
        <v>29</v>
      </c>
      <c r="C26" s="123">
        <v>40</v>
      </c>
      <c r="D26" s="94">
        <f t="shared" si="1"/>
        <v>1.3793103448275863</v>
      </c>
      <c r="E26" s="10"/>
      <c r="G26" s="11"/>
    </row>
    <row r="27" spans="1:7" ht="22.5" customHeight="1" thickBot="1">
      <c r="A27" s="122" t="s">
        <v>28</v>
      </c>
      <c r="B27" s="123">
        <v>11</v>
      </c>
      <c r="C27" s="123">
        <v>85</v>
      </c>
      <c r="D27" s="94">
        <f t="shared" si="1"/>
        <v>7.7272727272727275</v>
      </c>
      <c r="E27" s="10"/>
      <c r="G27" s="11"/>
    </row>
    <row r="28" spans="1:7" ht="21.75" customHeight="1">
      <c r="A28" s="181"/>
      <c r="B28" s="181"/>
      <c r="C28" s="6"/>
      <c r="D28" s="6"/>
      <c r="G28" s="11"/>
    </row>
    <row r="29" spans="1:7" ht="15.75">
      <c r="A29" s="6"/>
      <c r="B29" s="6"/>
      <c r="C29" s="6"/>
      <c r="D29" s="6"/>
      <c r="G29" s="11"/>
    </row>
    <row r="30" spans="1:4" ht="12.75">
      <c r="A30" s="6"/>
      <c r="B30" s="6"/>
      <c r="C30" s="6"/>
      <c r="D30" s="6"/>
    </row>
  </sheetData>
  <sheetProtection/>
  <mergeCells count="8">
    <mergeCell ref="A28:B28"/>
    <mergeCell ref="A1:D1"/>
    <mergeCell ref="A2:D2"/>
    <mergeCell ref="A4:A5"/>
    <mergeCell ref="B4:B5"/>
    <mergeCell ref="C4:C5"/>
    <mergeCell ref="D4:D5"/>
    <mergeCell ref="A3:D3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2019-12-13T07:02:26Z</dcterms:modified>
  <cp:category/>
  <cp:version/>
  <cp:contentType/>
  <cp:contentStatus/>
</cp:coreProperties>
</file>