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'!$A$1:$F$115</definedName>
    <definedName name="_xlnm.Print_Area" localSheetId="5">'6 '!$A$1:$B$83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<sst xmlns="http://schemas.openxmlformats.org/spreadsheetml/2006/main" count="464" uniqueCount="253">
  <si>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</si>
  <si>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</si>
  <si>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</si>
  <si>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</si>
  <si>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</si>
  <si>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</si>
  <si>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</si>
  <si>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</si>
  <si>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</si>
  <si>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</si>
  <si>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</si>
  <si>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</si>
  <si>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</si>
  <si>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</si>
  <si>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</si>
  <si>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</si>
  <si>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</si>
  <si>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</si>
  <si>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</si>
  <si>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</si>
  <si>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</si>
  <si>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</si>
  <si>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</si>
  <si>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</si>
  <si>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</si>
  <si>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</si>
  <si>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</si>
  <si>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</si>
  <si>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</si>
  <si>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</si>
  <si>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</si>
  <si>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</si>
  <si>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</si>
  <si>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</si>
  <si>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</si>
  <si>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</si>
  <si>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</si>
  <si>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</si>
  <si>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</si>
  <si>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</si>
  <si>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</si>
  <si>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</si>
  <si>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</si>
  <si>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</si>
  <si>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</si>
  <si>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</si>
  <si>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</si>
  <si>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</si>
  <si>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</si>
  <si>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</si>
  <si>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</si>
  <si>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</si>
  <si>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</si>
  <si>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</si>
  <si>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</si>
  <si>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</si>
  <si>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</si>
  <si>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</si>
  <si>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</si>
  <si>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</si>
  <si>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</si>
  <si>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</si>
  <si>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</si>
  <si>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</si>
  <si>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</si>
  <si>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</si>
  <si>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</si>
  <si>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</si>
  <si>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</si>
  <si>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економіст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</si>
  <si>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</si>
  <si>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</si>
  <si>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</si>
  <si>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</si>
  <si>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</si>
  <si>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</si>
  <si>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</si>
  <si>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</si>
  <si>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</si>
  <si>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</si>
  <si>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</si>
  <si>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електрик дільниці</t>
  </si>
  <si>
    <t xml:space="preserve"> технік</t>
  </si>
  <si>
    <t>Кваліфіковані робітники сільського та лісового господарств,                                       риборозведення та рибальства</t>
  </si>
  <si>
    <t>озеленювач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</si>
  <si>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</si>
  <si>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</si>
  <si>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</si>
  <si>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</si>
  <si>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</si>
  <si>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</si>
  <si>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</si>
  <si>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</si>
  <si>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</si>
  <si>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</si>
  <si>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</si>
  <si>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робітник з комплексного обслуговування й ремонту будинків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</si>
  <si>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</si>
  <si>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</si>
  <si>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</si>
  <si>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</si>
  <si>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інженер з охорони праці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</si>
  <si>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</si>
  <si>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</si>
  <si>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</si>
  <si>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</si>
  <si>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соціальний робітник</t>
  </si>
  <si>
    <t xml:space="preserve"> робітник фермерського господарства</t>
  </si>
  <si>
    <t xml:space="preserve"> озеленювач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</si>
  <si>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</si>
  <si>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</si>
  <si>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</si>
  <si>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оператор верстатів з програмним керуванням</t>
  </si>
  <si>
    <t xml:space="preserve"> робітник з благоустрою</t>
  </si>
  <si>
    <t xml:space="preserve"> інспектор</t>
  </si>
  <si>
    <t>гірник очисного забою</t>
  </si>
  <si>
    <t>гірничомонтажник підземний</t>
  </si>
  <si>
    <t>2018 р.</t>
  </si>
  <si>
    <t>Машиніст електровоза</t>
  </si>
  <si>
    <t>електрослюсар (слюсар) черговий та з ремонту устаткування</t>
  </si>
  <si>
    <t>машиніст бульдозера (гірничі роботи)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</si>
  <si>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</si>
  <si>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</si>
  <si>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Державний виконавець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</si>
  <si>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</si>
  <si>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</si>
  <si>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Продавець-консультант</t>
  </si>
  <si>
    <t xml:space="preserve"> Електромонтер з експлуатації розподільних мереж</t>
  </si>
  <si>
    <t xml:space="preserve"> Вчитель загальноосвітнього навчального закладу</t>
  </si>
  <si>
    <t xml:space="preserve"> контролер енергонагляду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</si>
  <si>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</si>
  <si>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</si>
  <si>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електрослюсар (слюсар) черговий та з ремонту устаткування</t>
  </si>
  <si>
    <t xml:space="preserve"> Слюсар з ремонту колісних транспортних засобів</t>
  </si>
  <si>
    <t xml:space="preserve"> Маляр</t>
  </si>
  <si>
    <t xml:space="preserve"> Менеджер (управитель)</t>
  </si>
  <si>
    <t xml:space="preserve"> начальник відділення зв'язку</t>
  </si>
  <si>
    <t xml:space="preserve"> Завідувач сектору</t>
  </si>
  <si>
    <t xml:space="preserve"> майстер виробничої дільниці</t>
  </si>
  <si>
    <t xml:space="preserve"> Інспектор</t>
  </si>
  <si>
    <t xml:space="preserve"> Вихователь дошкільного навчального закладу</t>
  </si>
  <si>
    <t xml:space="preserve"> Юрист</t>
  </si>
  <si>
    <t xml:space="preserve"> Обліковець</t>
  </si>
  <si>
    <t xml:space="preserve"> Оператор інформаційно-комунікаційних мереж</t>
  </si>
  <si>
    <t xml:space="preserve"> Монтер колії</t>
  </si>
  <si>
    <t xml:space="preserve"> слюсар-електрик з ремонту електроустаткування</t>
  </si>
  <si>
    <t xml:space="preserve"> апаратник оброблення зерна</t>
  </si>
  <si>
    <t>Прохідник</t>
  </si>
  <si>
    <t>кріпильник</t>
  </si>
  <si>
    <t>стовбуровий (підземний)</t>
  </si>
  <si>
    <t>начальник району (нафтоналивного, мережного та ін.)</t>
  </si>
  <si>
    <t>Машиніст залізнично-будівельних машин</t>
  </si>
  <si>
    <t>гірник підземний</t>
  </si>
  <si>
    <t>оператор з геофізичного випробування корисних копалин</t>
  </si>
  <si>
    <t>Машиніст тепловоза</t>
  </si>
  <si>
    <t>електромеханік</t>
  </si>
  <si>
    <t>монтажник експозиції та художньо-оформлювальних робіт</t>
  </si>
  <si>
    <t>контролер на контрольно-пропускному пункті</t>
  </si>
  <si>
    <t>бармен</t>
  </si>
  <si>
    <t>опалювач</t>
  </si>
  <si>
    <t>вантажник</t>
  </si>
  <si>
    <t>налагоджувальник колійних машин та механізмів</t>
  </si>
  <si>
    <t>начальник виробництва</t>
  </si>
  <si>
    <t>Менеджер (управитель) в роздрібній торгівлі непродовольчими товарами</t>
  </si>
  <si>
    <t xml:space="preserve"> лікар-хірург</t>
  </si>
  <si>
    <t>черговий локомотивного депо (основного)</t>
  </si>
  <si>
    <t>Робітник на лісокультурних (лісогосподарських) роботах</t>
  </si>
  <si>
    <t>слюсар-електромонтажник</t>
  </si>
  <si>
    <t>архітектор</t>
  </si>
  <si>
    <t>Кошторисник</t>
  </si>
  <si>
    <t>інженер-технолог (металургія)</t>
  </si>
  <si>
    <t>складальник виробів з деревини</t>
  </si>
  <si>
    <t>Електрозварник ручного зварювання</t>
  </si>
  <si>
    <t xml:space="preserve"> агроном</t>
  </si>
  <si>
    <t xml:space="preserve"> інспектор з кадрів</t>
  </si>
  <si>
    <t xml:space="preserve"> механік</t>
  </si>
  <si>
    <t xml:space="preserve"> помічник вихователя</t>
  </si>
  <si>
    <t xml:space="preserve"> рибалка прибережного лову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</si>
  <si>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</si>
  <si>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</si>
  <si>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Електрозварник ручного зварювання</t>
  </si>
  <si>
    <t xml:space="preserve"> знімач-укладальник у виробництві стінових та в'яжучих матеріалів</t>
  </si>
  <si>
    <t>охоронник</t>
  </si>
  <si>
    <t>електромонтер з ескізування трас ліній електропередачі</t>
  </si>
  <si>
    <t xml:space="preserve"> </t>
  </si>
  <si>
    <t>геолог</t>
  </si>
  <si>
    <t>інженер з механізації та автоматизації виробничих процесів</t>
  </si>
  <si>
    <t>консультант з маркетингу</t>
  </si>
  <si>
    <t>Начальник служби</t>
  </si>
  <si>
    <t>оператор сушильних установок</t>
  </si>
  <si>
    <t>Начальник цеху</t>
  </si>
  <si>
    <t xml:space="preserve"> юрисконсульт</t>
  </si>
  <si>
    <t xml:space="preserve"> дорожній робітник.</t>
  </si>
  <si>
    <t xml:space="preserve"> вагар</t>
  </si>
  <si>
    <t>інспектор</t>
  </si>
  <si>
    <t>механік цеху</t>
  </si>
  <si>
    <t>технік-технолог</t>
  </si>
  <si>
    <t>секретар керівника (організації, підприємства, установи)</t>
  </si>
  <si>
    <t>укладальник-пакувальник</t>
  </si>
  <si>
    <t>машиніст навантажувально-доставочної машини</t>
  </si>
  <si>
    <t>налагоджувальник геофізичної апаратури</t>
  </si>
  <si>
    <t>машиніст екскаватора одноковшового</t>
  </si>
  <si>
    <t>електромонтер з обслуговування підстанції</t>
  </si>
  <si>
    <t>оператор виробничої дільниці</t>
  </si>
  <si>
    <t>слюсар з паливної апаратури</t>
  </si>
  <si>
    <t>налагоджувальник верстатів і маніпуляторів з програмним керуванням</t>
  </si>
  <si>
    <t>машиніст трубоукладача</t>
  </si>
  <si>
    <t>моторист вентиляційної установки</t>
  </si>
  <si>
    <t>майстер будівельних та монтажних робіт</t>
  </si>
  <si>
    <t xml:space="preserve"> диспетчер</t>
  </si>
  <si>
    <t xml:space="preserve"> пекар</t>
  </si>
  <si>
    <t xml:space="preserve"> слюсар з механоскладальних робіт</t>
  </si>
  <si>
    <t xml:space="preserve"> оператор котельні</t>
  </si>
  <si>
    <t xml:space="preserve"> кухонний робітник</t>
  </si>
  <si>
    <t>контролер-касир</t>
  </si>
  <si>
    <t>садівник</t>
  </si>
  <si>
    <t>робітник фермерського господарства</t>
  </si>
  <si>
    <t>комірник</t>
  </si>
  <si>
    <t>за січень-травень</t>
  </si>
  <si>
    <t>станом на 1 червня</t>
  </si>
  <si>
    <t>Кількість осіб, які мали статус безробітного за січень-травень 2017-2018 рр.</t>
  </si>
  <si>
    <t>Кількість вакансій та чисельність безробітних                                                  станом на 1 червня 2018 року</t>
  </si>
  <si>
    <t>Кількість вакансій та чисельність безробітних за професійними групами                                   станом на 1 червня 2018 року</t>
  </si>
  <si>
    <t>Професії, по яких середній розмір запропонованої  заробітної  плати є найбільшим, станом на 01.06.2018 року</t>
  </si>
  <si>
    <t>директор з виробництва</t>
  </si>
  <si>
    <t>Керівник структурного підрозділу - головний спеціаліст</t>
  </si>
  <si>
    <t>керуючий магазином</t>
  </si>
  <si>
    <t>інженер з організації керування виробництвом</t>
  </si>
  <si>
    <t>Монтажник з монтажу сталевих та залізобетонних конструкцій</t>
  </si>
  <si>
    <t>монтажник зв'язку-кабельник</t>
  </si>
  <si>
    <t>машиніст крана (кранівник)</t>
  </si>
  <si>
    <t>вогнетривник</t>
  </si>
  <si>
    <t>оператор верстатів з програмним керуванням</t>
  </si>
  <si>
    <t>слюсар з ремонту гідротурбінного устаткування</t>
  </si>
  <si>
    <t>електромонтер-лінійник з монтажу повітряних ліній високої напруги й контактної ме-режі</t>
  </si>
  <si>
    <t>дробильник (збагачування, агломерація й брикетування)</t>
  </si>
  <si>
    <t>Завідувач майстерні</t>
  </si>
  <si>
    <t xml:space="preserve">Професії, по яких кількість  вакансій є найбільшою                                                                                                         у січні-травні 2018 року </t>
  </si>
  <si>
    <t>Станом на 01.06.2018 року</t>
  </si>
  <si>
    <t xml:space="preserve"> стрілець</t>
  </si>
  <si>
    <t>інженер</t>
  </si>
  <si>
    <t>інженер з організації та нормування праці</t>
  </si>
  <si>
    <t>Технік-механік сільськогосподарського (лісогосподарського) виробництва</t>
  </si>
  <si>
    <t>технолог</t>
  </si>
  <si>
    <t>Інкасатор-водій автотранспортних засобів</t>
  </si>
  <si>
    <t>Обліковець з реєстрації бухгалтерських даних</t>
  </si>
  <si>
    <t>провідник пасажирського вагона</t>
  </si>
  <si>
    <t>молодша медична сестра з догляду за хворими</t>
  </si>
  <si>
    <t>перукар (перукар - модельєр)</t>
  </si>
  <si>
    <t>оператор із штучного осіменіння тварин та птиці</t>
  </si>
  <si>
    <t>мийник-прибиральник рухомого складу</t>
  </si>
  <si>
    <t>транспортувальник шихти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</si>
  <si>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01.06.2018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</si>
</sst>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  <font>
      <b/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7" fillId="0" borderId="0" xfId="500">
      <alignment/>
      <protection/>
    </xf>
    <xf numFmtId="0" fontId="9" fillId="0" borderId="0" xfId="521" applyFont="1" applyFill="1">
      <alignment/>
      <protection/>
    </xf>
    <xf numFmtId="0" fontId="46" fillId="0" borderId="0" xfId="521" applyFont="1" applyFill="1" applyBorder="1" applyAlignment="1">
      <alignment horizontal="center"/>
      <protection/>
    </xf>
    <xf numFmtId="0" fontId="46" fillId="0" borderId="0" xfId="521" applyFont="1" applyFill="1">
      <alignment/>
      <protection/>
    </xf>
    <xf numFmtId="0" fontId="46" fillId="0" borderId="0" xfId="521" applyFont="1" applyFill="1" applyAlignment="1">
      <alignment vertical="center"/>
      <protection/>
    </xf>
    <xf numFmtId="0" fontId="8" fillId="0" borderId="0" xfId="521" applyFont="1" applyFill="1">
      <alignment/>
      <protection/>
    </xf>
    <xf numFmtId="0" fontId="8" fillId="0" borderId="0" xfId="521" applyFont="1" applyFill="1" applyAlignment="1">
      <alignment wrapText="1"/>
      <protection/>
    </xf>
    <xf numFmtId="173" fontId="8" fillId="0" borderId="0" xfId="521" applyNumberFormat="1" applyFont="1" applyFill="1">
      <alignment/>
      <protection/>
    </xf>
    <xf numFmtId="14" fontId="3" fillId="0" borderId="3" xfId="448" applyNumberFormat="1" applyFont="1" applyBorder="1" applyAlignment="1">
      <alignment horizontal="center" vertical="center" wrapText="1"/>
      <protection/>
    </xf>
    <xf numFmtId="0" fontId="3" fillId="0" borderId="0" xfId="521" applyFont="1" applyFill="1" applyAlignment="1">
      <alignment vertical="center"/>
      <protection/>
    </xf>
    <xf numFmtId="1" fontId="8" fillId="0" borderId="0" xfId="521" applyNumberFormat="1" applyFont="1" applyFill="1" applyAlignment="1">
      <alignment horizontal="center" vertical="center"/>
      <protection/>
    </xf>
    <xf numFmtId="1" fontId="8" fillId="0" borderId="0" xfId="521" applyNumberFormat="1" applyFont="1" applyFill="1">
      <alignment/>
      <protection/>
    </xf>
    <xf numFmtId="0" fontId="3" fillId="0" borderId="0" xfId="521" applyFont="1" applyFill="1" applyAlignment="1">
      <alignment vertical="center" wrapText="1"/>
      <protection/>
    </xf>
    <xf numFmtId="1" fontId="8" fillId="50" borderId="0" xfId="521" applyNumberFormat="1" applyFont="1" applyFill="1" applyAlignment="1">
      <alignment horizontal="center" vertical="center"/>
      <protection/>
    </xf>
    <xf numFmtId="0" fontId="8" fillId="0" borderId="0" xfId="521" applyFont="1" applyFill="1" applyAlignment="1">
      <alignment vertical="center"/>
      <protection/>
    </xf>
    <xf numFmtId="0" fontId="8" fillId="0" borderId="0" xfId="521" applyFont="1" applyFill="1" applyAlignment="1">
      <alignment horizontal="center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3" fillId="0" borderId="22" xfId="521" applyFont="1" applyFill="1" applyBorder="1" applyAlignment="1">
      <alignment horizontal="left" vertical="center" wrapText="1"/>
      <protection/>
    </xf>
    <xf numFmtId="0" fontId="3" fillId="0" borderId="23" xfId="521" applyFont="1" applyFill="1" applyBorder="1" applyAlignment="1">
      <alignment horizontal="left" vertical="center" wrapText="1"/>
      <protection/>
    </xf>
    <xf numFmtId="14" fontId="52" fillId="0" borderId="3" xfId="448" applyNumberFormat="1" applyFont="1" applyBorder="1" applyAlignment="1">
      <alignment horizontal="center" vertical="center" wrapText="1"/>
      <protection/>
    </xf>
    <xf numFmtId="0" fontId="44" fillId="0" borderId="22" xfId="521" applyFont="1" applyFill="1" applyBorder="1" applyAlignment="1">
      <alignment horizontal="center" vertical="center" wrapText="1"/>
      <protection/>
    </xf>
    <xf numFmtId="3" fontId="53" fillId="0" borderId="0" xfId="521" applyNumberFormat="1" applyFont="1" applyFill="1" applyAlignment="1">
      <alignment horizontal="center" vertical="center"/>
      <protection/>
    </xf>
    <xf numFmtId="3" fontId="8" fillId="0" borderId="0" xfId="521" applyNumberFormat="1" applyFont="1" applyFill="1">
      <alignment/>
      <protection/>
    </xf>
    <xf numFmtId="0" fontId="8" fillId="0" borderId="0" xfId="521" applyFont="1" applyFill="1">
      <alignment/>
      <protection/>
    </xf>
    <xf numFmtId="0" fontId="9" fillId="0" borderId="24" xfId="521" applyFont="1" applyFill="1" applyBorder="1" applyAlignment="1">
      <alignment horizontal="center" vertical="center" wrapText="1"/>
      <protection/>
    </xf>
    <xf numFmtId="0" fontId="44" fillId="0" borderId="0" xfId="521" applyFont="1" applyFill="1">
      <alignment/>
      <protection/>
    </xf>
    <xf numFmtId="0" fontId="52" fillId="0" borderId="0" xfId="521" applyFont="1" applyFill="1">
      <alignment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3" fontId="52" fillId="0" borderId="0" xfId="521" applyNumberFormat="1" applyFont="1" applyFill="1" applyAlignment="1">
      <alignment vertical="center"/>
      <protection/>
    </xf>
    <xf numFmtId="173" fontId="52" fillId="0" borderId="0" xfId="521" applyNumberFormat="1" applyFont="1" applyFill="1">
      <alignment/>
      <protection/>
    </xf>
    <xf numFmtId="0" fontId="8" fillId="0" borderId="25" xfId="521" applyFont="1" applyFill="1" applyBorder="1">
      <alignment/>
      <protection/>
    </xf>
    <xf numFmtId="3" fontId="52" fillId="0" borderId="0" xfId="521" applyNumberFormat="1" applyFont="1" applyFill="1">
      <alignment/>
      <protection/>
    </xf>
    <xf numFmtId="1" fontId="3" fillId="0" borderId="3" xfId="448" applyNumberFormat="1" applyFont="1" applyBorder="1" applyAlignment="1">
      <alignment horizontal="center" vertical="center" wrapText="1"/>
      <protection/>
    </xf>
    <xf numFmtId="1" fontId="9" fillId="0" borderId="3" xfId="448" applyNumberFormat="1" applyFont="1" applyBorder="1" applyAlignment="1">
      <alignment horizontal="center" vertical="center" wrapText="1"/>
      <protection/>
    </xf>
    <xf numFmtId="1" fontId="44" fillId="0" borderId="3" xfId="448" applyNumberFormat="1" applyFont="1" applyBorder="1" applyAlignment="1">
      <alignment horizontal="center" vertical="center" wrapText="1"/>
      <protection/>
    </xf>
    <xf numFmtId="0" fontId="9" fillId="0" borderId="0" xfId="521" applyFont="1" applyFill="1" applyAlignment="1">
      <alignment vertical="center" wrapText="1"/>
      <protection/>
    </xf>
    <xf numFmtId="0" fontId="3" fillId="0" borderId="0" xfId="521" applyFont="1" applyFill="1" applyAlignment="1">
      <alignment horizontal="center" vertical="top" wrapText="1"/>
      <protection/>
    </xf>
    <xf numFmtId="0" fontId="2" fillId="0" borderId="0" xfId="500" applyFont="1">
      <alignment/>
      <protection/>
    </xf>
    <xf numFmtId="0" fontId="2" fillId="0" borderId="3" xfId="500" applyFont="1" applyBorder="1" applyAlignment="1">
      <alignment horizontal="center" vertical="center" wrapText="1"/>
      <protection/>
    </xf>
    <xf numFmtId="0" fontId="10" fillId="0" borderId="0" xfId="500" applyFont="1">
      <alignment/>
      <protection/>
    </xf>
    <xf numFmtId="0" fontId="54" fillId="0" borderId="0" xfId="500" applyFont="1">
      <alignment/>
      <protection/>
    </xf>
    <xf numFmtId="0" fontId="2" fillId="0" borderId="3" xfId="500" applyFont="1" applyBorder="1" applyAlignment="1">
      <alignment horizontal="center"/>
      <protection/>
    </xf>
    <xf numFmtId="2" fontId="2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/>
      <protection/>
    </xf>
    <xf numFmtId="0" fontId="10" fillId="0" borderId="0" xfId="500" applyFont="1" applyAlignment="1">
      <alignment/>
      <protection/>
    </xf>
    <xf numFmtId="2" fontId="2" fillId="0" borderId="0" xfId="500" applyNumberFormat="1" applyFont="1" applyAlignment="1">
      <alignment wrapText="1"/>
      <protection/>
    </xf>
    <xf numFmtId="3" fontId="2" fillId="0" borderId="0" xfId="500" applyNumberFormat="1" applyFont="1">
      <alignment/>
      <protection/>
    </xf>
    <xf numFmtId="3" fontId="2" fillId="0" borderId="3" xfId="500" applyNumberFormat="1" applyFont="1" applyBorder="1" applyAlignment="1">
      <alignment horizontal="center" vertical="center" wrapText="1"/>
      <protection/>
    </xf>
    <xf numFmtId="0" fontId="2" fillId="0" borderId="0" xfId="500" applyFont="1" applyAlignment="1">
      <alignment horizontal="center"/>
      <protection/>
    </xf>
    <xf numFmtId="3" fontId="10" fillId="0" borderId="0" xfId="500" applyNumberFormat="1" applyFont="1">
      <alignment/>
      <protection/>
    </xf>
    <xf numFmtId="0" fontId="2" fillId="0" borderId="0" xfId="500" applyFont="1" applyAlignment="1">
      <alignment/>
      <protection/>
    </xf>
    <xf numFmtId="3" fontId="60" fillId="0" borderId="0" xfId="500" applyNumberFormat="1" applyFont="1">
      <alignment/>
      <protection/>
    </xf>
    <xf numFmtId="0" fontId="50" fillId="0" borderId="0" xfId="521" applyFont="1" applyFill="1" applyAlignment="1">
      <alignment horizontal="center"/>
      <protection/>
    </xf>
    <xf numFmtId="0" fontId="55" fillId="0" borderId="22" xfId="520" applyFont="1" applyBorder="1" applyAlignment="1">
      <alignment vertical="center" wrapText="1"/>
      <protection/>
    </xf>
    <xf numFmtId="0" fontId="54" fillId="0" borderId="22" xfId="520" applyFont="1" applyBorder="1" applyAlignment="1">
      <alignment vertical="center" wrapText="1"/>
      <protection/>
    </xf>
    <xf numFmtId="0" fontId="54" fillId="0" borderId="23" xfId="520" applyFont="1" applyBorder="1" applyAlignment="1">
      <alignment vertical="center" wrapText="1"/>
      <protection/>
    </xf>
    <xf numFmtId="0" fontId="9" fillId="0" borderId="22" xfId="521" applyFont="1" applyFill="1" applyBorder="1" applyAlignment="1">
      <alignment horizontal="center" vertical="center" wrapText="1"/>
      <protection/>
    </xf>
    <xf numFmtId="0" fontId="57" fillId="0" borderId="22" xfId="521" applyFont="1" applyFill="1" applyBorder="1" applyAlignment="1">
      <alignment horizontal="center" vertical="center" wrapText="1"/>
      <protection/>
    </xf>
    <xf numFmtId="3" fontId="10" fillId="0" borderId="0" xfId="500" applyNumberFormat="1" applyFont="1" applyAlignment="1">
      <alignment horizontal="center"/>
      <protection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right" wrapText="1"/>
    </xf>
    <xf numFmtId="0" fontId="2" fillId="51" borderId="0" xfId="500" applyFont="1" applyFill="1">
      <alignment/>
      <protection/>
    </xf>
    <xf numFmtId="0" fontId="46" fillId="51" borderId="0" xfId="521" applyFont="1" applyFill="1" applyBorder="1" applyAlignment="1">
      <alignment horizontal="center"/>
      <protection/>
    </xf>
    <xf numFmtId="0" fontId="46" fillId="51" borderId="0" xfId="521" applyFont="1" applyFill="1">
      <alignment/>
      <protection/>
    </xf>
    <xf numFmtId="0" fontId="2" fillId="0" borderId="0" xfId="0" applyFont="1" applyBorder="1" applyAlignment="1">
      <alignment horizontal="right" vertical="center"/>
    </xf>
    <xf numFmtId="0" fontId="8" fillId="0" borderId="0" xfId="521" applyFont="1" applyFill="1" applyBorder="1">
      <alignment/>
      <protection/>
    </xf>
    <xf numFmtId="2" fontId="2" fillId="0" borderId="0" xfId="0" applyNumberFormat="1" applyFont="1" applyBorder="1" applyAlignment="1">
      <alignment horizontal="right" vertical="center"/>
    </xf>
    <xf numFmtId="0" fontId="10" fillId="51" borderId="0" xfId="500" applyFont="1" applyFill="1">
      <alignment/>
      <protection/>
    </xf>
    <xf numFmtId="0" fontId="2" fillId="0" borderId="3" xfId="0" applyFont="1" applyBorder="1" applyAlignment="1">
      <alignment horizontal="left" vertical="center" wrapText="1"/>
    </xf>
    <xf numFmtId="3" fontId="8" fillId="0" borderId="0" xfId="521" applyNumberFormat="1" applyFont="1" applyFill="1" applyAlignment="1">
      <alignment wrapText="1"/>
      <protection/>
    </xf>
    <xf numFmtId="1" fontId="10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44" fillId="51" borderId="22" xfId="521" applyFont="1" applyFill="1" applyBorder="1" applyAlignment="1">
      <alignment horizontal="center" vertical="center" wrapText="1"/>
      <protection/>
    </xf>
    <xf numFmtId="0" fontId="3" fillId="51" borderId="26" xfId="521" applyFont="1" applyFill="1" applyBorder="1" applyAlignment="1">
      <alignment horizontal="left" vertical="center" wrapText="1"/>
      <protection/>
    </xf>
    <xf numFmtId="0" fontId="3" fillId="51" borderId="27" xfId="521" applyFont="1" applyFill="1" applyBorder="1" applyAlignment="1">
      <alignment horizontal="left" vertical="center" wrapText="1"/>
      <protection/>
    </xf>
    <xf numFmtId="0" fontId="3" fillId="51" borderId="28" xfId="521" applyFont="1" applyFill="1" applyBorder="1" applyAlignment="1">
      <alignment horizontal="left" vertical="center" wrapText="1"/>
      <protection/>
    </xf>
    <xf numFmtId="0" fontId="59" fillId="51" borderId="0" xfId="500" applyFont="1" applyFill="1" applyAlignment="1">
      <alignment horizontal="center" vertical="center" wrapText="1"/>
      <protection/>
    </xf>
    <xf numFmtId="2" fontId="2" fillId="51" borderId="0" xfId="500" applyNumberFormat="1" applyFont="1" applyFill="1" applyAlignment="1">
      <alignment wrapText="1"/>
      <protection/>
    </xf>
    <xf numFmtId="0" fontId="43" fillId="52" borderId="29" xfId="500" applyFont="1" applyFill="1" applyBorder="1" applyAlignment="1">
      <alignment vertical="center" wrapText="1"/>
      <protection/>
    </xf>
    <xf numFmtId="0" fontId="43" fillId="52" borderId="30" xfId="500" applyFont="1" applyFill="1" applyBorder="1" applyAlignment="1">
      <alignment vertical="center" wrapText="1"/>
      <protection/>
    </xf>
    <xf numFmtId="1" fontId="3" fillId="51" borderId="3" xfId="448" applyNumberFormat="1" applyFont="1" applyFill="1" applyBorder="1" applyAlignment="1">
      <alignment horizontal="center" vertical="center" wrapText="1"/>
      <protection/>
    </xf>
    <xf numFmtId="0" fontId="9" fillId="51" borderId="3" xfId="521" applyFont="1" applyFill="1" applyBorder="1" applyAlignment="1">
      <alignment horizontal="center" vertical="center" wrapText="1"/>
      <protection/>
    </xf>
    <xf numFmtId="0" fontId="9" fillId="51" borderId="24" xfId="521" applyFont="1" applyFill="1" applyBorder="1" applyAlignment="1">
      <alignment horizontal="center" vertical="center" wrapText="1"/>
      <protection/>
    </xf>
    <xf numFmtId="0" fontId="56" fillId="51" borderId="31" xfId="521" applyFont="1" applyFill="1" applyBorder="1" applyAlignment="1">
      <alignment horizontal="center" vertical="center" wrapText="1"/>
      <protection/>
    </xf>
    <xf numFmtId="173" fontId="5" fillId="51" borderId="3" xfId="448" applyNumberFormat="1" applyFont="1" applyFill="1" applyBorder="1" applyAlignment="1">
      <alignment horizontal="center" vertical="center" wrapText="1"/>
      <protection/>
    </xf>
    <xf numFmtId="0" fontId="8" fillId="0" borderId="0" xfId="521" applyFont="1" applyFill="1" applyBorder="1">
      <alignment/>
      <protection/>
    </xf>
    <xf numFmtId="0" fontId="55" fillId="0" borderId="3" xfId="520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3" fontId="3" fillId="0" borderId="0" xfId="521" applyNumberFormat="1" applyFont="1" applyFill="1" applyBorder="1">
      <alignment/>
      <protection/>
    </xf>
    <xf numFmtId="0" fontId="54" fillId="51" borderId="0" xfId="0" applyFont="1" applyFill="1" applyBorder="1" applyAlignment="1">
      <alignment horizontal="right" vertical="center" wrapText="1"/>
    </xf>
    <xf numFmtId="0" fontId="54" fillId="51" borderId="0" xfId="0" applyFont="1" applyFill="1" applyBorder="1" applyAlignment="1">
      <alignment horizontal="right" vertical="center"/>
    </xf>
    <xf numFmtId="0" fontId="2" fillId="0" borderId="3" xfId="500" applyFont="1" applyBorder="1" applyAlignment="1">
      <alignment horizontal="center" vertical="center"/>
      <protection/>
    </xf>
    <xf numFmtId="2" fontId="4" fillId="0" borderId="3" xfId="500" applyNumberFormat="1" applyFont="1" applyBorder="1" applyAlignment="1">
      <alignment horizontal="center" vertical="center" wrapText="1"/>
      <protection/>
    </xf>
    <xf numFmtId="3" fontId="4" fillId="0" borderId="3" xfId="500" applyNumberFormat="1" applyFont="1" applyBorder="1" applyAlignment="1">
      <alignment horizontal="center" vertical="center" wrapText="1"/>
      <protection/>
    </xf>
    <xf numFmtId="0" fontId="10" fillId="51" borderId="3" xfId="0" applyFont="1" applyFill="1" applyBorder="1" applyAlignment="1">
      <alignment horizontal="right" vertical="center"/>
    </xf>
    <xf numFmtId="3" fontId="10" fillId="51" borderId="3" xfId="500" applyNumberFormat="1" applyFont="1" applyFill="1" applyBorder="1" applyAlignment="1">
      <alignment horizontal="center" vertical="center" wrapText="1"/>
      <protection/>
    </xf>
    <xf numFmtId="3" fontId="10" fillId="51" borderId="3" xfId="500" applyNumberFormat="1" applyFont="1" applyFill="1" applyBorder="1" applyAlignment="1">
      <alignment horizontal="center" wrapText="1"/>
      <protection/>
    </xf>
    <xf numFmtId="0" fontId="2" fillId="51" borderId="32" xfId="500" applyFont="1" applyFill="1" applyBorder="1" applyAlignment="1">
      <alignment horizontal="center" vertical="center" wrapText="1"/>
      <protection/>
    </xf>
    <xf numFmtId="3" fontId="60" fillId="51" borderId="32" xfId="500" applyNumberFormat="1" applyFont="1" applyFill="1" applyBorder="1" applyAlignment="1">
      <alignment horizontal="center" vertical="center" wrapText="1"/>
      <protection/>
    </xf>
    <xf numFmtId="0" fontId="46" fillId="0" borderId="0" xfId="521" applyFont="1" applyFill="1" applyBorder="1" applyAlignment="1">
      <alignment vertical="center"/>
      <protection/>
    </xf>
    <xf numFmtId="3" fontId="53" fillId="0" borderId="0" xfId="521" applyNumberFormat="1" applyFont="1" applyFill="1" applyBorder="1" applyAlignment="1">
      <alignment horizontal="center" vertical="center"/>
      <protection/>
    </xf>
    <xf numFmtId="0" fontId="44" fillId="0" borderId="3" xfId="521" applyFont="1" applyFill="1" applyBorder="1" applyAlignment="1">
      <alignment horizontal="center" vertical="center" wrapText="1"/>
      <protection/>
    </xf>
    <xf numFmtId="3" fontId="10" fillId="51" borderId="3" xfId="0" applyNumberFormat="1" applyFont="1" applyFill="1" applyBorder="1" applyAlignment="1">
      <alignment horizontal="center" vertical="center"/>
    </xf>
    <xf numFmtId="173" fontId="9" fillId="51" borderId="3" xfId="521" applyNumberFormat="1" applyFont="1" applyFill="1" applyBorder="1" applyAlignment="1">
      <alignment horizontal="center" vertical="center" wrapText="1"/>
      <protection/>
    </xf>
    <xf numFmtId="3" fontId="10" fillId="51" borderId="3" xfId="0" applyNumberFormat="1" applyFont="1" applyFill="1" applyBorder="1" applyAlignment="1">
      <alignment horizontal="center"/>
    </xf>
    <xf numFmtId="3" fontId="9" fillId="51" borderId="3" xfId="521" applyNumberFormat="1" applyFont="1" applyFill="1" applyBorder="1" applyAlignment="1">
      <alignment horizontal="center" vertical="center" wrapText="1"/>
      <protection/>
    </xf>
    <xf numFmtId="173" fontId="9" fillId="51" borderId="3" xfId="448" applyNumberFormat="1" applyFont="1" applyFill="1" applyBorder="1" applyAlignment="1">
      <alignment horizontal="center" vertical="center" wrapText="1"/>
      <protection/>
    </xf>
    <xf numFmtId="172" fontId="9" fillId="51" borderId="3" xfId="448" applyNumberFormat="1" applyFont="1" applyFill="1" applyBorder="1" applyAlignment="1">
      <alignment horizontal="center" vertical="center" wrapText="1"/>
      <protection/>
    </xf>
    <xf numFmtId="3" fontId="44" fillId="51" borderId="3" xfId="521" applyNumberFormat="1" applyFont="1" applyFill="1" applyBorder="1" applyAlignment="1">
      <alignment horizontal="center" vertical="center"/>
      <protection/>
    </xf>
    <xf numFmtId="3" fontId="43" fillId="51" borderId="33" xfId="0" applyNumberFormat="1" applyFont="1" applyFill="1" applyBorder="1" applyAlignment="1">
      <alignment horizontal="center" vertical="center" wrapText="1"/>
    </xf>
    <xf numFmtId="3" fontId="44" fillId="51" borderId="24" xfId="521" applyNumberFormat="1" applyFont="1" applyFill="1" applyBorder="1" applyAlignment="1">
      <alignment horizontal="center" vertical="center" wrapText="1"/>
      <protection/>
    </xf>
    <xf numFmtId="3" fontId="52" fillId="51" borderId="3" xfId="521" applyNumberFormat="1" applyFont="1" applyFill="1" applyBorder="1" applyAlignment="1">
      <alignment horizontal="center" vertical="center"/>
      <protection/>
    </xf>
    <xf numFmtId="3" fontId="78" fillId="51" borderId="3" xfId="521" applyNumberFormat="1" applyFont="1" applyFill="1" applyBorder="1" applyAlignment="1">
      <alignment horizontal="center" vertical="center"/>
      <protection/>
    </xf>
    <xf numFmtId="3" fontId="79" fillId="51" borderId="3" xfId="521" applyNumberFormat="1" applyFont="1" applyFill="1" applyBorder="1" applyAlignment="1">
      <alignment horizontal="center" vertical="center"/>
      <protection/>
    </xf>
    <xf numFmtId="3" fontId="44" fillId="51" borderId="3" xfId="448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 wrapText="1"/>
      <protection/>
    </xf>
    <xf numFmtId="173" fontId="44" fillId="51" borderId="3" xfId="521" applyNumberFormat="1" applyFont="1" applyFill="1" applyBorder="1" applyAlignment="1">
      <alignment horizontal="center" vertical="center"/>
      <protection/>
    </xf>
    <xf numFmtId="0" fontId="54" fillId="51" borderId="3" xfId="0" applyFont="1" applyFill="1" applyBorder="1" applyAlignment="1">
      <alignment horizontal="right" vertical="center" wrapText="1"/>
    </xf>
    <xf numFmtId="0" fontId="54" fillId="51" borderId="3" xfId="0" applyFont="1" applyFill="1" applyBorder="1" applyAlignment="1">
      <alignment horizontal="right" vertical="center"/>
    </xf>
    <xf numFmtId="3" fontId="44" fillId="51" borderId="3" xfId="521" applyNumberFormat="1" applyFont="1" applyFill="1" applyBorder="1" applyAlignment="1">
      <alignment horizontal="center" vertical="center"/>
      <protection/>
    </xf>
    <xf numFmtId="3" fontId="44" fillId="51" borderId="24" xfId="521" applyNumberFormat="1" applyFont="1" applyFill="1" applyBorder="1" applyAlignment="1">
      <alignment horizontal="center" vertical="center"/>
      <protection/>
    </xf>
    <xf numFmtId="173" fontId="44" fillId="51" borderId="34" xfId="521" applyNumberFormat="1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" fontId="5" fillId="52" borderId="3" xfId="0" applyNumberFormat="1" applyFont="1" applyFill="1" applyBorder="1" applyAlignment="1">
      <alignment horizontal="right" vertical="center" wrapText="1"/>
    </xf>
    <xf numFmtId="1" fontId="5" fillId="52" borderId="3" xfId="0" applyNumberFormat="1" applyFont="1" applyFill="1" applyBorder="1" applyAlignment="1">
      <alignment horizontal="right" vertical="center"/>
    </xf>
    <xf numFmtId="0" fontId="63" fillId="0" borderId="0" xfId="521" applyFont="1" applyFill="1" applyBorder="1">
      <alignment/>
      <protection/>
    </xf>
    <xf numFmtId="0" fontId="9" fillId="0" borderId="3" xfId="521" applyFont="1" applyFill="1" applyBorder="1" applyAlignment="1">
      <alignment horizontal="center" vertical="center" wrapText="1"/>
      <protection/>
    </xf>
    <xf numFmtId="1" fontId="10" fillId="51" borderId="3" xfId="0" applyNumberFormat="1" applyFont="1" applyFill="1" applyBorder="1" applyAlignment="1">
      <alignment horizontal="right" vertical="center"/>
    </xf>
    <xf numFmtId="3" fontId="44" fillId="51" borderId="3" xfId="521" applyNumberFormat="1" applyFont="1" applyFill="1" applyBorder="1" applyAlignment="1">
      <alignment horizontal="center" vertical="center" wrapText="1"/>
      <protection/>
    </xf>
    <xf numFmtId="3" fontId="54" fillId="51" borderId="3" xfId="0" applyNumberFormat="1" applyFont="1" applyFill="1" applyBorder="1" applyAlignment="1">
      <alignment horizontal="center" vertical="center"/>
    </xf>
    <xf numFmtId="3" fontId="54" fillId="51" borderId="3" xfId="0" applyNumberFormat="1" applyFont="1" applyFill="1" applyBorder="1" applyAlignment="1">
      <alignment horizontal="center"/>
    </xf>
    <xf numFmtId="0" fontId="8" fillId="0" borderId="0" xfId="521" applyFont="1" applyFill="1" applyBorder="1" applyAlignment="1">
      <alignment wrapText="1"/>
      <protection/>
    </xf>
    <xf numFmtId="0" fontId="54" fillId="0" borderId="3" xfId="520" applyFont="1" applyBorder="1" applyAlignment="1">
      <alignment vertical="center" wrapText="1"/>
      <protection/>
    </xf>
    <xf numFmtId="0" fontId="47" fillId="0" borderId="0" xfId="521" applyFont="1" applyFill="1" applyAlignment="1">
      <alignment horizontal="center"/>
      <protection/>
    </xf>
    <xf numFmtId="0" fontId="48" fillId="0" borderId="0" xfId="521" applyFont="1" applyFill="1" applyAlignment="1">
      <alignment horizontal="center"/>
      <protection/>
    </xf>
    <xf numFmtId="0" fontId="46" fillId="0" borderId="35" xfId="521" applyFont="1" applyFill="1" applyBorder="1" applyAlignment="1">
      <alignment horizontal="center"/>
      <protection/>
    </xf>
    <xf numFmtId="0" fontId="46" fillId="0" borderId="22" xfId="521" applyFont="1" applyFill="1" applyBorder="1" applyAlignment="1">
      <alignment horizontal="center"/>
      <protection/>
    </xf>
    <xf numFmtId="0" fontId="44" fillId="51" borderId="36" xfId="521" applyFont="1" applyFill="1" applyBorder="1" applyAlignment="1">
      <alignment horizontal="center" vertical="center"/>
      <protection/>
    </xf>
    <xf numFmtId="0" fontId="44" fillId="51" borderId="37" xfId="521" applyFont="1" applyFill="1" applyBorder="1" applyAlignment="1">
      <alignment horizontal="center" vertical="center"/>
      <protection/>
    </xf>
    <xf numFmtId="0" fontId="49" fillId="0" borderId="0" xfId="521" applyFont="1" applyFill="1" applyAlignment="1">
      <alignment horizontal="center"/>
      <protection/>
    </xf>
    <xf numFmtId="0" fontId="50" fillId="0" borderId="0" xfId="521" applyFont="1" applyFill="1" applyAlignment="1">
      <alignment horizontal="center"/>
      <protection/>
    </xf>
    <xf numFmtId="0" fontId="51" fillId="0" borderId="36" xfId="521" applyFont="1" applyFill="1" applyBorder="1" applyAlignment="1">
      <alignment horizontal="center" vertical="center"/>
      <protection/>
    </xf>
    <xf numFmtId="0" fontId="51" fillId="0" borderId="37" xfId="521" applyFont="1" applyFill="1" applyBorder="1" applyAlignment="1">
      <alignment horizontal="center" vertical="center"/>
      <protection/>
    </xf>
    <xf numFmtId="0" fontId="59" fillId="51" borderId="0" xfId="500" applyFont="1" applyFill="1" applyAlignment="1">
      <alignment horizontal="center" vertical="center" wrapText="1"/>
      <protection/>
    </xf>
    <xf numFmtId="0" fontId="10" fillId="0" borderId="3" xfId="500" applyFont="1" applyBorder="1" applyAlignment="1">
      <alignment horizontal="center"/>
      <protection/>
    </xf>
    <xf numFmtId="2" fontId="10" fillId="0" borderId="3" xfId="500" applyNumberFormat="1" applyFont="1" applyBorder="1" applyAlignment="1">
      <alignment horizontal="center" vertical="center" wrapText="1"/>
      <protection/>
    </xf>
    <xf numFmtId="0" fontId="10" fillId="0" borderId="3" xfId="500" applyFont="1" applyBorder="1" applyAlignment="1">
      <alignment horizontal="center" vertical="center" wrapText="1"/>
      <protection/>
    </xf>
    <xf numFmtId="0" fontId="10" fillId="0" borderId="3" xfId="500" applyNumberFormat="1" applyFont="1" applyBorder="1" applyAlignment="1">
      <alignment horizontal="center" vertical="center" wrapText="1"/>
      <protection/>
    </xf>
    <xf numFmtId="0" fontId="43" fillId="51" borderId="3" xfId="500" applyFont="1" applyFill="1" applyBorder="1" applyAlignment="1">
      <alignment horizontal="center" vertical="center" wrapText="1"/>
      <protection/>
    </xf>
    <xf numFmtId="0" fontId="43" fillId="0" borderId="3" xfId="500" applyFont="1" applyBorder="1" applyAlignment="1">
      <alignment horizontal="center" vertical="center" wrapText="1"/>
      <protection/>
    </xf>
    <xf numFmtId="0" fontId="61" fillId="51" borderId="0" xfId="500" applyFont="1" applyFill="1" applyAlignment="1">
      <alignment horizontal="center" vertical="center" wrapText="1"/>
      <protection/>
    </xf>
    <xf numFmtId="3" fontId="10" fillId="0" borderId="3" xfId="500" applyNumberFormat="1" applyFont="1" applyBorder="1" applyAlignment="1">
      <alignment horizontal="center" vertical="center" wrapText="1"/>
      <protection/>
    </xf>
    <xf numFmtId="0" fontId="62" fillId="51" borderId="0" xfId="500" applyFont="1" applyFill="1" applyAlignment="1">
      <alignment horizontal="center" vertical="center" wrapText="1"/>
      <protection/>
    </xf>
    <xf numFmtId="0" fontId="43" fillId="51" borderId="0" xfId="500" applyFont="1" applyFill="1" applyAlignment="1">
      <alignment horizontal="center" vertical="center" wrapText="1"/>
      <protection/>
    </xf>
    <xf numFmtId="0" fontId="5" fillId="51" borderId="0" xfId="500" applyFont="1" applyFill="1" applyAlignment="1">
      <alignment horizontal="center" vertical="center" wrapText="1"/>
      <protection/>
    </xf>
    <xf numFmtId="0" fontId="44" fillId="51" borderId="0" xfId="521" applyFont="1" applyFill="1" applyAlignment="1">
      <alignment horizontal="center"/>
      <protection/>
    </xf>
    <xf numFmtId="0" fontId="45" fillId="51" borderId="0" xfId="521" applyFont="1" applyFill="1" applyAlignment="1">
      <alignment horizontal="center"/>
      <protection/>
    </xf>
    <xf numFmtId="0" fontId="46" fillId="0" borderId="38" xfId="521" applyFont="1" applyFill="1" applyBorder="1" applyAlignment="1">
      <alignment horizontal="center"/>
      <protection/>
    </xf>
    <xf numFmtId="0" fontId="46" fillId="0" borderId="39" xfId="521" applyFont="1" applyFill="1" applyBorder="1" applyAlignment="1">
      <alignment horizontal="center"/>
      <protection/>
    </xf>
    <xf numFmtId="0" fontId="44" fillId="0" borderId="40" xfId="521" applyFont="1" applyFill="1" applyBorder="1" applyAlignment="1">
      <alignment horizontal="center" vertical="center"/>
      <protection/>
    </xf>
    <xf numFmtId="0" fontId="44" fillId="0" borderId="41" xfId="521" applyFont="1" applyFill="1" applyBorder="1" applyAlignment="1">
      <alignment horizontal="center" vertical="center"/>
      <protection/>
    </xf>
    <xf numFmtId="0" fontId="44" fillId="0" borderId="42" xfId="521" applyFont="1" applyFill="1" applyBorder="1" applyAlignment="1">
      <alignment horizontal="center" vertical="center"/>
      <protection/>
    </xf>
    <xf numFmtId="0" fontId="44" fillId="0" borderId="36" xfId="521" applyFont="1" applyFill="1" applyBorder="1" applyAlignment="1">
      <alignment horizontal="center" vertical="center"/>
      <protection/>
    </xf>
    <xf numFmtId="0" fontId="44" fillId="0" borderId="37" xfId="521" applyFont="1" applyFill="1" applyBorder="1" applyAlignment="1">
      <alignment horizontal="center" vertical="center"/>
      <protection/>
    </xf>
    <xf numFmtId="0" fontId="47" fillId="51" borderId="0" xfId="521" applyFont="1" applyFill="1" applyAlignment="1">
      <alignment horizontal="center"/>
      <protection/>
    </xf>
    <xf numFmtId="0" fontId="48" fillId="51" borderId="0" xfId="521" applyFont="1" applyFill="1" applyAlignment="1">
      <alignment horizontal="center"/>
      <protection/>
    </xf>
    <xf numFmtId="0" fontId="58" fillId="0" borderId="0" xfId="521" applyFont="1" applyFill="1" applyBorder="1" applyAlignment="1">
      <alignment horizontal="center" vertical="center" wrapText="1"/>
      <protection/>
    </xf>
    <xf numFmtId="0" fontId="47" fillId="0" borderId="0" xfId="521" applyFont="1" applyFill="1" applyAlignment="1">
      <alignment horizontal="center" wrapText="1"/>
      <protection/>
    </xf>
    <xf numFmtId="2" fontId="52" fillId="0" borderId="36" xfId="521" applyNumberFormat="1" applyFont="1" applyFill="1" applyBorder="1" applyAlignment="1">
      <alignment horizontal="center" vertical="center" wrapText="1"/>
      <protection/>
    </xf>
    <xf numFmtId="2" fontId="52" fillId="0" borderId="3" xfId="521" applyNumberFormat="1" applyFont="1" applyFill="1" applyBorder="1" applyAlignment="1">
      <alignment horizontal="center" vertical="center" wrapText="1"/>
      <protection/>
    </xf>
    <xf numFmtId="0" fontId="52" fillId="0" borderId="36" xfId="521" applyFont="1" applyFill="1" applyBorder="1" applyAlignment="1">
      <alignment horizontal="center" vertical="center" wrapText="1"/>
      <protection/>
    </xf>
    <xf numFmtId="0" fontId="52" fillId="0" borderId="3" xfId="521" applyFont="1" applyFill="1" applyBorder="1" applyAlignment="1">
      <alignment horizontal="center" vertical="center" wrapText="1"/>
      <protection/>
    </xf>
    <xf numFmtId="14" fontId="3" fillId="0" borderId="37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52" fillId="0" borderId="37" xfId="521" applyFont="1" applyFill="1" applyBorder="1" applyAlignment="1">
      <alignment horizontal="center" vertical="center" wrapText="1"/>
      <protection/>
    </xf>
    <xf numFmtId="0" fontId="52" fillId="0" borderId="24" xfId="521" applyFont="1" applyFill="1" applyBorder="1" applyAlignment="1">
      <alignment horizontal="center" vertical="center" wrapText="1"/>
      <protection/>
    </xf>
    <xf numFmtId="3" fontId="9" fillId="51" borderId="3" xfId="521" applyNumberFormat="1" applyFont="1" applyFill="1" applyBorder="1" applyAlignment="1">
      <alignment horizontal="center" vertical="center"/>
      <protection/>
    </xf>
    <xf numFmtId="3" fontId="80" fillId="51" borderId="3" xfId="521" applyNumberFormat="1" applyFont="1" applyFill="1" applyBorder="1" applyAlignment="1">
      <alignment horizontal="center" vertical="center"/>
      <protection/>
    </xf>
    <xf numFmtId="3" fontId="5" fillId="51" borderId="33" xfId="0" applyNumberFormat="1" applyFont="1" applyFill="1" applyBorder="1" applyAlignment="1">
      <alignment horizontal="center"/>
    </xf>
    <xf numFmtId="172" fontId="5" fillId="51" borderId="24" xfId="448" applyNumberFormat="1" applyFont="1" applyFill="1" applyBorder="1" applyAlignment="1">
      <alignment horizontal="center" vertical="center" wrapText="1"/>
      <protection/>
    </xf>
    <xf numFmtId="0" fontId="9" fillId="51" borderId="22" xfId="521" applyFont="1" applyFill="1" applyBorder="1" applyAlignment="1">
      <alignment horizontal="center" vertical="center" wrapText="1"/>
      <protection/>
    </xf>
    <xf numFmtId="3" fontId="5" fillId="51" borderId="32" xfId="521" applyNumberFormat="1" applyFont="1" applyFill="1" applyBorder="1" applyAlignment="1">
      <alignment horizontal="center" vertical="center" wrapText="1"/>
      <protection/>
    </xf>
    <xf numFmtId="3" fontId="5" fillId="51" borderId="3" xfId="521" applyNumberFormat="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2" xfId="500"/>
    <cellStyle name="Обычный 2 2" xfId="501"/>
    <cellStyle name="Обычный 2 3" xfId="502"/>
    <cellStyle name="Обычный 2 3 2" xfId="503"/>
    <cellStyle name="Обычный 2 3 3" xfId="504"/>
    <cellStyle name="Обычный 2 4" xfId="505"/>
    <cellStyle name="Обычный 3" xfId="506"/>
    <cellStyle name="Обычный 3 2" xfId="507"/>
    <cellStyle name="Обычный 3 3" xfId="508"/>
    <cellStyle name="Обычный 4" xfId="509"/>
    <cellStyle name="Обычный 4 2" xfId="510"/>
    <cellStyle name="Обычный 5" xfId="511"/>
    <cellStyle name="Обычный 5 2" xfId="512"/>
    <cellStyle name="Обычный 5 3" xfId="513"/>
    <cellStyle name="Обычный 6" xfId="514"/>
    <cellStyle name="Обычный 6 2" xfId="515"/>
    <cellStyle name="Обычный 6 3" xfId="516"/>
    <cellStyle name="Обычный 7" xfId="517"/>
    <cellStyle name="Обычный 8" xfId="518"/>
    <cellStyle name="Обычный 9" xfId="519"/>
    <cellStyle name="Обычный_09_Професійний склад" xfId="520"/>
    <cellStyle name="Обычный_Форма7Н" xfId="521"/>
    <cellStyle name="Підсумок" xfId="522"/>
    <cellStyle name="Підсумок 2" xfId="523"/>
    <cellStyle name="Підсумок_П_1" xfId="524"/>
    <cellStyle name="Плохой" xfId="525"/>
    <cellStyle name="Плохой 2" xfId="526"/>
    <cellStyle name="Плохой 2 2" xfId="527"/>
    <cellStyle name="Плохой 3" xfId="528"/>
    <cellStyle name="Плохой 4" xfId="529"/>
    <cellStyle name="Плохой 5" xfId="530"/>
    <cellStyle name="Поганий" xfId="531"/>
    <cellStyle name="Поганий 2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римечание" xfId="538"/>
    <cellStyle name="Примечание 2" xfId="539"/>
    <cellStyle name="Примечание 2 2" xfId="540"/>
    <cellStyle name="Примечание 3" xfId="541"/>
    <cellStyle name="Примечание 4" xfId="542"/>
    <cellStyle name="Примечание 5" xfId="543"/>
    <cellStyle name="Примітка" xfId="544"/>
    <cellStyle name="Примітка 2" xfId="545"/>
    <cellStyle name="Примітка_П_1" xfId="546"/>
    <cellStyle name="Percent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Comma" xfId="569"/>
    <cellStyle name="Comma [0]" xfId="570"/>
    <cellStyle name="ФинᎰнсовый_Лист1 (3)_1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B6" sqref="B6:G6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37" t="s">
        <v>89</v>
      </c>
      <c r="B1" s="137"/>
      <c r="C1" s="137"/>
      <c r="D1" s="137"/>
      <c r="E1" s="137"/>
      <c r="F1" s="137"/>
      <c r="G1" s="137"/>
    </row>
    <row r="2" spans="1:7" s="2" customFormat="1" ht="19.5" customHeight="1">
      <c r="A2" s="138" t="s">
        <v>8</v>
      </c>
      <c r="B2" s="138"/>
      <c r="C2" s="138"/>
      <c r="D2" s="138"/>
      <c r="E2" s="138"/>
      <c r="F2" s="138"/>
      <c r="G2" s="138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39"/>
      <c r="B4" s="141" t="s">
        <v>218</v>
      </c>
      <c r="C4" s="141"/>
      <c r="D4" s="141"/>
      <c r="E4" s="141" t="s">
        <v>219</v>
      </c>
      <c r="F4" s="141"/>
      <c r="G4" s="142"/>
    </row>
    <row r="5" spans="1:7" s="4" customFormat="1" ht="50.25" customHeight="1">
      <c r="A5" s="140"/>
      <c r="B5" s="81" t="s">
        <v>31</v>
      </c>
      <c r="C5" s="81" t="s">
        <v>117</v>
      </c>
      <c r="D5" s="82" t="s">
        <v>32</v>
      </c>
      <c r="E5" s="81" t="s">
        <v>31</v>
      </c>
      <c r="F5" s="81" t="s">
        <v>117</v>
      </c>
      <c r="G5" s="83" t="s">
        <v>32</v>
      </c>
    </row>
    <row r="6" spans="1:7" s="10" customFormat="1" ht="34.5" customHeight="1">
      <c r="A6" s="17" t="s">
        <v>33</v>
      </c>
      <c r="B6" s="180">
        <f>SUM(B7:B25)</f>
        <v>17624</v>
      </c>
      <c r="C6" s="180">
        <f>SUM(C7:C25)</f>
        <v>18188</v>
      </c>
      <c r="D6" s="106">
        <f>ROUND(C6/B6*100,1)</f>
        <v>103.2</v>
      </c>
      <c r="E6" s="181">
        <f>SUM(E7:E25)</f>
        <v>2893</v>
      </c>
      <c r="F6" s="181">
        <f>SUM(F7:F25)</f>
        <v>3267</v>
      </c>
      <c r="G6" s="106">
        <f>ROUND(F6/E6*100,1)</f>
        <v>112.9</v>
      </c>
    </row>
    <row r="7" spans="1:11" ht="57" customHeight="1">
      <c r="A7" s="18" t="s">
        <v>10</v>
      </c>
      <c r="B7" s="105">
        <v>6941</v>
      </c>
      <c r="C7" s="105">
        <v>7402</v>
      </c>
      <c r="D7" s="106">
        <f aca="true" t="shared" si="0" ref="D7:D25">ROUND(C7/B7*100,1)</f>
        <v>106.6</v>
      </c>
      <c r="E7" s="105">
        <v>415</v>
      </c>
      <c r="F7" s="105">
        <v>484</v>
      </c>
      <c r="G7" s="106">
        <f aca="true" t="shared" si="1" ref="G7:G25">ROUND(F7/E7*100,1)</f>
        <v>116.6</v>
      </c>
      <c r="H7" s="11"/>
      <c r="I7" s="12"/>
      <c r="K7" s="13"/>
    </row>
    <row r="8" spans="1:11" ht="43.5" customHeight="1">
      <c r="A8" s="18" t="s">
        <v>11</v>
      </c>
      <c r="B8" s="107">
        <v>341</v>
      </c>
      <c r="C8" s="107">
        <v>374</v>
      </c>
      <c r="D8" s="106">
        <f t="shared" si="0"/>
        <v>109.7</v>
      </c>
      <c r="E8" s="107">
        <v>68</v>
      </c>
      <c r="F8" s="107">
        <v>121</v>
      </c>
      <c r="G8" s="106">
        <f t="shared" si="1"/>
        <v>177.9</v>
      </c>
      <c r="H8" s="11"/>
      <c r="I8" s="12"/>
      <c r="K8" s="13"/>
    </row>
    <row r="9" spans="1:11" s="15" customFormat="1" ht="25.5" customHeight="1">
      <c r="A9" s="18" t="s">
        <v>12</v>
      </c>
      <c r="B9" s="107">
        <v>2666</v>
      </c>
      <c r="C9" s="107">
        <v>2501</v>
      </c>
      <c r="D9" s="106">
        <f t="shared" si="0"/>
        <v>93.8</v>
      </c>
      <c r="E9" s="107">
        <v>683</v>
      </c>
      <c r="F9" s="107">
        <v>621</v>
      </c>
      <c r="G9" s="106">
        <f t="shared" si="1"/>
        <v>90.9</v>
      </c>
      <c r="H9" s="14"/>
      <c r="I9" s="12"/>
      <c r="J9" s="6"/>
      <c r="K9" s="13"/>
    </row>
    <row r="10" spans="1:13" ht="41.25" customHeight="1">
      <c r="A10" s="18" t="s">
        <v>13</v>
      </c>
      <c r="B10" s="107">
        <v>659</v>
      </c>
      <c r="C10" s="107">
        <v>648</v>
      </c>
      <c r="D10" s="106">
        <f t="shared" si="0"/>
        <v>98.3</v>
      </c>
      <c r="E10" s="107">
        <v>123</v>
      </c>
      <c r="F10" s="107">
        <v>202</v>
      </c>
      <c r="G10" s="106">
        <f t="shared" si="1"/>
        <v>164.2</v>
      </c>
      <c r="H10" s="11"/>
      <c r="I10" s="12"/>
      <c r="K10" s="13"/>
      <c r="M10" s="16"/>
    </row>
    <row r="11" spans="1:11" ht="37.5" customHeight="1">
      <c r="A11" s="18" t="s">
        <v>14</v>
      </c>
      <c r="B11" s="107">
        <v>391</v>
      </c>
      <c r="C11" s="107">
        <v>318</v>
      </c>
      <c r="D11" s="106">
        <f t="shared" si="0"/>
        <v>81.3</v>
      </c>
      <c r="E11" s="107">
        <v>100</v>
      </c>
      <c r="F11" s="107">
        <v>90</v>
      </c>
      <c r="G11" s="106">
        <f t="shared" si="1"/>
        <v>90</v>
      </c>
      <c r="H11" s="11"/>
      <c r="I11" s="12"/>
      <c r="K11" s="13"/>
    </row>
    <row r="12" spans="1:11" ht="25.5" customHeight="1">
      <c r="A12" s="18" t="s">
        <v>15</v>
      </c>
      <c r="B12" s="107">
        <v>562</v>
      </c>
      <c r="C12" s="107">
        <v>492</v>
      </c>
      <c r="D12" s="106">
        <f t="shared" si="0"/>
        <v>87.5</v>
      </c>
      <c r="E12" s="107">
        <v>200</v>
      </c>
      <c r="F12" s="107">
        <v>157</v>
      </c>
      <c r="G12" s="106">
        <f t="shared" si="1"/>
        <v>78.5</v>
      </c>
      <c r="H12" s="11"/>
      <c r="I12" s="12"/>
      <c r="K12" s="13"/>
    </row>
    <row r="13" spans="1:11" ht="54" customHeight="1">
      <c r="A13" s="18" t="s">
        <v>16</v>
      </c>
      <c r="B13" s="105">
        <v>1662</v>
      </c>
      <c r="C13" s="105">
        <v>1610</v>
      </c>
      <c r="D13" s="106">
        <f t="shared" si="0"/>
        <v>96.9</v>
      </c>
      <c r="E13" s="105">
        <v>339</v>
      </c>
      <c r="F13" s="105">
        <v>365</v>
      </c>
      <c r="G13" s="106">
        <f t="shared" si="1"/>
        <v>107.7</v>
      </c>
      <c r="H13" s="11"/>
      <c r="I13" s="12"/>
      <c r="K13" s="13"/>
    </row>
    <row r="14" spans="1:11" ht="35.25" customHeight="1">
      <c r="A14" s="18" t="s">
        <v>17</v>
      </c>
      <c r="B14" s="105">
        <v>893</v>
      </c>
      <c r="C14" s="105">
        <v>968</v>
      </c>
      <c r="D14" s="106">
        <f t="shared" si="0"/>
        <v>108.4</v>
      </c>
      <c r="E14" s="105">
        <v>224</v>
      </c>
      <c r="F14" s="105">
        <v>242</v>
      </c>
      <c r="G14" s="106">
        <f t="shared" si="1"/>
        <v>108</v>
      </c>
      <c r="H14" s="14"/>
      <c r="I14" s="12"/>
      <c r="K14" s="13"/>
    </row>
    <row r="15" spans="1:11" ht="40.5" customHeight="1">
      <c r="A15" s="18" t="s">
        <v>18</v>
      </c>
      <c r="B15" s="107">
        <v>222</v>
      </c>
      <c r="C15" s="107">
        <v>236</v>
      </c>
      <c r="D15" s="106">
        <f t="shared" si="0"/>
        <v>106.3</v>
      </c>
      <c r="E15" s="107">
        <v>50</v>
      </c>
      <c r="F15" s="107">
        <v>95</v>
      </c>
      <c r="G15" s="106">
        <f t="shared" si="1"/>
        <v>190</v>
      </c>
      <c r="H15" s="11"/>
      <c r="I15" s="12"/>
      <c r="K15" s="13"/>
    </row>
    <row r="16" spans="1:11" ht="24" customHeight="1">
      <c r="A16" s="18" t="s">
        <v>19</v>
      </c>
      <c r="B16" s="107">
        <v>60</v>
      </c>
      <c r="C16" s="107">
        <v>80</v>
      </c>
      <c r="D16" s="106">
        <f t="shared" si="0"/>
        <v>133.3</v>
      </c>
      <c r="E16" s="107">
        <v>10</v>
      </c>
      <c r="F16" s="107">
        <v>21</v>
      </c>
      <c r="G16" s="106">
        <f t="shared" si="1"/>
        <v>210</v>
      </c>
      <c r="H16" s="11"/>
      <c r="I16" s="12"/>
      <c r="K16" s="13"/>
    </row>
    <row r="17" spans="1:11" ht="24" customHeight="1">
      <c r="A17" s="18" t="s">
        <v>20</v>
      </c>
      <c r="B17" s="107">
        <v>184</v>
      </c>
      <c r="C17" s="107">
        <v>213</v>
      </c>
      <c r="D17" s="106">
        <f t="shared" si="0"/>
        <v>115.8</v>
      </c>
      <c r="E17" s="107">
        <v>80</v>
      </c>
      <c r="F17" s="107">
        <v>48</v>
      </c>
      <c r="G17" s="106">
        <f t="shared" si="1"/>
        <v>60</v>
      </c>
      <c r="H17" s="11"/>
      <c r="I17" s="12"/>
      <c r="K17" s="13"/>
    </row>
    <row r="18" spans="1:11" ht="24" customHeight="1">
      <c r="A18" s="18" t="s">
        <v>21</v>
      </c>
      <c r="B18" s="107">
        <v>88</v>
      </c>
      <c r="C18" s="107">
        <v>97</v>
      </c>
      <c r="D18" s="106">
        <f t="shared" si="0"/>
        <v>110.2</v>
      </c>
      <c r="E18" s="107">
        <v>19</v>
      </c>
      <c r="F18" s="107">
        <v>22</v>
      </c>
      <c r="G18" s="106">
        <f t="shared" si="1"/>
        <v>115.8</v>
      </c>
      <c r="H18" s="11"/>
      <c r="I18" s="12"/>
      <c r="K18" s="13"/>
    </row>
    <row r="19" spans="1:11" ht="38.25" customHeight="1">
      <c r="A19" s="18" t="s">
        <v>22</v>
      </c>
      <c r="B19" s="107">
        <v>76</v>
      </c>
      <c r="C19" s="107">
        <v>245</v>
      </c>
      <c r="D19" s="106">
        <f t="shared" si="0"/>
        <v>322.4</v>
      </c>
      <c r="E19" s="107">
        <v>12</v>
      </c>
      <c r="F19" s="107">
        <v>135</v>
      </c>
      <c r="G19" s="106">
        <f t="shared" si="1"/>
        <v>1125</v>
      </c>
      <c r="H19" s="11"/>
      <c r="I19" s="12"/>
      <c r="K19" s="13"/>
    </row>
    <row r="20" spans="1:11" ht="41.25" customHeight="1">
      <c r="A20" s="18" t="s">
        <v>23</v>
      </c>
      <c r="B20" s="107">
        <v>202</v>
      </c>
      <c r="C20" s="107">
        <v>311</v>
      </c>
      <c r="D20" s="106">
        <f t="shared" si="0"/>
        <v>154</v>
      </c>
      <c r="E20" s="107">
        <v>37</v>
      </c>
      <c r="F20" s="107">
        <v>73</v>
      </c>
      <c r="G20" s="106">
        <f t="shared" si="1"/>
        <v>197.3</v>
      </c>
      <c r="H20" s="11"/>
      <c r="I20" s="12"/>
      <c r="K20" s="13"/>
    </row>
    <row r="21" spans="1:11" ht="42.75" customHeight="1">
      <c r="A21" s="18" t="s">
        <v>24</v>
      </c>
      <c r="B21" s="107">
        <v>1181</v>
      </c>
      <c r="C21" s="107">
        <v>1102</v>
      </c>
      <c r="D21" s="106">
        <f t="shared" si="0"/>
        <v>93.3</v>
      </c>
      <c r="E21" s="107">
        <v>206</v>
      </c>
      <c r="F21" s="107">
        <v>201</v>
      </c>
      <c r="G21" s="106">
        <f t="shared" si="1"/>
        <v>97.6</v>
      </c>
      <c r="H21" s="14"/>
      <c r="I21" s="12"/>
      <c r="K21" s="13"/>
    </row>
    <row r="22" spans="1:11" ht="24" customHeight="1">
      <c r="A22" s="18" t="s">
        <v>25</v>
      </c>
      <c r="B22" s="107">
        <v>508</v>
      </c>
      <c r="C22" s="107">
        <v>550</v>
      </c>
      <c r="D22" s="106">
        <f t="shared" si="0"/>
        <v>108.3</v>
      </c>
      <c r="E22" s="107">
        <v>100</v>
      </c>
      <c r="F22" s="107">
        <v>92</v>
      </c>
      <c r="G22" s="106">
        <f t="shared" si="1"/>
        <v>92</v>
      </c>
      <c r="H22" s="11"/>
      <c r="I22" s="12"/>
      <c r="K22" s="13"/>
    </row>
    <row r="23" spans="1:11" ht="42.75" customHeight="1">
      <c r="A23" s="18" t="s">
        <v>26</v>
      </c>
      <c r="B23" s="107">
        <v>811</v>
      </c>
      <c r="C23" s="107">
        <v>852</v>
      </c>
      <c r="D23" s="106">
        <f t="shared" si="0"/>
        <v>105.1</v>
      </c>
      <c r="E23" s="107">
        <v>176</v>
      </c>
      <c r="F23" s="107">
        <v>244</v>
      </c>
      <c r="G23" s="106">
        <f t="shared" si="1"/>
        <v>138.6</v>
      </c>
      <c r="H23" s="14"/>
      <c r="I23" s="12"/>
      <c r="K23" s="13"/>
    </row>
    <row r="24" spans="1:11" ht="36.75" customHeight="1">
      <c r="A24" s="18" t="s">
        <v>27</v>
      </c>
      <c r="B24" s="107">
        <v>100</v>
      </c>
      <c r="C24" s="107">
        <v>127</v>
      </c>
      <c r="D24" s="106">
        <f t="shared" si="0"/>
        <v>127</v>
      </c>
      <c r="E24" s="107">
        <v>32</v>
      </c>
      <c r="F24" s="107">
        <v>29</v>
      </c>
      <c r="G24" s="106">
        <f t="shared" si="1"/>
        <v>90.6</v>
      </c>
      <c r="H24" s="11"/>
      <c r="I24" s="12"/>
      <c r="K24" s="13"/>
    </row>
    <row r="25" spans="1:11" ht="27.75" customHeight="1" thickBot="1">
      <c r="A25" s="19" t="s">
        <v>28</v>
      </c>
      <c r="B25" s="107">
        <v>77</v>
      </c>
      <c r="C25" s="107">
        <v>62</v>
      </c>
      <c r="D25" s="106">
        <f t="shared" si="0"/>
        <v>80.5</v>
      </c>
      <c r="E25" s="107">
        <v>19</v>
      </c>
      <c r="F25" s="107">
        <v>25</v>
      </c>
      <c r="G25" s="106">
        <f t="shared" si="1"/>
        <v>131.6</v>
      </c>
      <c r="H25" s="11"/>
      <c r="I25" s="12"/>
      <c r="K25" s="13"/>
    </row>
    <row r="26" spans="1:11" ht="15.75">
      <c r="A26" s="7"/>
      <c r="B26" s="70"/>
      <c r="C26" s="70"/>
      <c r="D26" s="70"/>
      <c r="E26" s="70"/>
      <c r="F26" s="70"/>
      <c r="G26" s="7"/>
      <c r="K26" s="13"/>
    </row>
    <row r="27" spans="1:11" ht="15.75">
      <c r="A27" s="7"/>
      <c r="B27" s="7"/>
      <c r="C27" s="7"/>
      <c r="D27" s="7"/>
      <c r="E27" s="7"/>
      <c r="F27" s="7"/>
      <c r="G27" s="7"/>
      <c r="K27" s="13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71" t="s">
        <v>222</v>
      </c>
      <c r="B1" s="171"/>
      <c r="C1" s="171"/>
      <c r="D1" s="171"/>
    </row>
    <row r="2" spans="1:4" s="2" customFormat="1" ht="12.75" customHeight="1" thickBot="1">
      <c r="A2" s="53"/>
      <c r="B2" s="53"/>
      <c r="C2" s="53"/>
      <c r="D2" s="53"/>
    </row>
    <row r="3" spans="1:4" s="4" customFormat="1" ht="25.5" customHeight="1">
      <c r="A3" s="139"/>
      <c r="B3" s="174" t="s">
        <v>40</v>
      </c>
      <c r="C3" s="174" t="s">
        <v>41</v>
      </c>
      <c r="D3" s="178" t="s">
        <v>90</v>
      </c>
    </row>
    <row r="4" spans="1:4" s="4" customFormat="1" ht="82.5" customHeight="1">
      <c r="A4" s="140"/>
      <c r="B4" s="175"/>
      <c r="C4" s="175"/>
      <c r="D4" s="179"/>
    </row>
    <row r="5" spans="1:6" s="5" customFormat="1" ht="34.5" customHeight="1">
      <c r="A5" s="21" t="s">
        <v>33</v>
      </c>
      <c r="B5" s="122">
        <f>SUM(B6:B14)</f>
        <v>3267</v>
      </c>
      <c r="C5" s="122">
        <f>SUM(C6:C14)</f>
        <v>13333</v>
      </c>
      <c r="D5" s="123">
        <f>C5/B5</f>
        <v>4.081114172023263</v>
      </c>
      <c r="F5" s="22"/>
    </row>
    <row r="6" spans="1:10" ht="51" customHeight="1">
      <c r="A6" s="55" t="s">
        <v>35</v>
      </c>
      <c r="B6" s="120">
        <v>267</v>
      </c>
      <c r="C6" s="120">
        <v>1432</v>
      </c>
      <c r="D6" s="123">
        <f aca="true" t="shared" si="0" ref="D6:D14">C6/B6</f>
        <v>5.3632958801498125</v>
      </c>
      <c r="F6" s="22"/>
      <c r="G6" s="23"/>
      <c r="J6" s="23"/>
    </row>
    <row r="7" spans="1:10" ht="35.25" customHeight="1">
      <c r="A7" s="55" t="s">
        <v>3</v>
      </c>
      <c r="B7" s="120">
        <v>324</v>
      </c>
      <c r="C7" s="120">
        <v>821</v>
      </c>
      <c r="D7" s="123">
        <f t="shared" si="0"/>
        <v>2.5339506172839505</v>
      </c>
      <c r="F7" s="22"/>
      <c r="G7" s="23"/>
      <c r="J7" s="23"/>
    </row>
    <row r="8" spans="1:10" s="15" customFormat="1" ht="25.5" customHeight="1">
      <c r="A8" s="55" t="s">
        <v>2</v>
      </c>
      <c r="B8" s="121">
        <v>195</v>
      </c>
      <c r="C8" s="121">
        <v>1058</v>
      </c>
      <c r="D8" s="123">
        <f t="shared" si="0"/>
        <v>5.425641025641026</v>
      </c>
      <c r="E8" s="6"/>
      <c r="F8" s="22"/>
      <c r="G8" s="23"/>
      <c r="H8" s="6"/>
      <c r="J8" s="23"/>
    </row>
    <row r="9" spans="1:10" ht="36.75" customHeight="1">
      <c r="A9" s="55" t="s">
        <v>1</v>
      </c>
      <c r="B9" s="121">
        <v>82</v>
      </c>
      <c r="C9" s="121">
        <v>767</v>
      </c>
      <c r="D9" s="123">
        <f t="shared" si="0"/>
        <v>9.353658536585366</v>
      </c>
      <c r="F9" s="22"/>
      <c r="G9" s="23"/>
      <c r="H9" s="6" t="s">
        <v>184</v>
      </c>
      <c r="J9" s="23"/>
    </row>
    <row r="10" spans="1:10" ht="28.5" customHeight="1">
      <c r="A10" s="55" t="s">
        <v>5</v>
      </c>
      <c r="B10" s="121">
        <v>390</v>
      </c>
      <c r="C10" s="121">
        <v>2499</v>
      </c>
      <c r="D10" s="123">
        <f t="shared" si="0"/>
        <v>6.407692307692308</v>
      </c>
      <c r="F10" s="22"/>
      <c r="G10" s="23"/>
      <c r="J10" s="23"/>
    </row>
    <row r="11" spans="1:10" ht="59.25" customHeight="1">
      <c r="A11" s="55" t="s">
        <v>30</v>
      </c>
      <c r="B11" s="121">
        <v>120</v>
      </c>
      <c r="C11" s="121">
        <v>567</v>
      </c>
      <c r="D11" s="123">
        <f t="shared" si="0"/>
        <v>4.725</v>
      </c>
      <c r="F11" s="22"/>
      <c r="G11" s="23"/>
      <c r="J11" s="23"/>
    </row>
    <row r="12" spans="1:17" ht="33.75" customHeight="1">
      <c r="A12" s="55" t="s">
        <v>6</v>
      </c>
      <c r="B12" s="121">
        <v>807</v>
      </c>
      <c r="C12" s="121">
        <v>1091</v>
      </c>
      <c r="D12" s="123">
        <f t="shared" si="0"/>
        <v>1.351920693928129</v>
      </c>
      <c r="F12" s="22"/>
      <c r="G12" s="23"/>
      <c r="J12" s="23"/>
      <c r="Q12" s="8"/>
    </row>
    <row r="13" spans="1:17" ht="75" customHeight="1">
      <c r="A13" s="136" t="s">
        <v>7</v>
      </c>
      <c r="B13" s="121">
        <v>659</v>
      </c>
      <c r="C13" s="121">
        <v>2272</v>
      </c>
      <c r="D13" s="122">
        <f t="shared" si="0"/>
        <v>3.4476479514415783</v>
      </c>
      <c r="F13" s="22"/>
      <c r="G13" s="23"/>
      <c r="H13" s="6" t="s">
        <v>184</v>
      </c>
      <c r="J13" s="23"/>
      <c r="Q13" s="8"/>
    </row>
    <row r="14" spans="1:17" ht="40.5" customHeight="1">
      <c r="A14" s="136" t="s">
        <v>36</v>
      </c>
      <c r="B14" s="121">
        <v>423</v>
      </c>
      <c r="C14" s="121">
        <v>2826</v>
      </c>
      <c r="D14" s="122">
        <f t="shared" si="0"/>
        <v>6.680851063829787</v>
      </c>
      <c r="F14" s="22"/>
      <c r="G14" s="23"/>
      <c r="J14" s="23"/>
      <c r="Q14" s="8"/>
    </row>
    <row r="15" spans="1:17" ht="12.75">
      <c r="A15" s="135"/>
      <c r="B15" s="135"/>
      <c r="C15" s="65"/>
      <c r="D15" s="66"/>
      <c r="Q15" s="8"/>
    </row>
    <row r="16" spans="1:17" ht="12.75">
      <c r="A16" s="135"/>
      <c r="B16" s="135"/>
      <c r="C16" s="135"/>
      <c r="D16" s="66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E7" sqref="E7:E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43" t="s">
        <v>89</v>
      </c>
      <c r="B1" s="143"/>
      <c r="C1" s="143"/>
      <c r="D1" s="143"/>
      <c r="E1" s="143"/>
      <c r="F1" s="143"/>
      <c r="G1" s="143"/>
    </row>
    <row r="2" spans="1:7" s="2" customFormat="1" ht="19.5" customHeight="1">
      <c r="A2" s="144" t="s">
        <v>34</v>
      </c>
      <c r="B2" s="144"/>
      <c r="C2" s="144"/>
      <c r="D2" s="144"/>
      <c r="E2" s="144"/>
      <c r="F2" s="144"/>
      <c r="G2" s="144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39"/>
      <c r="B4" s="145" t="s">
        <v>218</v>
      </c>
      <c r="C4" s="145"/>
      <c r="D4" s="145"/>
      <c r="E4" s="145" t="s">
        <v>219</v>
      </c>
      <c r="F4" s="145"/>
      <c r="G4" s="146"/>
    </row>
    <row r="5" spans="1:7" s="4" customFormat="1" ht="60.75" customHeight="1">
      <c r="A5" s="140"/>
      <c r="B5" s="20" t="s">
        <v>31</v>
      </c>
      <c r="C5" s="20" t="s">
        <v>117</v>
      </c>
      <c r="D5" s="35" t="s">
        <v>32</v>
      </c>
      <c r="E5" s="20" t="s">
        <v>31</v>
      </c>
      <c r="F5" s="20" t="s">
        <v>117</v>
      </c>
      <c r="G5" s="104" t="s">
        <v>32</v>
      </c>
    </row>
    <row r="6" spans="1:9" s="5" customFormat="1" ht="34.5" customHeight="1">
      <c r="A6" s="21" t="s">
        <v>33</v>
      </c>
      <c r="B6" s="122">
        <f>SUM(B7:B15)</f>
        <v>17624</v>
      </c>
      <c r="C6" s="122">
        <f>SUM(C7:C15)</f>
        <v>18188</v>
      </c>
      <c r="D6" s="118">
        <f>ROUND(C6/B6*100,1)</f>
        <v>103.2</v>
      </c>
      <c r="E6" s="122">
        <f>SUM(E7:E15)</f>
        <v>2893</v>
      </c>
      <c r="F6" s="122">
        <f>SUM(F7:F15)</f>
        <v>3267</v>
      </c>
      <c r="G6" s="119">
        <f>ROUND(F6/E6*100,1)</f>
        <v>112.9</v>
      </c>
      <c r="H6" s="102"/>
      <c r="I6" s="103"/>
    </row>
    <row r="7" spans="1:13" ht="57.75" customHeight="1">
      <c r="A7" s="55" t="s">
        <v>35</v>
      </c>
      <c r="B7" s="120">
        <v>886</v>
      </c>
      <c r="C7" s="120">
        <v>1005</v>
      </c>
      <c r="D7" s="118">
        <f aca="true" t="shared" si="0" ref="D7:D15">ROUND(C7/B7*100,1)</f>
        <v>113.4</v>
      </c>
      <c r="E7" s="120">
        <v>164</v>
      </c>
      <c r="F7" s="120">
        <v>267</v>
      </c>
      <c r="G7" s="119">
        <f aca="true" t="shared" si="1" ref="G7:G15">ROUND(F7/E7*100,1)</f>
        <v>162.8</v>
      </c>
      <c r="H7" s="92"/>
      <c r="I7" s="103"/>
      <c r="J7" s="23"/>
      <c r="M7" s="23"/>
    </row>
    <row r="8" spans="1:13" ht="35.25" customHeight="1">
      <c r="A8" s="55" t="s">
        <v>3</v>
      </c>
      <c r="B8" s="120">
        <v>1401</v>
      </c>
      <c r="C8" s="120">
        <v>1326</v>
      </c>
      <c r="D8" s="118">
        <f t="shared" si="0"/>
        <v>94.6</v>
      </c>
      <c r="E8" s="120">
        <v>317</v>
      </c>
      <c r="F8" s="120">
        <v>324</v>
      </c>
      <c r="G8" s="119">
        <f t="shared" si="1"/>
        <v>102.2</v>
      </c>
      <c r="H8" s="92"/>
      <c r="I8" s="103"/>
      <c r="J8" s="23"/>
      <c r="M8" s="23"/>
    </row>
    <row r="9" spans="1:13" s="15" customFormat="1" ht="25.5" customHeight="1">
      <c r="A9" s="55" t="s">
        <v>2</v>
      </c>
      <c r="B9" s="121">
        <v>1025</v>
      </c>
      <c r="C9" s="121">
        <v>969</v>
      </c>
      <c r="D9" s="118">
        <f t="shared" si="0"/>
        <v>94.5</v>
      </c>
      <c r="E9" s="121">
        <v>237</v>
      </c>
      <c r="F9" s="121">
        <v>195</v>
      </c>
      <c r="G9" s="119">
        <f t="shared" si="1"/>
        <v>82.3</v>
      </c>
      <c r="H9" s="93"/>
      <c r="I9" s="103"/>
      <c r="J9" s="23"/>
      <c r="K9" s="6"/>
      <c r="M9" s="23"/>
    </row>
    <row r="10" spans="1:13" ht="36.75" customHeight="1">
      <c r="A10" s="55" t="s">
        <v>1</v>
      </c>
      <c r="B10" s="121">
        <v>523</v>
      </c>
      <c r="C10" s="121">
        <v>564</v>
      </c>
      <c r="D10" s="118">
        <f t="shared" si="0"/>
        <v>107.8</v>
      </c>
      <c r="E10" s="121">
        <v>89</v>
      </c>
      <c r="F10" s="121">
        <v>82</v>
      </c>
      <c r="G10" s="119">
        <f t="shared" si="1"/>
        <v>92.1</v>
      </c>
      <c r="H10" s="93"/>
      <c r="I10" s="103"/>
      <c r="J10" s="23"/>
      <c r="M10" s="23"/>
    </row>
    <row r="11" spans="1:13" ht="35.25" customHeight="1">
      <c r="A11" s="55" t="s">
        <v>5</v>
      </c>
      <c r="B11" s="121">
        <v>1970</v>
      </c>
      <c r="C11" s="121">
        <v>1847</v>
      </c>
      <c r="D11" s="118">
        <f t="shared" si="0"/>
        <v>93.8</v>
      </c>
      <c r="E11" s="121">
        <v>294</v>
      </c>
      <c r="F11" s="121">
        <v>390</v>
      </c>
      <c r="G11" s="119">
        <f t="shared" si="1"/>
        <v>132.7</v>
      </c>
      <c r="H11" s="93"/>
      <c r="I11" s="103"/>
      <c r="J11" s="23"/>
      <c r="M11" s="23"/>
    </row>
    <row r="12" spans="1:13" ht="59.25" customHeight="1">
      <c r="A12" s="55" t="s">
        <v>30</v>
      </c>
      <c r="B12" s="121">
        <v>816</v>
      </c>
      <c r="C12" s="121">
        <v>929</v>
      </c>
      <c r="D12" s="118">
        <f t="shared" si="0"/>
        <v>113.8</v>
      </c>
      <c r="E12" s="121">
        <v>139</v>
      </c>
      <c r="F12" s="121">
        <v>120</v>
      </c>
      <c r="G12" s="119">
        <f t="shared" si="1"/>
        <v>86.3</v>
      </c>
      <c r="H12" s="93"/>
      <c r="I12" s="103"/>
      <c r="J12" s="23"/>
      <c r="M12" s="23"/>
    </row>
    <row r="13" spans="1:20" ht="38.25" customHeight="1">
      <c r="A13" s="55" t="s">
        <v>6</v>
      </c>
      <c r="B13" s="121">
        <v>2595</v>
      </c>
      <c r="C13" s="121">
        <v>2753</v>
      </c>
      <c r="D13" s="118">
        <f t="shared" si="0"/>
        <v>106.1</v>
      </c>
      <c r="E13" s="121">
        <v>657</v>
      </c>
      <c r="F13" s="121">
        <v>807</v>
      </c>
      <c r="G13" s="119">
        <f t="shared" si="1"/>
        <v>122.8</v>
      </c>
      <c r="H13" s="93"/>
      <c r="I13" s="103"/>
      <c r="J13" s="23"/>
      <c r="M13" s="23"/>
      <c r="T13" s="8"/>
    </row>
    <row r="14" spans="1:20" ht="75" customHeight="1">
      <c r="A14" s="55" t="s">
        <v>7</v>
      </c>
      <c r="B14" s="121">
        <v>5548</v>
      </c>
      <c r="C14" s="121">
        <v>5815</v>
      </c>
      <c r="D14" s="118">
        <f t="shared" si="0"/>
        <v>104.8</v>
      </c>
      <c r="E14" s="121">
        <v>635</v>
      </c>
      <c r="F14" s="121">
        <v>659</v>
      </c>
      <c r="G14" s="119">
        <f t="shared" si="1"/>
        <v>103.8</v>
      </c>
      <c r="H14" s="93"/>
      <c r="I14" s="103"/>
      <c r="J14" s="23"/>
      <c r="M14" s="23"/>
      <c r="T14" s="8"/>
    </row>
    <row r="15" spans="1:20" ht="43.5" customHeight="1" thickBot="1">
      <c r="A15" s="56" t="s">
        <v>36</v>
      </c>
      <c r="B15" s="121">
        <v>2860</v>
      </c>
      <c r="C15" s="121">
        <v>2980</v>
      </c>
      <c r="D15" s="124">
        <f t="shared" si="0"/>
        <v>104.2</v>
      </c>
      <c r="E15" s="121">
        <v>361</v>
      </c>
      <c r="F15" s="121">
        <v>423</v>
      </c>
      <c r="G15" s="119">
        <f t="shared" si="1"/>
        <v>117.2</v>
      </c>
      <c r="H15" s="93"/>
      <c r="I15" s="103"/>
      <c r="J15" s="23"/>
      <c r="M15" s="23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3.140625" style="40" customWidth="1"/>
    <col min="2" max="2" width="25.421875" style="46" customWidth="1"/>
    <col min="3" max="3" width="10.00390625" style="38" customWidth="1"/>
    <col min="4" max="4" width="13.00390625" style="38" customWidth="1"/>
    <col min="5" max="6" width="12.421875" style="38" customWidth="1"/>
    <col min="7" max="7" width="16.421875" style="38" customWidth="1"/>
    <col min="8" max="16384" width="9.140625" style="38" customWidth="1"/>
  </cols>
  <sheetData>
    <row r="1" spans="1:7" s="41" customFormat="1" ht="43.5" customHeight="1">
      <c r="A1" s="68"/>
      <c r="B1" s="147" t="s">
        <v>237</v>
      </c>
      <c r="C1" s="147"/>
      <c r="D1" s="147"/>
      <c r="E1" s="147"/>
      <c r="F1" s="147"/>
      <c r="G1" s="147"/>
    </row>
    <row r="2" spans="1:7" s="41" customFormat="1" ht="20.25">
      <c r="A2" s="68"/>
      <c r="B2" s="77"/>
      <c r="C2" s="147" t="s">
        <v>43</v>
      </c>
      <c r="D2" s="147"/>
      <c r="E2" s="147"/>
      <c r="F2" s="77"/>
      <c r="G2" s="77"/>
    </row>
    <row r="3" spans="2:7" ht="15.75">
      <c r="B3" s="78"/>
      <c r="C3" s="62"/>
      <c r="D3" s="62"/>
      <c r="E3" s="62"/>
      <c r="F3" s="62"/>
      <c r="G3" s="62"/>
    </row>
    <row r="4" spans="1:7" s="40" customFormat="1" ht="18.75" customHeight="1">
      <c r="A4" s="148"/>
      <c r="B4" s="149" t="s">
        <v>44</v>
      </c>
      <c r="C4" s="150" t="s">
        <v>45</v>
      </c>
      <c r="D4" s="150" t="s">
        <v>46</v>
      </c>
      <c r="E4" s="150" t="s">
        <v>47</v>
      </c>
      <c r="F4" s="151" t="s">
        <v>238</v>
      </c>
      <c r="G4" s="151"/>
    </row>
    <row r="5" spans="1:7" s="40" customFormat="1" ht="18.75" customHeight="1">
      <c r="A5" s="148"/>
      <c r="B5" s="149"/>
      <c r="C5" s="150"/>
      <c r="D5" s="150"/>
      <c r="E5" s="150"/>
      <c r="F5" s="150" t="s">
        <v>48</v>
      </c>
      <c r="G5" s="150" t="s">
        <v>49</v>
      </c>
    </row>
    <row r="6" spans="1:7" s="40" customFormat="1" ht="58.5" customHeight="1">
      <c r="A6" s="148"/>
      <c r="B6" s="149"/>
      <c r="C6" s="150"/>
      <c r="D6" s="150"/>
      <c r="E6" s="150"/>
      <c r="F6" s="150"/>
      <c r="G6" s="150"/>
    </row>
    <row r="7" spans="1:7" ht="13.5" customHeight="1">
      <c r="A7" s="42" t="s">
        <v>50</v>
      </c>
      <c r="B7" s="43" t="s">
        <v>0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</row>
    <row r="8" spans="1:7" ht="54" customHeight="1">
      <c r="A8" s="44">
        <v>1</v>
      </c>
      <c r="B8" s="72" t="s">
        <v>121</v>
      </c>
      <c r="C8" s="97">
        <v>1699</v>
      </c>
      <c r="D8" s="97">
        <v>1615</v>
      </c>
      <c r="E8" s="98">
        <f aca="true" t="shared" si="0" ref="E8:E57">C8-D8</f>
        <v>84</v>
      </c>
      <c r="F8" s="97">
        <v>76</v>
      </c>
      <c r="G8" s="131">
        <v>6792.16</v>
      </c>
    </row>
    <row r="9" spans="1:7" s="45" customFormat="1" ht="15.75">
      <c r="A9" s="44">
        <v>2</v>
      </c>
      <c r="B9" s="72" t="s">
        <v>52</v>
      </c>
      <c r="C9" s="97">
        <v>1592</v>
      </c>
      <c r="D9" s="97">
        <v>2874</v>
      </c>
      <c r="E9" s="98">
        <f t="shared" si="0"/>
        <v>-1282</v>
      </c>
      <c r="F9" s="97">
        <v>128</v>
      </c>
      <c r="G9" s="131">
        <v>4406.46</v>
      </c>
    </row>
    <row r="10" spans="1:7" s="45" customFormat="1" ht="25.5">
      <c r="A10" s="44">
        <v>3</v>
      </c>
      <c r="B10" s="72" t="s">
        <v>51</v>
      </c>
      <c r="C10" s="97">
        <v>1520</v>
      </c>
      <c r="D10" s="97">
        <v>1626</v>
      </c>
      <c r="E10" s="98">
        <f t="shared" si="0"/>
        <v>-106</v>
      </c>
      <c r="F10" s="97">
        <v>179</v>
      </c>
      <c r="G10" s="131">
        <v>4921.38</v>
      </c>
    </row>
    <row r="11" spans="1:7" s="45" customFormat="1" ht="15.75">
      <c r="A11" s="44">
        <v>4</v>
      </c>
      <c r="B11" s="72" t="s">
        <v>93</v>
      </c>
      <c r="C11" s="97">
        <v>1125</v>
      </c>
      <c r="D11" s="97">
        <v>1319</v>
      </c>
      <c r="E11" s="98">
        <f t="shared" si="0"/>
        <v>-194</v>
      </c>
      <c r="F11" s="97">
        <v>40</v>
      </c>
      <c r="G11" s="131">
        <v>4226.38</v>
      </c>
    </row>
    <row r="12" spans="1:7" s="45" customFormat="1" ht="15.75">
      <c r="A12" s="44">
        <v>5</v>
      </c>
      <c r="B12" s="72" t="s">
        <v>61</v>
      </c>
      <c r="C12" s="97">
        <v>416</v>
      </c>
      <c r="D12" s="97">
        <v>150</v>
      </c>
      <c r="E12" s="98">
        <f t="shared" si="0"/>
        <v>266</v>
      </c>
      <c r="F12" s="97">
        <v>148</v>
      </c>
      <c r="G12" s="131">
        <v>4812.88</v>
      </c>
    </row>
    <row r="13" spans="1:7" s="45" customFormat="1" ht="15.75">
      <c r="A13" s="44">
        <v>6</v>
      </c>
      <c r="B13" s="72" t="s">
        <v>54</v>
      </c>
      <c r="C13" s="97">
        <v>350</v>
      </c>
      <c r="D13" s="97">
        <v>732</v>
      </c>
      <c r="E13" s="98">
        <f t="shared" si="0"/>
        <v>-382</v>
      </c>
      <c r="F13" s="97">
        <v>45</v>
      </c>
      <c r="G13" s="131">
        <v>3930.74</v>
      </c>
    </row>
    <row r="14" spans="1:7" s="45" customFormat="1" ht="51">
      <c r="A14" s="44">
        <v>7</v>
      </c>
      <c r="B14" s="72" t="s">
        <v>124</v>
      </c>
      <c r="C14" s="97">
        <v>346</v>
      </c>
      <c r="D14" s="97">
        <v>303</v>
      </c>
      <c r="E14" s="98">
        <f t="shared" si="0"/>
        <v>43</v>
      </c>
      <c r="F14" s="97">
        <v>45</v>
      </c>
      <c r="G14" s="131">
        <v>3743.09</v>
      </c>
    </row>
    <row r="15" spans="1:7" s="45" customFormat="1" ht="25.5">
      <c r="A15" s="44">
        <v>8</v>
      </c>
      <c r="B15" s="72" t="s">
        <v>91</v>
      </c>
      <c r="C15" s="97">
        <v>324</v>
      </c>
      <c r="D15" s="97">
        <v>1036</v>
      </c>
      <c r="E15" s="98">
        <f t="shared" si="0"/>
        <v>-712</v>
      </c>
      <c r="F15" s="97">
        <v>80</v>
      </c>
      <c r="G15" s="131">
        <v>3924.75</v>
      </c>
    </row>
    <row r="16" spans="1:7" s="45" customFormat="1" ht="15.75">
      <c r="A16" s="44">
        <v>9</v>
      </c>
      <c r="B16" s="72" t="s">
        <v>53</v>
      </c>
      <c r="C16" s="97">
        <v>320</v>
      </c>
      <c r="D16" s="97">
        <v>745</v>
      </c>
      <c r="E16" s="98">
        <f t="shared" si="0"/>
        <v>-425</v>
      </c>
      <c r="F16" s="97">
        <v>53</v>
      </c>
      <c r="G16" s="131">
        <v>4178.13</v>
      </c>
    </row>
    <row r="17" spans="1:7" s="45" customFormat="1" ht="15.75">
      <c r="A17" s="44">
        <v>10</v>
      </c>
      <c r="B17" s="72" t="s">
        <v>60</v>
      </c>
      <c r="C17" s="97">
        <v>270</v>
      </c>
      <c r="D17" s="97">
        <v>193</v>
      </c>
      <c r="E17" s="98">
        <f t="shared" si="0"/>
        <v>77</v>
      </c>
      <c r="F17" s="97">
        <v>23</v>
      </c>
      <c r="G17" s="131">
        <v>4450.37</v>
      </c>
    </row>
    <row r="18" spans="1:7" s="45" customFormat="1" ht="15.75">
      <c r="A18" s="44">
        <v>11</v>
      </c>
      <c r="B18" s="72" t="s">
        <v>122</v>
      </c>
      <c r="C18" s="97">
        <v>243</v>
      </c>
      <c r="D18" s="97">
        <v>194</v>
      </c>
      <c r="E18" s="98">
        <f t="shared" si="0"/>
        <v>49</v>
      </c>
      <c r="F18" s="97">
        <v>48</v>
      </c>
      <c r="G18" s="131">
        <v>5391.96</v>
      </c>
    </row>
    <row r="19" spans="1:7" s="45" customFormat="1" ht="15.75">
      <c r="A19" s="44">
        <v>12</v>
      </c>
      <c r="B19" s="72" t="s">
        <v>58</v>
      </c>
      <c r="C19" s="97">
        <v>236</v>
      </c>
      <c r="D19" s="97">
        <v>157</v>
      </c>
      <c r="E19" s="98">
        <f t="shared" si="0"/>
        <v>79</v>
      </c>
      <c r="F19" s="97">
        <v>68</v>
      </c>
      <c r="G19" s="131">
        <v>4493.74</v>
      </c>
    </row>
    <row r="20" spans="1:7" s="45" customFormat="1" ht="15.75">
      <c r="A20" s="44">
        <v>13</v>
      </c>
      <c r="B20" s="72" t="s">
        <v>57</v>
      </c>
      <c r="C20" s="97">
        <v>224</v>
      </c>
      <c r="D20" s="97">
        <v>233</v>
      </c>
      <c r="E20" s="98">
        <f t="shared" si="0"/>
        <v>-9</v>
      </c>
      <c r="F20" s="97">
        <v>39</v>
      </c>
      <c r="G20" s="131">
        <v>4811.95</v>
      </c>
    </row>
    <row r="21" spans="1:7" s="45" customFormat="1" ht="15.75">
      <c r="A21" s="44">
        <v>14</v>
      </c>
      <c r="B21" s="72" t="s">
        <v>55</v>
      </c>
      <c r="C21" s="97">
        <v>215</v>
      </c>
      <c r="D21" s="97">
        <v>460</v>
      </c>
      <c r="E21" s="98">
        <f t="shared" si="0"/>
        <v>-245</v>
      </c>
      <c r="F21" s="97">
        <v>40</v>
      </c>
      <c r="G21" s="131">
        <v>4465.72</v>
      </c>
    </row>
    <row r="22" spans="1:7" s="45" customFormat="1" ht="25.5">
      <c r="A22" s="44">
        <v>15</v>
      </c>
      <c r="B22" s="72" t="s">
        <v>56</v>
      </c>
      <c r="C22" s="97">
        <v>203</v>
      </c>
      <c r="D22" s="97">
        <v>560</v>
      </c>
      <c r="E22" s="98">
        <f t="shared" si="0"/>
        <v>-357</v>
      </c>
      <c r="F22" s="97">
        <v>27</v>
      </c>
      <c r="G22" s="131">
        <v>3558.46</v>
      </c>
    </row>
    <row r="23" spans="1:7" s="45" customFormat="1" ht="25.5">
      <c r="A23" s="44">
        <v>16</v>
      </c>
      <c r="B23" s="72" t="s">
        <v>107</v>
      </c>
      <c r="C23" s="97">
        <v>196</v>
      </c>
      <c r="D23" s="97">
        <v>288</v>
      </c>
      <c r="E23" s="98">
        <f t="shared" si="0"/>
        <v>-92</v>
      </c>
      <c r="F23" s="97">
        <v>10</v>
      </c>
      <c r="G23" s="131">
        <v>3889.6</v>
      </c>
    </row>
    <row r="24" spans="1:7" s="45" customFormat="1" ht="25.5">
      <c r="A24" s="44">
        <v>17</v>
      </c>
      <c r="B24" s="72" t="s">
        <v>92</v>
      </c>
      <c r="C24" s="97">
        <v>188</v>
      </c>
      <c r="D24" s="97">
        <v>568</v>
      </c>
      <c r="E24" s="98">
        <f t="shared" si="0"/>
        <v>-380</v>
      </c>
      <c r="F24" s="97">
        <v>53</v>
      </c>
      <c r="G24" s="131">
        <v>3905.64</v>
      </c>
    </row>
    <row r="25" spans="1:7" s="45" customFormat="1" ht="15.75">
      <c r="A25" s="44">
        <v>18</v>
      </c>
      <c r="B25" s="72" t="s">
        <v>72</v>
      </c>
      <c r="C25" s="97">
        <v>167</v>
      </c>
      <c r="D25" s="97">
        <v>172</v>
      </c>
      <c r="E25" s="98">
        <f t="shared" si="0"/>
        <v>-5</v>
      </c>
      <c r="F25" s="97">
        <v>2</v>
      </c>
      <c r="G25" s="131">
        <v>4300</v>
      </c>
    </row>
    <row r="26" spans="1:7" s="45" customFormat="1" ht="15.75">
      <c r="A26" s="44">
        <v>19</v>
      </c>
      <c r="B26" s="72" t="s">
        <v>126</v>
      </c>
      <c r="C26" s="97">
        <v>154</v>
      </c>
      <c r="D26" s="97">
        <v>304</v>
      </c>
      <c r="E26" s="98">
        <f t="shared" si="0"/>
        <v>-150</v>
      </c>
      <c r="F26" s="97">
        <v>27</v>
      </c>
      <c r="G26" s="131">
        <v>3897.92</v>
      </c>
    </row>
    <row r="27" spans="1:7" s="45" customFormat="1" ht="15.75">
      <c r="A27" s="44">
        <v>20</v>
      </c>
      <c r="B27" s="72" t="s">
        <v>59</v>
      </c>
      <c r="C27" s="97">
        <v>149</v>
      </c>
      <c r="D27" s="97">
        <v>302</v>
      </c>
      <c r="E27" s="98">
        <f t="shared" si="0"/>
        <v>-153</v>
      </c>
      <c r="F27" s="97">
        <v>20</v>
      </c>
      <c r="G27" s="131">
        <v>3726.05</v>
      </c>
    </row>
    <row r="28" spans="1:7" s="45" customFormat="1" ht="15.75">
      <c r="A28" s="44">
        <v>21</v>
      </c>
      <c r="B28" s="72" t="s">
        <v>62</v>
      </c>
      <c r="C28" s="97">
        <v>135</v>
      </c>
      <c r="D28" s="97">
        <v>112</v>
      </c>
      <c r="E28" s="98">
        <f t="shared" si="0"/>
        <v>23</v>
      </c>
      <c r="F28" s="97">
        <v>39</v>
      </c>
      <c r="G28" s="131">
        <v>3804.1</v>
      </c>
    </row>
    <row r="29" spans="1:7" s="45" customFormat="1" ht="55.5" customHeight="1">
      <c r="A29" s="44">
        <v>22</v>
      </c>
      <c r="B29" s="72" t="s">
        <v>125</v>
      </c>
      <c r="C29" s="97">
        <v>130</v>
      </c>
      <c r="D29" s="97">
        <v>158</v>
      </c>
      <c r="E29" s="98">
        <f t="shared" si="0"/>
        <v>-28</v>
      </c>
      <c r="F29" s="97">
        <v>15</v>
      </c>
      <c r="G29" s="131">
        <v>3827.46</v>
      </c>
    </row>
    <row r="30" spans="1:7" s="45" customFormat="1" ht="38.25">
      <c r="A30" s="44">
        <v>23</v>
      </c>
      <c r="B30" s="72" t="s">
        <v>64</v>
      </c>
      <c r="C30" s="97">
        <v>128</v>
      </c>
      <c r="D30" s="97">
        <v>73</v>
      </c>
      <c r="E30" s="98">
        <f t="shared" si="0"/>
        <v>55</v>
      </c>
      <c r="F30" s="97">
        <v>50</v>
      </c>
      <c r="G30" s="131">
        <v>4836.86</v>
      </c>
    </row>
    <row r="31" spans="1:7" s="45" customFormat="1" ht="15.75">
      <c r="A31" s="44">
        <v>24</v>
      </c>
      <c r="B31" s="72" t="s">
        <v>79</v>
      </c>
      <c r="C31" s="97">
        <v>125</v>
      </c>
      <c r="D31" s="97">
        <v>116</v>
      </c>
      <c r="E31" s="98">
        <f t="shared" si="0"/>
        <v>9</v>
      </c>
      <c r="F31" s="97">
        <v>24</v>
      </c>
      <c r="G31" s="131">
        <v>3754</v>
      </c>
    </row>
    <row r="32" spans="1:7" s="45" customFormat="1" ht="25.5">
      <c r="A32" s="44">
        <v>25</v>
      </c>
      <c r="B32" s="72" t="s">
        <v>130</v>
      </c>
      <c r="C32" s="97">
        <v>119</v>
      </c>
      <c r="D32" s="97">
        <v>182</v>
      </c>
      <c r="E32" s="98">
        <f t="shared" si="0"/>
        <v>-63</v>
      </c>
      <c r="F32" s="97">
        <v>8</v>
      </c>
      <c r="G32" s="131">
        <v>4437.5</v>
      </c>
    </row>
    <row r="33" spans="1:7" s="45" customFormat="1" ht="15" customHeight="1">
      <c r="A33" s="44">
        <v>26</v>
      </c>
      <c r="B33" s="72" t="s">
        <v>135</v>
      </c>
      <c r="C33" s="97">
        <v>118</v>
      </c>
      <c r="D33" s="97">
        <v>43</v>
      </c>
      <c r="E33" s="98">
        <f t="shared" si="0"/>
        <v>75</v>
      </c>
      <c r="F33" s="97">
        <v>79</v>
      </c>
      <c r="G33" s="131">
        <v>4072.44</v>
      </c>
    </row>
    <row r="34" spans="1:7" s="45" customFormat="1" ht="15.75">
      <c r="A34" s="44">
        <v>27</v>
      </c>
      <c r="B34" s="72" t="s">
        <v>65</v>
      </c>
      <c r="C34" s="97">
        <v>112</v>
      </c>
      <c r="D34" s="97">
        <v>175</v>
      </c>
      <c r="E34" s="98">
        <f t="shared" si="0"/>
        <v>-63</v>
      </c>
      <c r="F34" s="97">
        <v>15</v>
      </c>
      <c r="G34" s="131">
        <v>4454.87</v>
      </c>
    </row>
    <row r="35" spans="1:7" s="45" customFormat="1" ht="15.75">
      <c r="A35" s="44">
        <v>28</v>
      </c>
      <c r="B35" s="72" t="s">
        <v>73</v>
      </c>
      <c r="C35" s="97">
        <v>107</v>
      </c>
      <c r="D35" s="97">
        <v>68</v>
      </c>
      <c r="E35" s="98">
        <f t="shared" si="0"/>
        <v>39</v>
      </c>
      <c r="F35" s="97">
        <v>30</v>
      </c>
      <c r="G35" s="131">
        <v>5184.37</v>
      </c>
    </row>
    <row r="36" spans="1:7" s="45" customFormat="1" ht="15.75">
      <c r="A36" s="44">
        <v>29</v>
      </c>
      <c r="B36" s="72" t="s">
        <v>123</v>
      </c>
      <c r="C36" s="97">
        <v>104</v>
      </c>
      <c r="D36" s="97">
        <v>3</v>
      </c>
      <c r="E36" s="98">
        <f t="shared" si="0"/>
        <v>101</v>
      </c>
      <c r="F36" s="97">
        <v>4</v>
      </c>
      <c r="G36" s="131">
        <v>3742.25</v>
      </c>
    </row>
    <row r="37" spans="1:7" s="45" customFormat="1" ht="38.25">
      <c r="A37" s="44">
        <v>30</v>
      </c>
      <c r="B37" s="72" t="s">
        <v>179</v>
      </c>
      <c r="C37" s="97">
        <v>101</v>
      </c>
      <c r="D37" s="97">
        <v>123</v>
      </c>
      <c r="E37" s="98">
        <f t="shared" si="0"/>
        <v>-22</v>
      </c>
      <c r="F37" s="97">
        <v>7</v>
      </c>
      <c r="G37" s="131">
        <v>4411.43</v>
      </c>
    </row>
    <row r="38" spans="1:7" s="45" customFormat="1" ht="25.5">
      <c r="A38" s="44">
        <v>31</v>
      </c>
      <c r="B38" s="72" t="s">
        <v>127</v>
      </c>
      <c r="C38" s="97">
        <v>94</v>
      </c>
      <c r="D38" s="97">
        <v>16</v>
      </c>
      <c r="E38" s="98">
        <f t="shared" si="0"/>
        <v>78</v>
      </c>
      <c r="F38" s="97">
        <v>29</v>
      </c>
      <c r="G38" s="131">
        <v>5405.24</v>
      </c>
    </row>
    <row r="39" spans="1:7" s="45" customFormat="1" ht="15.75">
      <c r="A39" s="44">
        <v>32</v>
      </c>
      <c r="B39" s="72" t="s">
        <v>80</v>
      </c>
      <c r="C39" s="97">
        <v>86</v>
      </c>
      <c r="D39" s="97">
        <v>129</v>
      </c>
      <c r="E39" s="98">
        <f t="shared" si="0"/>
        <v>-43</v>
      </c>
      <c r="F39" s="97">
        <v>16</v>
      </c>
      <c r="G39" s="131">
        <v>4585.18</v>
      </c>
    </row>
    <row r="40" spans="1:7" s="45" customFormat="1" ht="15.75">
      <c r="A40" s="44">
        <v>33</v>
      </c>
      <c r="B40" s="72" t="s">
        <v>142</v>
      </c>
      <c r="C40" s="97">
        <v>85</v>
      </c>
      <c r="D40" s="97">
        <v>126</v>
      </c>
      <c r="E40" s="98">
        <f t="shared" si="0"/>
        <v>-41</v>
      </c>
      <c r="F40" s="97">
        <v>4</v>
      </c>
      <c r="G40" s="131">
        <v>4276.25</v>
      </c>
    </row>
    <row r="41" spans="1:7" s="45" customFormat="1" ht="15.75">
      <c r="A41" s="44">
        <v>34</v>
      </c>
      <c r="B41" s="72" t="s">
        <v>70</v>
      </c>
      <c r="C41" s="97">
        <v>85</v>
      </c>
      <c r="D41" s="97">
        <v>29</v>
      </c>
      <c r="E41" s="98">
        <f t="shared" si="0"/>
        <v>56</v>
      </c>
      <c r="F41" s="97">
        <v>21</v>
      </c>
      <c r="G41" s="131">
        <v>4556.38</v>
      </c>
    </row>
    <row r="42" spans="1:7" s="45" customFormat="1" ht="15.75">
      <c r="A42" s="44">
        <v>35</v>
      </c>
      <c r="B42" s="72" t="s">
        <v>113</v>
      </c>
      <c r="C42" s="97">
        <v>84</v>
      </c>
      <c r="D42" s="97">
        <v>203</v>
      </c>
      <c r="E42" s="98">
        <f t="shared" si="0"/>
        <v>-119</v>
      </c>
      <c r="F42" s="97">
        <v>7</v>
      </c>
      <c r="G42" s="131">
        <v>3626.29</v>
      </c>
    </row>
    <row r="43" spans="1:7" s="45" customFormat="1" ht="15.75">
      <c r="A43" s="44">
        <v>36</v>
      </c>
      <c r="B43" s="72" t="s">
        <v>63</v>
      </c>
      <c r="C43" s="97">
        <v>81</v>
      </c>
      <c r="D43" s="97">
        <v>74</v>
      </c>
      <c r="E43" s="98">
        <f t="shared" si="0"/>
        <v>7</v>
      </c>
      <c r="F43" s="97">
        <v>34</v>
      </c>
      <c r="G43" s="131">
        <v>4732.27</v>
      </c>
    </row>
    <row r="44" spans="1:7" s="45" customFormat="1" ht="25.5">
      <c r="A44" s="44">
        <v>37</v>
      </c>
      <c r="B44" s="72" t="s">
        <v>94</v>
      </c>
      <c r="C44" s="97">
        <v>79</v>
      </c>
      <c r="D44" s="97">
        <v>79</v>
      </c>
      <c r="E44" s="98">
        <f t="shared" si="0"/>
        <v>0</v>
      </c>
      <c r="F44" s="97">
        <v>9</v>
      </c>
      <c r="G44" s="131">
        <v>5110.89</v>
      </c>
    </row>
    <row r="45" spans="1:7" s="45" customFormat="1" ht="15.75">
      <c r="A45" s="44">
        <v>38</v>
      </c>
      <c r="B45" s="72" t="s">
        <v>177</v>
      </c>
      <c r="C45" s="97">
        <v>79</v>
      </c>
      <c r="D45" s="97">
        <v>107</v>
      </c>
      <c r="E45" s="98">
        <f t="shared" si="0"/>
        <v>-28</v>
      </c>
      <c r="F45" s="97">
        <v>46</v>
      </c>
      <c r="G45" s="131">
        <v>3729.24</v>
      </c>
    </row>
    <row r="46" spans="1:7" s="45" customFormat="1" ht="38.25">
      <c r="A46" s="44">
        <v>39</v>
      </c>
      <c r="B46" s="72" t="s">
        <v>132</v>
      </c>
      <c r="C46" s="97">
        <v>77</v>
      </c>
      <c r="D46" s="97">
        <v>32</v>
      </c>
      <c r="E46" s="98">
        <f t="shared" si="0"/>
        <v>45</v>
      </c>
      <c r="F46" s="97">
        <v>23</v>
      </c>
      <c r="G46" s="131">
        <v>7315.52</v>
      </c>
    </row>
    <row r="47" spans="1:7" s="45" customFormat="1" ht="15.75">
      <c r="A47" s="44">
        <v>40</v>
      </c>
      <c r="B47" s="72" t="s">
        <v>95</v>
      </c>
      <c r="C47" s="97">
        <v>75</v>
      </c>
      <c r="D47" s="97">
        <v>271</v>
      </c>
      <c r="E47" s="98">
        <f t="shared" si="0"/>
        <v>-196</v>
      </c>
      <c r="F47" s="97">
        <v>8</v>
      </c>
      <c r="G47" s="131">
        <v>3183.88</v>
      </c>
    </row>
    <row r="48" spans="1:7" s="45" customFormat="1" ht="15.75">
      <c r="A48" s="44">
        <v>41</v>
      </c>
      <c r="B48" s="72" t="s">
        <v>139</v>
      </c>
      <c r="C48" s="97">
        <v>74</v>
      </c>
      <c r="D48" s="97">
        <v>25</v>
      </c>
      <c r="E48" s="98">
        <f t="shared" si="0"/>
        <v>49</v>
      </c>
      <c r="F48" s="97">
        <v>46</v>
      </c>
      <c r="G48" s="131">
        <v>5207.02</v>
      </c>
    </row>
    <row r="49" spans="1:7" s="45" customFormat="1" ht="25.5">
      <c r="A49" s="44">
        <v>42</v>
      </c>
      <c r="B49" s="72" t="s">
        <v>133</v>
      </c>
      <c r="C49" s="97">
        <v>73</v>
      </c>
      <c r="D49" s="97">
        <v>52</v>
      </c>
      <c r="E49" s="98">
        <f t="shared" si="0"/>
        <v>21</v>
      </c>
      <c r="F49" s="97">
        <v>29</v>
      </c>
      <c r="G49" s="131">
        <v>4759.17</v>
      </c>
    </row>
    <row r="50" spans="1:7" s="45" customFormat="1" ht="15.75">
      <c r="A50" s="44">
        <v>43</v>
      </c>
      <c r="B50" s="72" t="s">
        <v>103</v>
      </c>
      <c r="C50" s="97">
        <v>71</v>
      </c>
      <c r="D50" s="97">
        <v>69</v>
      </c>
      <c r="E50" s="98">
        <f t="shared" si="0"/>
        <v>2</v>
      </c>
      <c r="F50" s="97">
        <v>14</v>
      </c>
      <c r="G50" s="131">
        <v>4515.93</v>
      </c>
    </row>
    <row r="51" spans="1:7" s="45" customFormat="1" ht="15.75">
      <c r="A51" s="44">
        <v>44</v>
      </c>
      <c r="B51" s="72" t="s">
        <v>68</v>
      </c>
      <c r="C51" s="97">
        <v>71</v>
      </c>
      <c r="D51" s="97">
        <v>70</v>
      </c>
      <c r="E51" s="98">
        <f t="shared" si="0"/>
        <v>1</v>
      </c>
      <c r="F51" s="97">
        <v>31</v>
      </c>
      <c r="G51" s="131">
        <v>3867.9</v>
      </c>
    </row>
    <row r="52" spans="1:7" s="45" customFormat="1" ht="16.5" customHeight="1">
      <c r="A52" s="44">
        <v>45</v>
      </c>
      <c r="B52" s="72" t="s">
        <v>129</v>
      </c>
      <c r="C52" s="97">
        <v>66</v>
      </c>
      <c r="D52" s="97">
        <v>29</v>
      </c>
      <c r="E52" s="98">
        <f t="shared" si="0"/>
        <v>37</v>
      </c>
      <c r="F52" s="97">
        <v>19</v>
      </c>
      <c r="G52" s="131">
        <v>4277.79</v>
      </c>
    </row>
    <row r="53" spans="1:7" s="45" customFormat="1" ht="15.75">
      <c r="A53" s="44">
        <v>46</v>
      </c>
      <c r="B53" s="72" t="s">
        <v>134</v>
      </c>
      <c r="C53" s="97">
        <v>65</v>
      </c>
      <c r="D53" s="97">
        <v>60</v>
      </c>
      <c r="E53" s="98">
        <f t="shared" si="0"/>
        <v>5</v>
      </c>
      <c r="F53" s="97">
        <v>11</v>
      </c>
      <c r="G53" s="131">
        <v>4194.55</v>
      </c>
    </row>
    <row r="54" spans="1:7" s="45" customFormat="1" ht="15.75" customHeight="1">
      <c r="A54" s="44">
        <v>47</v>
      </c>
      <c r="B54" s="72" t="s">
        <v>192</v>
      </c>
      <c r="C54" s="97">
        <v>65</v>
      </c>
      <c r="D54" s="97">
        <v>64</v>
      </c>
      <c r="E54" s="98">
        <f t="shared" si="0"/>
        <v>1</v>
      </c>
      <c r="F54" s="97">
        <v>20</v>
      </c>
      <c r="G54" s="131">
        <v>4446.2</v>
      </c>
    </row>
    <row r="55" spans="1:7" s="45" customFormat="1" ht="15.75">
      <c r="A55" s="44">
        <v>48</v>
      </c>
      <c r="B55" s="72" t="s">
        <v>105</v>
      </c>
      <c r="C55" s="97">
        <v>64</v>
      </c>
      <c r="D55" s="97">
        <v>142</v>
      </c>
      <c r="E55" s="98">
        <f t="shared" si="0"/>
        <v>-78</v>
      </c>
      <c r="F55" s="97">
        <v>10</v>
      </c>
      <c r="G55" s="131">
        <v>3833.8</v>
      </c>
    </row>
    <row r="56" spans="1:7" s="45" customFormat="1" ht="15.75">
      <c r="A56" s="44">
        <v>49</v>
      </c>
      <c r="B56" s="72" t="s">
        <v>131</v>
      </c>
      <c r="C56" s="97">
        <v>60</v>
      </c>
      <c r="D56" s="97">
        <v>63</v>
      </c>
      <c r="E56" s="98">
        <f t="shared" si="0"/>
        <v>-3</v>
      </c>
      <c r="F56" s="97">
        <v>8</v>
      </c>
      <c r="G56" s="131">
        <v>6620.75</v>
      </c>
    </row>
    <row r="57" spans="1:7" s="45" customFormat="1" ht="15.75">
      <c r="A57" s="44">
        <v>50</v>
      </c>
      <c r="B57" s="72" t="s">
        <v>173</v>
      </c>
      <c r="C57" s="97">
        <v>56</v>
      </c>
      <c r="D57" s="97">
        <v>71</v>
      </c>
      <c r="E57" s="98">
        <f t="shared" si="0"/>
        <v>-15</v>
      </c>
      <c r="F57" s="97">
        <v>4</v>
      </c>
      <c r="G57" s="131">
        <v>5118.75</v>
      </c>
    </row>
    <row r="58" ht="15.75">
      <c r="G58" s="67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16"/>
  <sheetViews>
    <sheetView view="pageBreakPreview" zoomScale="85" zoomScaleSheetLayoutView="85" zoomScalePageLayoutView="0" workbookViewId="0" topLeftCell="A1">
      <selection activeCell="A46" sqref="A46"/>
    </sheetView>
  </sheetViews>
  <sheetFormatPr defaultColWidth="8.8515625" defaultRowHeight="15"/>
  <cols>
    <col min="1" max="1" width="33.57421875" style="38" customWidth="1"/>
    <col min="2" max="2" width="11.140625" style="38" customWidth="1"/>
    <col min="3" max="3" width="14.00390625" style="47" customWidth="1"/>
    <col min="4" max="4" width="15.421875" style="47" customWidth="1"/>
    <col min="5" max="5" width="15.28125" style="47" customWidth="1"/>
    <col min="6" max="6" width="17.57421875" style="47" customWidth="1"/>
    <col min="7" max="16384" width="8.8515625" style="38" customWidth="1"/>
  </cols>
  <sheetData>
    <row r="1" spans="1:6" s="41" customFormat="1" ht="50.25" customHeight="1">
      <c r="A1" s="147" t="s">
        <v>237</v>
      </c>
      <c r="B1" s="147"/>
      <c r="C1" s="147"/>
      <c r="D1" s="147"/>
      <c r="E1" s="147"/>
      <c r="F1" s="147"/>
    </row>
    <row r="2" spans="1:6" s="41" customFormat="1" ht="20.25" customHeight="1">
      <c r="A2" s="154" t="s">
        <v>77</v>
      </c>
      <c r="B2" s="154"/>
      <c r="C2" s="154"/>
      <c r="D2" s="154"/>
      <c r="E2" s="154"/>
      <c r="F2" s="154"/>
    </row>
    <row r="3" ht="12" customHeight="1"/>
    <row r="4" spans="1:6" ht="18.75" customHeight="1">
      <c r="A4" s="149" t="s">
        <v>44</v>
      </c>
      <c r="B4" s="150" t="s">
        <v>45</v>
      </c>
      <c r="C4" s="150" t="s">
        <v>46</v>
      </c>
      <c r="D4" s="150" t="s">
        <v>47</v>
      </c>
      <c r="E4" s="151" t="s">
        <v>238</v>
      </c>
      <c r="F4" s="151"/>
    </row>
    <row r="5" spans="1:6" ht="18.75" customHeight="1">
      <c r="A5" s="149"/>
      <c r="B5" s="150"/>
      <c r="C5" s="150"/>
      <c r="D5" s="150"/>
      <c r="E5" s="150" t="s">
        <v>48</v>
      </c>
      <c r="F5" s="155" t="s">
        <v>49</v>
      </c>
    </row>
    <row r="6" spans="1:6" ht="58.5" customHeight="1">
      <c r="A6" s="149"/>
      <c r="B6" s="150"/>
      <c r="C6" s="150"/>
      <c r="D6" s="150"/>
      <c r="E6" s="150"/>
      <c r="F6" s="155"/>
    </row>
    <row r="7" spans="1:6" ht="12.75">
      <c r="A7" s="39" t="s">
        <v>78</v>
      </c>
      <c r="B7" s="39">
        <v>1</v>
      </c>
      <c r="C7" s="48">
        <v>3</v>
      </c>
      <c r="D7" s="48">
        <v>4</v>
      </c>
      <c r="E7" s="48">
        <v>5</v>
      </c>
      <c r="F7" s="48">
        <v>6</v>
      </c>
    </row>
    <row r="8" spans="1:13" ht="27" customHeight="1">
      <c r="A8" s="153" t="s">
        <v>29</v>
      </c>
      <c r="B8" s="153"/>
      <c r="C8" s="153"/>
      <c r="D8" s="153"/>
      <c r="E8" s="153"/>
      <c r="F8" s="153"/>
      <c r="M8" s="49"/>
    </row>
    <row r="9" spans="1:13" ht="15.75">
      <c r="A9" s="125" t="s">
        <v>135</v>
      </c>
      <c r="B9" s="126">
        <v>118</v>
      </c>
      <c r="C9" s="126">
        <v>43</v>
      </c>
      <c r="D9" s="98">
        <f aca="true" t="shared" si="0" ref="D9:D19">B9-C9</f>
        <v>75</v>
      </c>
      <c r="E9" s="126">
        <v>79</v>
      </c>
      <c r="F9" s="71">
        <v>4072.44</v>
      </c>
      <c r="M9" s="49"/>
    </row>
    <row r="10" spans="1:6" ht="15.75">
      <c r="A10" s="125" t="s">
        <v>94</v>
      </c>
      <c r="B10" s="126">
        <v>79</v>
      </c>
      <c r="C10" s="126">
        <v>79</v>
      </c>
      <c r="D10" s="98">
        <f t="shared" si="0"/>
        <v>0</v>
      </c>
      <c r="E10" s="126">
        <v>9</v>
      </c>
      <c r="F10" s="71">
        <v>5110.89</v>
      </c>
    </row>
    <row r="11" spans="1:6" ht="15.75">
      <c r="A11" s="125" t="s">
        <v>131</v>
      </c>
      <c r="B11" s="126">
        <v>60</v>
      </c>
      <c r="C11" s="126">
        <v>63</v>
      </c>
      <c r="D11" s="98">
        <f t="shared" si="0"/>
        <v>-3</v>
      </c>
      <c r="E11" s="126">
        <v>8</v>
      </c>
      <c r="F11" s="71">
        <v>6620.75</v>
      </c>
    </row>
    <row r="12" spans="1:6" ht="15.75">
      <c r="A12" s="125" t="s">
        <v>98</v>
      </c>
      <c r="B12" s="126">
        <v>53</v>
      </c>
      <c r="C12" s="126">
        <v>64</v>
      </c>
      <c r="D12" s="98">
        <f t="shared" si="0"/>
        <v>-11</v>
      </c>
      <c r="E12" s="126">
        <v>6</v>
      </c>
      <c r="F12" s="71">
        <v>4750</v>
      </c>
    </row>
    <row r="13" spans="1:6" ht="15.75">
      <c r="A13" s="125" t="s">
        <v>97</v>
      </c>
      <c r="B13" s="126">
        <v>52</v>
      </c>
      <c r="C13" s="126">
        <v>35</v>
      </c>
      <c r="D13" s="98">
        <f t="shared" si="0"/>
        <v>17</v>
      </c>
      <c r="E13" s="126">
        <v>21</v>
      </c>
      <c r="F13" s="71">
        <v>6801.71</v>
      </c>
    </row>
    <row r="14" spans="1:6" ht="15.75">
      <c r="A14" s="125" t="s">
        <v>100</v>
      </c>
      <c r="B14" s="126">
        <v>49</v>
      </c>
      <c r="C14" s="126">
        <v>30</v>
      </c>
      <c r="D14" s="98">
        <f t="shared" si="0"/>
        <v>19</v>
      </c>
      <c r="E14" s="126">
        <v>4</v>
      </c>
      <c r="F14" s="71">
        <v>6606.48</v>
      </c>
    </row>
    <row r="15" spans="1:6" ht="15.75">
      <c r="A15" s="125" t="s">
        <v>75</v>
      </c>
      <c r="B15" s="126">
        <v>48</v>
      </c>
      <c r="C15" s="126">
        <v>98</v>
      </c>
      <c r="D15" s="98">
        <f t="shared" si="0"/>
        <v>-50</v>
      </c>
      <c r="E15" s="126">
        <v>16</v>
      </c>
      <c r="F15" s="71">
        <v>6515.07</v>
      </c>
    </row>
    <row r="16" spans="1:6" ht="15.75">
      <c r="A16" s="125" t="s">
        <v>136</v>
      </c>
      <c r="B16" s="126">
        <v>44</v>
      </c>
      <c r="C16" s="126">
        <v>14</v>
      </c>
      <c r="D16" s="98">
        <f t="shared" si="0"/>
        <v>30</v>
      </c>
      <c r="E16" s="126">
        <v>9</v>
      </c>
      <c r="F16" s="71">
        <v>4072.11</v>
      </c>
    </row>
    <row r="17" spans="1:6" ht="15.75">
      <c r="A17" s="125" t="s">
        <v>99</v>
      </c>
      <c r="B17" s="126">
        <v>29</v>
      </c>
      <c r="C17" s="126">
        <v>52</v>
      </c>
      <c r="D17" s="98">
        <f t="shared" si="0"/>
        <v>-23</v>
      </c>
      <c r="E17" s="126">
        <v>3</v>
      </c>
      <c r="F17" s="71">
        <v>3907.67</v>
      </c>
    </row>
    <row r="18" spans="1:6" ht="15.75">
      <c r="A18" s="125" t="s">
        <v>138</v>
      </c>
      <c r="B18" s="126">
        <v>23</v>
      </c>
      <c r="C18" s="126">
        <v>4</v>
      </c>
      <c r="D18" s="98">
        <f t="shared" si="0"/>
        <v>19</v>
      </c>
      <c r="E18" s="126">
        <v>10</v>
      </c>
      <c r="F18" s="71">
        <v>6373.3</v>
      </c>
    </row>
    <row r="19" spans="1:6" ht="15.75">
      <c r="A19" s="125" t="s">
        <v>137</v>
      </c>
      <c r="B19" s="126">
        <v>21</v>
      </c>
      <c r="C19" s="126">
        <v>15</v>
      </c>
      <c r="D19" s="98">
        <f t="shared" si="0"/>
        <v>6</v>
      </c>
      <c r="E19" s="126">
        <v>8</v>
      </c>
      <c r="F19" s="71">
        <v>5462.5</v>
      </c>
    </row>
    <row r="20" spans="1:6" ht="30" customHeight="1">
      <c r="A20" s="152" t="s">
        <v>3</v>
      </c>
      <c r="B20" s="152"/>
      <c r="C20" s="152"/>
      <c r="D20" s="152"/>
      <c r="E20" s="152"/>
      <c r="F20" s="152"/>
    </row>
    <row r="21" spans="1:6" ht="15.75">
      <c r="A21" s="125" t="s">
        <v>60</v>
      </c>
      <c r="B21" s="126">
        <v>270</v>
      </c>
      <c r="C21" s="126">
        <v>193</v>
      </c>
      <c r="D21" s="98">
        <f aca="true" t="shared" si="1" ref="D21:D33">B21-C21</f>
        <v>77</v>
      </c>
      <c r="E21" s="126">
        <v>23</v>
      </c>
      <c r="F21" s="71">
        <v>4450.37</v>
      </c>
    </row>
    <row r="22" spans="1:6" ht="15.75">
      <c r="A22" s="125" t="s">
        <v>123</v>
      </c>
      <c r="B22" s="126">
        <v>104</v>
      </c>
      <c r="C22" s="126">
        <v>3</v>
      </c>
      <c r="D22" s="98">
        <f t="shared" si="1"/>
        <v>101</v>
      </c>
      <c r="E22" s="126">
        <v>4</v>
      </c>
      <c r="F22" s="71">
        <v>3742.25</v>
      </c>
    </row>
    <row r="23" spans="1:6" ht="15.75">
      <c r="A23" s="125" t="s">
        <v>139</v>
      </c>
      <c r="B23" s="126">
        <v>74</v>
      </c>
      <c r="C23" s="126">
        <v>25</v>
      </c>
      <c r="D23" s="98">
        <f t="shared" si="1"/>
        <v>49</v>
      </c>
      <c r="E23" s="126">
        <v>46</v>
      </c>
      <c r="F23" s="71">
        <v>5207.02</v>
      </c>
    </row>
    <row r="24" spans="1:6" ht="15.75">
      <c r="A24" s="125" t="s">
        <v>173</v>
      </c>
      <c r="B24" s="126">
        <v>56</v>
      </c>
      <c r="C24" s="126">
        <v>71</v>
      </c>
      <c r="D24" s="98">
        <f t="shared" si="1"/>
        <v>-15</v>
      </c>
      <c r="E24" s="126">
        <v>4</v>
      </c>
      <c r="F24" s="71">
        <v>5118.75</v>
      </c>
    </row>
    <row r="25" spans="1:6" ht="15.75">
      <c r="A25" s="125" t="s">
        <v>69</v>
      </c>
      <c r="B25" s="126">
        <v>46</v>
      </c>
      <c r="C25" s="126">
        <v>96</v>
      </c>
      <c r="D25" s="98">
        <f t="shared" si="1"/>
        <v>-50</v>
      </c>
      <c r="E25" s="126">
        <v>9</v>
      </c>
      <c r="F25" s="71">
        <v>5049.56</v>
      </c>
    </row>
    <row r="26" spans="1:6" ht="15.75">
      <c r="A26" s="125" t="s">
        <v>74</v>
      </c>
      <c r="B26" s="126">
        <v>45</v>
      </c>
      <c r="C26" s="126">
        <v>46</v>
      </c>
      <c r="D26" s="98">
        <f t="shared" si="1"/>
        <v>-1</v>
      </c>
      <c r="E26" s="126">
        <v>7</v>
      </c>
      <c r="F26" s="71">
        <v>6806.86</v>
      </c>
    </row>
    <row r="27" spans="1:6" ht="15.75">
      <c r="A27" s="125" t="s">
        <v>101</v>
      </c>
      <c r="B27" s="126">
        <v>35</v>
      </c>
      <c r="C27" s="126">
        <v>33</v>
      </c>
      <c r="D27" s="98">
        <f t="shared" si="1"/>
        <v>2</v>
      </c>
      <c r="E27" s="126">
        <v>4</v>
      </c>
      <c r="F27" s="71">
        <v>4296.5</v>
      </c>
    </row>
    <row r="28" spans="1:6" ht="25.5">
      <c r="A28" s="72" t="s">
        <v>140</v>
      </c>
      <c r="B28" s="126">
        <v>29</v>
      </c>
      <c r="C28" s="126">
        <v>64</v>
      </c>
      <c r="D28" s="98">
        <f t="shared" si="1"/>
        <v>-35</v>
      </c>
      <c r="E28" s="126">
        <v>2</v>
      </c>
      <c r="F28" s="71">
        <v>5000</v>
      </c>
    </row>
    <row r="29" spans="1:6" ht="15.75">
      <c r="A29" s="72" t="s">
        <v>102</v>
      </c>
      <c r="B29" s="126">
        <v>28</v>
      </c>
      <c r="C29" s="126">
        <v>5</v>
      </c>
      <c r="D29" s="98">
        <f t="shared" si="1"/>
        <v>23</v>
      </c>
      <c r="E29" s="126">
        <v>8</v>
      </c>
      <c r="F29" s="71">
        <v>4983.63</v>
      </c>
    </row>
    <row r="30" spans="1:6" ht="15.75">
      <c r="A30" s="72" t="s">
        <v>191</v>
      </c>
      <c r="B30" s="126">
        <v>26</v>
      </c>
      <c r="C30" s="126">
        <v>21</v>
      </c>
      <c r="D30" s="98">
        <f t="shared" si="1"/>
        <v>5</v>
      </c>
      <c r="E30" s="126">
        <v>3</v>
      </c>
      <c r="F30" s="71">
        <v>4407.67</v>
      </c>
    </row>
    <row r="31" spans="1:6" ht="25.5">
      <c r="A31" s="72" t="s">
        <v>128</v>
      </c>
      <c r="B31" s="126">
        <v>24</v>
      </c>
      <c r="C31" s="126">
        <v>117</v>
      </c>
      <c r="D31" s="98">
        <f t="shared" si="1"/>
        <v>-93</v>
      </c>
      <c r="E31" s="126">
        <v>2</v>
      </c>
      <c r="F31" s="71">
        <v>4424.2</v>
      </c>
    </row>
    <row r="32" spans="1:6" ht="15.75">
      <c r="A32" s="72" t="s">
        <v>141</v>
      </c>
      <c r="B32" s="126">
        <v>23</v>
      </c>
      <c r="C32" s="126">
        <v>60</v>
      </c>
      <c r="D32" s="98">
        <f t="shared" si="1"/>
        <v>-37</v>
      </c>
      <c r="E32" s="126">
        <v>8</v>
      </c>
      <c r="F32" s="71">
        <v>4049.88</v>
      </c>
    </row>
    <row r="33" spans="1:6" ht="15.75">
      <c r="A33" s="72" t="s">
        <v>164</v>
      </c>
      <c r="B33" s="126">
        <v>17</v>
      </c>
      <c r="C33" s="126">
        <v>0</v>
      </c>
      <c r="D33" s="98">
        <f t="shared" si="1"/>
        <v>17</v>
      </c>
      <c r="E33" s="126">
        <v>8</v>
      </c>
      <c r="F33" s="71">
        <v>4223</v>
      </c>
    </row>
    <row r="34" spans="1:6" ht="30" customHeight="1">
      <c r="A34" s="152" t="s">
        <v>2</v>
      </c>
      <c r="B34" s="152"/>
      <c r="C34" s="152"/>
      <c r="D34" s="152"/>
      <c r="E34" s="152"/>
      <c r="F34" s="152"/>
    </row>
    <row r="35" spans="1:6" ht="15.75">
      <c r="A35" s="125" t="s">
        <v>55</v>
      </c>
      <c r="B35" s="126">
        <v>215</v>
      </c>
      <c r="C35" s="126">
        <v>460</v>
      </c>
      <c r="D35" s="98">
        <f aca="true" t="shared" si="2" ref="D35:D44">B35-C35</f>
        <v>-245</v>
      </c>
      <c r="E35" s="126">
        <v>40</v>
      </c>
      <c r="F35" s="71">
        <v>4465.72</v>
      </c>
    </row>
    <row r="36" spans="1:6" ht="15.75">
      <c r="A36" s="125" t="s">
        <v>79</v>
      </c>
      <c r="B36" s="126">
        <v>125</v>
      </c>
      <c r="C36" s="126">
        <v>116</v>
      </c>
      <c r="D36" s="98">
        <f t="shared" si="2"/>
        <v>9</v>
      </c>
      <c r="E36" s="126">
        <v>24</v>
      </c>
      <c r="F36" s="71">
        <v>3754</v>
      </c>
    </row>
    <row r="37" spans="1:6" ht="15.75">
      <c r="A37" s="125" t="s">
        <v>80</v>
      </c>
      <c r="B37" s="126">
        <v>86</v>
      </c>
      <c r="C37" s="126">
        <v>129</v>
      </c>
      <c r="D37" s="98">
        <f t="shared" si="2"/>
        <v>-43</v>
      </c>
      <c r="E37" s="126">
        <v>16</v>
      </c>
      <c r="F37" s="71">
        <v>4585.18</v>
      </c>
    </row>
    <row r="38" spans="1:6" ht="15.75">
      <c r="A38" s="125" t="s">
        <v>81</v>
      </c>
      <c r="B38" s="126">
        <v>51</v>
      </c>
      <c r="C38" s="126">
        <v>49</v>
      </c>
      <c r="D38" s="98">
        <f t="shared" si="2"/>
        <v>2</v>
      </c>
      <c r="E38" s="126">
        <v>8</v>
      </c>
      <c r="F38" s="71">
        <v>4179.5</v>
      </c>
    </row>
    <row r="39" spans="1:6" ht="15.75">
      <c r="A39" s="125" t="s">
        <v>114</v>
      </c>
      <c r="B39" s="126">
        <v>46</v>
      </c>
      <c r="C39" s="126">
        <v>1</v>
      </c>
      <c r="D39" s="98">
        <f t="shared" si="2"/>
        <v>45</v>
      </c>
      <c r="E39" s="126">
        <v>4</v>
      </c>
      <c r="F39" s="71">
        <v>6383.75</v>
      </c>
    </row>
    <row r="40" spans="1:6" ht="15.75">
      <c r="A40" s="125" t="s">
        <v>175</v>
      </c>
      <c r="B40" s="126">
        <v>33</v>
      </c>
      <c r="C40" s="126">
        <v>42</v>
      </c>
      <c r="D40" s="98">
        <f t="shared" si="2"/>
        <v>-9</v>
      </c>
      <c r="E40" s="126">
        <v>7</v>
      </c>
      <c r="F40" s="71">
        <v>4749.86</v>
      </c>
    </row>
    <row r="41" spans="1:6" ht="15.75">
      <c r="A41" s="125" t="s">
        <v>67</v>
      </c>
      <c r="B41" s="126">
        <v>33</v>
      </c>
      <c r="C41" s="126">
        <v>73</v>
      </c>
      <c r="D41" s="98">
        <f t="shared" si="2"/>
        <v>-40</v>
      </c>
      <c r="E41" s="126">
        <v>10</v>
      </c>
      <c r="F41" s="71">
        <v>4005.7</v>
      </c>
    </row>
    <row r="42" spans="1:6" ht="15.75">
      <c r="A42" s="125" t="s">
        <v>209</v>
      </c>
      <c r="B42" s="126">
        <v>24</v>
      </c>
      <c r="C42" s="126">
        <v>28</v>
      </c>
      <c r="D42" s="98">
        <f t="shared" si="2"/>
        <v>-4</v>
      </c>
      <c r="E42" s="126">
        <v>5</v>
      </c>
      <c r="F42" s="71">
        <v>5342.4</v>
      </c>
    </row>
    <row r="43" spans="1:6" ht="15.75">
      <c r="A43" s="125" t="s">
        <v>82</v>
      </c>
      <c r="B43" s="126">
        <v>21</v>
      </c>
      <c r="C43" s="126">
        <v>20</v>
      </c>
      <c r="D43" s="98">
        <f t="shared" si="2"/>
        <v>1</v>
      </c>
      <c r="E43" s="126">
        <v>4</v>
      </c>
      <c r="F43" s="71">
        <v>4605.75</v>
      </c>
    </row>
    <row r="44" spans="1:6" ht="15.75">
      <c r="A44" s="125" t="s">
        <v>174</v>
      </c>
      <c r="B44" s="126">
        <v>18</v>
      </c>
      <c r="C44" s="126">
        <v>40</v>
      </c>
      <c r="D44" s="98">
        <f t="shared" si="2"/>
        <v>-22</v>
      </c>
      <c r="E44" s="126">
        <v>1</v>
      </c>
      <c r="F44" s="71">
        <v>3723</v>
      </c>
    </row>
    <row r="45" spans="1:6" ht="30" customHeight="1">
      <c r="A45" s="152" t="s">
        <v>1</v>
      </c>
      <c r="B45" s="152"/>
      <c r="C45" s="152"/>
      <c r="D45" s="152"/>
      <c r="E45" s="152"/>
      <c r="F45" s="152"/>
    </row>
    <row r="46" spans="1:6" ht="15.75">
      <c r="A46" s="125" t="s">
        <v>142</v>
      </c>
      <c r="B46" s="126">
        <v>85</v>
      </c>
      <c r="C46" s="126">
        <v>126</v>
      </c>
      <c r="D46" s="98">
        <f aca="true" t="shared" si="3" ref="D46:D52">B46-C46</f>
        <v>-41</v>
      </c>
      <c r="E46" s="126">
        <v>4</v>
      </c>
      <c r="F46" s="71">
        <v>4276.25</v>
      </c>
    </row>
    <row r="47" spans="1:6" ht="15.75">
      <c r="A47" s="125" t="s">
        <v>95</v>
      </c>
      <c r="B47" s="126">
        <v>75</v>
      </c>
      <c r="C47" s="126">
        <v>271</v>
      </c>
      <c r="D47" s="98">
        <f t="shared" si="3"/>
        <v>-196</v>
      </c>
      <c r="E47" s="126">
        <v>8</v>
      </c>
      <c r="F47" s="71">
        <v>3183.88</v>
      </c>
    </row>
    <row r="48" spans="1:6" ht="15.75">
      <c r="A48" s="125" t="s">
        <v>103</v>
      </c>
      <c r="B48" s="126">
        <v>71</v>
      </c>
      <c r="C48" s="126">
        <v>69</v>
      </c>
      <c r="D48" s="98">
        <f t="shared" si="3"/>
        <v>2</v>
      </c>
      <c r="E48" s="126">
        <v>14</v>
      </c>
      <c r="F48" s="71">
        <v>4515.93</v>
      </c>
    </row>
    <row r="49" spans="1:6" ht="15.75">
      <c r="A49" s="125" t="s">
        <v>105</v>
      </c>
      <c r="B49" s="126">
        <v>64</v>
      </c>
      <c r="C49" s="126">
        <v>142</v>
      </c>
      <c r="D49" s="98">
        <f t="shared" si="3"/>
        <v>-78</v>
      </c>
      <c r="E49" s="126">
        <v>10</v>
      </c>
      <c r="F49" s="71">
        <v>3833.8</v>
      </c>
    </row>
    <row r="50" spans="1:6" ht="30" customHeight="1">
      <c r="A50" s="72" t="s">
        <v>143</v>
      </c>
      <c r="B50" s="126">
        <v>46</v>
      </c>
      <c r="C50" s="126">
        <v>19</v>
      </c>
      <c r="D50" s="98">
        <f t="shared" si="3"/>
        <v>27</v>
      </c>
      <c r="E50" s="126">
        <v>8</v>
      </c>
      <c r="F50" s="71">
        <v>3737.38</v>
      </c>
    </row>
    <row r="51" spans="1:6" ht="15.75">
      <c r="A51" s="125" t="s">
        <v>66</v>
      </c>
      <c r="B51" s="126">
        <v>36</v>
      </c>
      <c r="C51" s="126">
        <v>102</v>
      </c>
      <c r="D51" s="98">
        <f t="shared" si="3"/>
        <v>-66</v>
      </c>
      <c r="E51" s="126">
        <v>12</v>
      </c>
      <c r="F51" s="71">
        <v>3913.75</v>
      </c>
    </row>
    <row r="52" spans="1:6" ht="15.75">
      <c r="A52" s="125" t="s">
        <v>104</v>
      </c>
      <c r="B52" s="126">
        <v>34</v>
      </c>
      <c r="C52" s="126">
        <v>118</v>
      </c>
      <c r="D52" s="98">
        <f t="shared" si="3"/>
        <v>-84</v>
      </c>
      <c r="E52" s="126">
        <v>2</v>
      </c>
      <c r="F52" s="71">
        <v>3724</v>
      </c>
    </row>
    <row r="53" spans="1:6" ht="30" customHeight="1">
      <c r="A53" s="152" t="s">
        <v>5</v>
      </c>
      <c r="B53" s="152"/>
      <c r="C53" s="152"/>
      <c r="D53" s="152"/>
      <c r="E53" s="152"/>
      <c r="F53" s="152"/>
    </row>
    <row r="54" spans="1:6" ht="15.75">
      <c r="A54" s="125" t="s">
        <v>54</v>
      </c>
      <c r="B54" s="126">
        <v>350</v>
      </c>
      <c r="C54" s="126">
        <v>732</v>
      </c>
      <c r="D54" s="98">
        <f aca="true" t="shared" si="4" ref="D54:D64">B54-C54</f>
        <v>-382</v>
      </c>
      <c r="E54" s="126">
        <v>45</v>
      </c>
      <c r="F54" s="71">
        <v>3930.74</v>
      </c>
    </row>
    <row r="55" spans="1:6" ht="15.75">
      <c r="A55" s="125" t="s">
        <v>91</v>
      </c>
      <c r="B55" s="126">
        <v>324</v>
      </c>
      <c r="C55" s="126">
        <v>1036</v>
      </c>
      <c r="D55" s="98">
        <f t="shared" si="4"/>
        <v>-712</v>
      </c>
      <c r="E55" s="126">
        <v>80</v>
      </c>
      <c r="F55" s="71">
        <v>3924.75</v>
      </c>
    </row>
    <row r="56" spans="1:6" ht="15.75">
      <c r="A56" s="125" t="s">
        <v>53</v>
      </c>
      <c r="B56" s="126">
        <v>320</v>
      </c>
      <c r="C56" s="126">
        <v>745</v>
      </c>
      <c r="D56" s="98">
        <f t="shared" si="4"/>
        <v>-425</v>
      </c>
      <c r="E56" s="126">
        <v>53</v>
      </c>
      <c r="F56" s="71">
        <v>4178.13</v>
      </c>
    </row>
    <row r="57" spans="1:6" ht="15.75">
      <c r="A57" s="125" t="s">
        <v>92</v>
      </c>
      <c r="B57" s="126">
        <v>188</v>
      </c>
      <c r="C57" s="126">
        <v>568</v>
      </c>
      <c r="D57" s="98">
        <f t="shared" si="4"/>
        <v>-380</v>
      </c>
      <c r="E57" s="126">
        <v>53</v>
      </c>
      <c r="F57" s="71">
        <v>3905.64</v>
      </c>
    </row>
    <row r="58" spans="1:6" ht="18" customHeight="1">
      <c r="A58" s="125" t="s">
        <v>126</v>
      </c>
      <c r="B58" s="126">
        <v>154</v>
      </c>
      <c r="C58" s="126">
        <v>304</v>
      </c>
      <c r="D58" s="98">
        <f t="shared" si="4"/>
        <v>-150</v>
      </c>
      <c r="E58" s="126">
        <v>27</v>
      </c>
      <c r="F58" s="71">
        <v>3897.92</v>
      </c>
    </row>
    <row r="59" spans="1:6" ht="38.25">
      <c r="A59" s="72" t="s">
        <v>125</v>
      </c>
      <c r="B59" s="126">
        <v>130</v>
      </c>
      <c r="C59" s="126">
        <v>158</v>
      </c>
      <c r="D59" s="98">
        <f t="shared" si="4"/>
        <v>-28</v>
      </c>
      <c r="E59" s="126">
        <v>15</v>
      </c>
      <c r="F59" s="71">
        <v>3827.46</v>
      </c>
    </row>
    <row r="60" spans="1:6" ht="15.75">
      <c r="A60" s="125" t="s">
        <v>68</v>
      </c>
      <c r="B60" s="126">
        <v>71</v>
      </c>
      <c r="C60" s="126">
        <v>70</v>
      </c>
      <c r="D60" s="98">
        <f t="shared" si="4"/>
        <v>1</v>
      </c>
      <c r="E60" s="126">
        <v>31</v>
      </c>
      <c r="F60" s="71">
        <v>3867.9</v>
      </c>
    </row>
    <row r="61" spans="1:6" ht="15.75">
      <c r="A61" s="125" t="s">
        <v>176</v>
      </c>
      <c r="B61" s="126">
        <v>56</v>
      </c>
      <c r="C61" s="126">
        <v>104</v>
      </c>
      <c r="D61" s="98">
        <f t="shared" si="4"/>
        <v>-48</v>
      </c>
      <c r="E61" s="126">
        <v>8</v>
      </c>
      <c r="F61" s="71">
        <v>3736</v>
      </c>
    </row>
    <row r="62" spans="1:6" ht="15.75">
      <c r="A62" s="125" t="s">
        <v>106</v>
      </c>
      <c r="B62" s="126">
        <v>52</v>
      </c>
      <c r="C62" s="126">
        <v>130</v>
      </c>
      <c r="D62" s="98">
        <f t="shared" si="4"/>
        <v>-78</v>
      </c>
      <c r="E62" s="126">
        <v>5</v>
      </c>
      <c r="F62" s="71">
        <v>3880.6</v>
      </c>
    </row>
    <row r="63" spans="1:6" ht="15.75">
      <c r="A63" s="125" t="s">
        <v>239</v>
      </c>
      <c r="B63" s="126">
        <v>50</v>
      </c>
      <c r="C63" s="126">
        <v>93</v>
      </c>
      <c r="D63" s="98">
        <f t="shared" si="4"/>
        <v>-43</v>
      </c>
      <c r="E63" s="126">
        <v>41</v>
      </c>
      <c r="F63" s="71">
        <v>3729.76</v>
      </c>
    </row>
    <row r="64" spans="1:6" ht="15.75" customHeight="1">
      <c r="A64" s="125" t="s">
        <v>71</v>
      </c>
      <c r="B64" s="126">
        <v>41</v>
      </c>
      <c r="C64" s="126">
        <v>63</v>
      </c>
      <c r="D64" s="98">
        <f t="shared" si="4"/>
        <v>-22</v>
      </c>
      <c r="E64" s="126">
        <v>16</v>
      </c>
      <c r="F64" s="71">
        <v>3949.56</v>
      </c>
    </row>
    <row r="65" spans="1:6" ht="43.5" customHeight="1">
      <c r="A65" s="152" t="s">
        <v>83</v>
      </c>
      <c r="B65" s="152"/>
      <c r="C65" s="152"/>
      <c r="D65" s="152"/>
      <c r="E65" s="152"/>
      <c r="F65" s="152"/>
    </row>
    <row r="66" spans="1:6" ht="41.25" customHeight="1">
      <c r="A66" s="72" t="s">
        <v>124</v>
      </c>
      <c r="B66" s="126">
        <v>346</v>
      </c>
      <c r="C66" s="126">
        <v>303</v>
      </c>
      <c r="D66" s="98">
        <f>B66-C66</f>
        <v>43</v>
      </c>
      <c r="E66" s="126">
        <v>45</v>
      </c>
      <c r="F66" s="71">
        <v>3743.09</v>
      </c>
    </row>
    <row r="67" spans="1:6" ht="19.5" customHeight="1">
      <c r="A67" s="72" t="s">
        <v>107</v>
      </c>
      <c r="B67" s="126">
        <v>196</v>
      </c>
      <c r="C67" s="126">
        <v>288</v>
      </c>
      <c r="D67" s="98">
        <f>B67-C67</f>
        <v>-92</v>
      </c>
      <c r="E67" s="126">
        <v>10</v>
      </c>
      <c r="F67" s="71">
        <v>3889.6</v>
      </c>
    </row>
    <row r="68" spans="1:6" ht="25.5">
      <c r="A68" s="72" t="s">
        <v>130</v>
      </c>
      <c r="B68" s="126">
        <v>119</v>
      </c>
      <c r="C68" s="126">
        <v>182</v>
      </c>
      <c r="D68" s="98">
        <f>B68-C68</f>
        <v>-63</v>
      </c>
      <c r="E68" s="126">
        <v>8</v>
      </c>
      <c r="F68" s="71">
        <v>4437.5</v>
      </c>
    </row>
    <row r="69" spans="1:6" ht="15.75">
      <c r="A69" s="72" t="s">
        <v>177</v>
      </c>
      <c r="B69" s="126">
        <v>79</v>
      </c>
      <c r="C69" s="126">
        <v>107</v>
      </c>
      <c r="D69" s="98">
        <f>B69-C69</f>
        <v>-28</v>
      </c>
      <c r="E69" s="126">
        <v>46</v>
      </c>
      <c r="F69" s="71">
        <v>3729.24</v>
      </c>
    </row>
    <row r="70" spans="1:6" ht="15.75">
      <c r="A70" s="72" t="s">
        <v>108</v>
      </c>
      <c r="B70" s="126">
        <v>36</v>
      </c>
      <c r="C70" s="126">
        <v>20</v>
      </c>
      <c r="D70" s="98">
        <f>B70-C70</f>
        <v>16</v>
      </c>
      <c r="E70" s="126">
        <v>5</v>
      </c>
      <c r="F70" s="71">
        <v>4342.6</v>
      </c>
    </row>
    <row r="71" spans="1:6" ht="30" customHeight="1">
      <c r="A71" s="152" t="s">
        <v>6</v>
      </c>
      <c r="B71" s="152"/>
      <c r="C71" s="152"/>
      <c r="D71" s="152"/>
      <c r="E71" s="152"/>
      <c r="F71" s="152"/>
    </row>
    <row r="72" spans="1:6" ht="15.75">
      <c r="A72" s="125" t="s">
        <v>61</v>
      </c>
      <c r="B72" s="126">
        <v>416</v>
      </c>
      <c r="C72" s="126">
        <v>150</v>
      </c>
      <c r="D72" s="98">
        <f aca="true" t="shared" si="5" ref="D72:D89">B72-C72</f>
        <v>266</v>
      </c>
      <c r="E72" s="126">
        <v>148</v>
      </c>
      <c r="F72" s="71">
        <v>4812.88</v>
      </c>
    </row>
    <row r="73" spans="1:6" ht="15.75">
      <c r="A73" s="125" t="s">
        <v>122</v>
      </c>
      <c r="B73" s="126">
        <v>243</v>
      </c>
      <c r="C73" s="126">
        <v>194</v>
      </c>
      <c r="D73" s="98">
        <f t="shared" si="5"/>
        <v>49</v>
      </c>
      <c r="E73" s="126">
        <v>48</v>
      </c>
      <c r="F73" s="71">
        <v>5391.96</v>
      </c>
    </row>
    <row r="74" spans="1:6" ht="15.75">
      <c r="A74" s="125" t="s">
        <v>57</v>
      </c>
      <c r="B74" s="126">
        <v>224</v>
      </c>
      <c r="C74" s="126">
        <v>233</v>
      </c>
      <c r="D74" s="98">
        <f t="shared" si="5"/>
        <v>-9</v>
      </c>
      <c r="E74" s="126">
        <v>39</v>
      </c>
      <c r="F74" s="71">
        <v>4811.95</v>
      </c>
    </row>
    <row r="75" spans="1:6" ht="31.5" customHeight="1">
      <c r="A75" s="72" t="s">
        <v>64</v>
      </c>
      <c r="B75" s="126">
        <v>128</v>
      </c>
      <c r="C75" s="126">
        <v>73</v>
      </c>
      <c r="D75" s="98">
        <f t="shared" si="5"/>
        <v>55</v>
      </c>
      <c r="E75" s="126">
        <v>50</v>
      </c>
      <c r="F75" s="71">
        <v>4836.86</v>
      </c>
    </row>
    <row r="76" spans="1:6" ht="38.25">
      <c r="A76" s="72" t="s">
        <v>179</v>
      </c>
      <c r="B76" s="126">
        <v>101</v>
      </c>
      <c r="C76" s="126">
        <v>123</v>
      </c>
      <c r="D76" s="98">
        <f t="shared" si="5"/>
        <v>-22</v>
      </c>
      <c r="E76" s="126">
        <v>7</v>
      </c>
      <c r="F76" s="71">
        <v>4411.43</v>
      </c>
    </row>
    <row r="77" spans="1:6" ht="25.5">
      <c r="A77" s="72" t="s">
        <v>127</v>
      </c>
      <c r="B77" s="126">
        <v>94</v>
      </c>
      <c r="C77" s="126">
        <v>16</v>
      </c>
      <c r="D77" s="98">
        <f t="shared" si="5"/>
        <v>78</v>
      </c>
      <c r="E77" s="126">
        <v>29</v>
      </c>
      <c r="F77" s="71">
        <v>5405.24</v>
      </c>
    </row>
    <row r="78" spans="1:6" ht="15.75">
      <c r="A78" s="72" t="s">
        <v>70</v>
      </c>
      <c r="B78" s="126">
        <v>85</v>
      </c>
      <c r="C78" s="126">
        <v>29</v>
      </c>
      <c r="D78" s="98">
        <f t="shared" si="5"/>
        <v>56</v>
      </c>
      <c r="E78" s="126">
        <v>21</v>
      </c>
      <c r="F78" s="71">
        <v>4556.38</v>
      </c>
    </row>
    <row r="79" spans="1:6" ht="25.5">
      <c r="A79" s="72" t="s">
        <v>132</v>
      </c>
      <c r="B79" s="126">
        <v>77</v>
      </c>
      <c r="C79" s="126">
        <v>32</v>
      </c>
      <c r="D79" s="98">
        <f t="shared" si="5"/>
        <v>45</v>
      </c>
      <c r="E79" s="126">
        <v>23</v>
      </c>
      <c r="F79" s="71">
        <v>7315.52</v>
      </c>
    </row>
    <row r="80" spans="1:6" ht="25.5">
      <c r="A80" s="72" t="s">
        <v>133</v>
      </c>
      <c r="B80" s="126">
        <v>73</v>
      </c>
      <c r="C80" s="126">
        <v>52</v>
      </c>
      <c r="D80" s="98">
        <f t="shared" si="5"/>
        <v>21</v>
      </c>
      <c r="E80" s="126">
        <v>29</v>
      </c>
      <c r="F80" s="71">
        <v>4759.17</v>
      </c>
    </row>
    <row r="81" spans="1:6" ht="18" customHeight="1">
      <c r="A81" s="72" t="s">
        <v>134</v>
      </c>
      <c r="B81" s="126">
        <v>65</v>
      </c>
      <c r="C81" s="126">
        <v>60</v>
      </c>
      <c r="D81" s="98">
        <f t="shared" si="5"/>
        <v>5</v>
      </c>
      <c r="E81" s="126">
        <v>11</v>
      </c>
      <c r="F81" s="71">
        <v>4194.55</v>
      </c>
    </row>
    <row r="82" spans="1:6" ht="20.25" customHeight="1">
      <c r="A82" s="72" t="s">
        <v>210</v>
      </c>
      <c r="B82" s="126">
        <v>53</v>
      </c>
      <c r="C82" s="126">
        <v>73</v>
      </c>
      <c r="D82" s="98">
        <f t="shared" si="5"/>
        <v>-20</v>
      </c>
      <c r="E82" s="126">
        <v>18</v>
      </c>
      <c r="F82" s="71">
        <v>3671.56</v>
      </c>
    </row>
    <row r="83" spans="1:6" ht="15.75">
      <c r="A83" s="72" t="s">
        <v>144</v>
      </c>
      <c r="B83" s="126">
        <v>49</v>
      </c>
      <c r="C83" s="126">
        <v>32</v>
      </c>
      <c r="D83" s="98">
        <f t="shared" si="5"/>
        <v>17</v>
      </c>
      <c r="E83" s="126">
        <v>10</v>
      </c>
      <c r="F83" s="71">
        <v>4776.5</v>
      </c>
    </row>
    <row r="84" spans="1:6" ht="25.5">
      <c r="A84" s="72" t="s">
        <v>96</v>
      </c>
      <c r="B84" s="126">
        <v>48</v>
      </c>
      <c r="C84" s="126">
        <v>60</v>
      </c>
      <c r="D84" s="98">
        <f t="shared" si="5"/>
        <v>-12</v>
      </c>
      <c r="E84" s="126">
        <v>10</v>
      </c>
      <c r="F84" s="71">
        <v>3692.3</v>
      </c>
    </row>
    <row r="85" spans="1:6" ht="25.5">
      <c r="A85" s="72" t="s">
        <v>145</v>
      </c>
      <c r="B85" s="126">
        <v>46</v>
      </c>
      <c r="C85" s="126">
        <v>15</v>
      </c>
      <c r="D85" s="98">
        <f t="shared" si="5"/>
        <v>31</v>
      </c>
      <c r="E85" s="126">
        <v>22</v>
      </c>
      <c r="F85" s="71">
        <v>4645.5</v>
      </c>
    </row>
    <row r="86" spans="1:6" ht="15.75">
      <c r="A86" s="72" t="s">
        <v>180</v>
      </c>
      <c r="B86" s="126">
        <v>41</v>
      </c>
      <c r="C86" s="126">
        <v>27</v>
      </c>
      <c r="D86" s="98">
        <f t="shared" si="5"/>
        <v>14</v>
      </c>
      <c r="E86" s="126">
        <v>19</v>
      </c>
      <c r="F86" s="71">
        <v>7297.37</v>
      </c>
    </row>
    <row r="87" spans="1:6" ht="15.75">
      <c r="A87" s="72" t="s">
        <v>211</v>
      </c>
      <c r="B87" s="126">
        <v>41</v>
      </c>
      <c r="C87" s="126">
        <v>31</v>
      </c>
      <c r="D87" s="98">
        <f t="shared" si="5"/>
        <v>10</v>
      </c>
      <c r="E87" s="126">
        <v>12</v>
      </c>
      <c r="F87" s="71">
        <v>5916.67</v>
      </c>
    </row>
    <row r="88" spans="1:6" ht="15.75">
      <c r="A88" s="72" t="s">
        <v>109</v>
      </c>
      <c r="B88" s="126">
        <v>41</v>
      </c>
      <c r="C88" s="126">
        <v>20</v>
      </c>
      <c r="D88" s="98">
        <f t="shared" si="5"/>
        <v>21</v>
      </c>
      <c r="E88" s="126">
        <v>10</v>
      </c>
      <c r="F88" s="71">
        <v>4091.5</v>
      </c>
    </row>
    <row r="89" spans="1:6" ht="15.75">
      <c r="A89" s="72" t="s">
        <v>178</v>
      </c>
      <c r="B89" s="126">
        <v>37</v>
      </c>
      <c r="C89" s="126">
        <v>16</v>
      </c>
      <c r="D89" s="98">
        <f t="shared" si="5"/>
        <v>21</v>
      </c>
      <c r="E89" s="126">
        <v>12</v>
      </c>
      <c r="F89" s="71">
        <v>4671.05</v>
      </c>
    </row>
    <row r="90" spans="1:6" ht="42" customHeight="1">
      <c r="A90" s="152" t="s">
        <v>85</v>
      </c>
      <c r="B90" s="152"/>
      <c r="C90" s="152"/>
      <c r="D90" s="152"/>
      <c r="E90" s="152"/>
      <c r="F90" s="152"/>
    </row>
    <row r="91" spans="1:6" ht="38.25">
      <c r="A91" s="72" t="s">
        <v>121</v>
      </c>
      <c r="B91" s="126">
        <v>1699</v>
      </c>
      <c r="C91" s="126">
        <v>1615</v>
      </c>
      <c r="D91" s="99">
        <f aca="true" t="shared" si="6" ref="D91:D102">B91-C91</f>
        <v>84</v>
      </c>
      <c r="E91" s="126">
        <v>76</v>
      </c>
      <c r="F91" s="71">
        <v>6792.16</v>
      </c>
    </row>
    <row r="92" spans="1:6" ht="15.75">
      <c r="A92" s="72" t="s">
        <v>51</v>
      </c>
      <c r="B92" s="126">
        <v>1520</v>
      </c>
      <c r="C92" s="126">
        <v>1626</v>
      </c>
      <c r="D92" s="99">
        <f t="shared" si="6"/>
        <v>-106</v>
      </c>
      <c r="E92" s="126">
        <v>179</v>
      </c>
      <c r="F92" s="71">
        <v>4921.38</v>
      </c>
    </row>
    <row r="93" spans="1:6" ht="15.75">
      <c r="A93" s="72" t="s">
        <v>93</v>
      </c>
      <c r="B93" s="126">
        <v>1125</v>
      </c>
      <c r="C93" s="126">
        <v>1319</v>
      </c>
      <c r="D93" s="99">
        <f t="shared" si="6"/>
        <v>-194</v>
      </c>
      <c r="E93" s="126">
        <v>40</v>
      </c>
      <c r="F93" s="71">
        <v>4226.38</v>
      </c>
    </row>
    <row r="94" spans="1:6" ht="15.75">
      <c r="A94" s="72" t="s">
        <v>72</v>
      </c>
      <c r="B94" s="126">
        <v>167</v>
      </c>
      <c r="C94" s="126">
        <v>172</v>
      </c>
      <c r="D94" s="99">
        <f t="shared" si="6"/>
        <v>-5</v>
      </c>
      <c r="E94" s="126">
        <v>2</v>
      </c>
      <c r="F94" s="71">
        <v>4300</v>
      </c>
    </row>
    <row r="95" spans="1:6" ht="15.75">
      <c r="A95" s="72" t="s">
        <v>73</v>
      </c>
      <c r="B95" s="126">
        <v>107</v>
      </c>
      <c r="C95" s="126">
        <v>68</v>
      </c>
      <c r="D95" s="99">
        <f t="shared" si="6"/>
        <v>39</v>
      </c>
      <c r="E95" s="126">
        <v>30</v>
      </c>
      <c r="F95" s="71">
        <v>5184.37</v>
      </c>
    </row>
    <row r="96" spans="1:6" ht="15.75">
      <c r="A96" s="72" t="s">
        <v>192</v>
      </c>
      <c r="B96" s="126">
        <v>65</v>
      </c>
      <c r="C96" s="126">
        <v>64</v>
      </c>
      <c r="D96" s="99">
        <f t="shared" si="6"/>
        <v>1</v>
      </c>
      <c r="E96" s="126">
        <v>20</v>
      </c>
      <c r="F96" s="71">
        <v>4446.2</v>
      </c>
    </row>
    <row r="97" spans="1:6" ht="15.75">
      <c r="A97" s="72" t="s">
        <v>212</v>
      </c>
      <c r="B97" s="126">
        <v>53</v>
      </c>
      <c r="C97" s="126">
        <v>181</v>
      </c>
      <c r="D97" s="99">
        <f t="shared" si="6"/>
        <v>-128</v>
      </c>
      <c r="E97" s="126">
        <v>3</v>
      </c>
      <c r="F97" s="71">
        <v>5334.67</v>
      </c>
    </row>
    <row r="98" spans="1:6" ht="15.75">
      <c r="A98" s="72" t="s">
        <v>146</v>
      </c>
      <c r="B98" s="126">
        <v>51</v>
      </c>
      <c r="C98" s="126">
        <v>86</v>
      </c>
      <c r="D98" s="99">
        <f t="shared" si="6"/>
        <v>-35</v>
      </c>
      <c r="E98" s="126">
        <v>13</v>
      </c>
      <c r="F98" s="71">
        <v>4737.62</v>
      </c>
    </row>
    <row r="99" spans="1:6" ht="15.75">
      <c r="A99" s="72" t="s">
        <v>111</v>
      </c>
      <c r="B99" s="126">
        <v>40</v>
      </c>
      <c r="C99" s="126">
        <v>16</v>
      </c>
      <c r="D99" s="99">
        <f t="shared" si="6"/>
        <v>24</v>
      </c>
      <c r="E99" s="126">
        <v>11</v>
      </c>
      <c r="F99" s="71">
        <v>6903.82</v>
      </c>
    </row>
    <row r="100" spans="1:6" ht="25.5">
      <c r="A100" s="72" t="s">
        <v>112</v>
      </c>
      <c r="B100" s="126">
        <v>36</v>
      </c>
      <c r="C100" s="126">
        <v>3</v>
      </c>
      <c r="D100" s="99">
        <f t="shared" si="6"/>
        <v>33</v>
      </c>
      <c r="E100" s="126">
        <v>16</v>
      </c>
      <c r="F100" s="71">
        <v>7250</v>
      </c>
    </row>
    <row r="101" spans="1:6" ht="15.75">
      <c r="A101" s="72" t="s">
        <v>110</v>
      </c>
      <c r="B101" s="126">
        <v>35</v>
      </c>
      <c r="C101" s="126">
        <v>25</v>
      </c>
      <c r="D101" s="99">
        <f t="shared" si="6"/>
        <v>10</v>
      </c>
      <c r="E101" s="126">
        <v>17</v>
      </c>
      <c r="F101" s="71">
        <v>6607.71</v>
      </c>
    </row>
    <row r="102" spans="1:6" ht="25.5">
      <c r="A102" s="72" t="s">
        <v>181</v>
      </c>
      <c r="B102" s="126">
        <v>33</v>
      </c>
      <c r="C102" s="126">
        <v>18</v>
      </c>
      <c r="D102" s="99">
        <f t="shared" si="6"/>
        <v>15</v>
      </c>
      <c r="E102" s="126">
        <v>2</v>
      </c>
      <c r="F102" s="71">
        <v>5000</v>
      </c>
    </row>
    <row r="103" spans="1:6" ht="24.75" customHeight="1">
      <c r="A103" s="152" t="s">
        <v>4</v>
      </c>
      <c r="B103" s="152"/>
      <c r="C103" s="152"/>
      <c r="D103" s="152"/>
      <c r="E103" s="152"/>
      <c r="F103" s="152"/>
    </row>
    <row r="104" spans="1:6" ht="15.75">
      <c r="A104" s="72" t="s">
        <v>52</v>
      </c>
      <c r="B104" s="126">
        <v>1592</v>
      </c>
      <c r="C104" s="126">
        <v>2874</v>
      </c>
      <c r="D104" s="99">
        <f aca="true" t="shared" si="7" ref="D104:D115">B104-C104</f>
        <v>-1282</v>
      </c>
      <c r="E104" s="126">
        <v>128</v>
      </c>
      <c r="F104" s="71">
        <v>4406.46</v>
      </c>
    </row>
    <row r="105" spans="1:6" ht="15.75">
      <c r="A105" s="72" t="s">
        <v>58</v>
      </c>
      <c r="B105" s="126">
        <v>236</v>
      </c>
      <c r="C105" s="126">
        <v>157</v>
      </c>
      <c r="D105" s="99">
        <f t="shared" si="7"/>
        <v>79</v>
      </c>
      <c r="E105" s="126">
        <v>68</v>
      </c>
      <c r="F105" s="71">
        <v>4493.74</v>
      </c>
    </row>
    <row r="106" spans="1:6" ht="15.75">
      <c r="A106" s="72" t="s">
        <v>56</v>
      </c>
      <c r="B106" s="126">
        <v>203</v>
      </c>
      <c r="C106" s="126">
        <v>560</v>
      </c>
      <c r="D106" s="99">
        <f t="shared" si="7"/>
        <v>-357</v>
      </c>
      <c r="E106" s="126">
        <v>27</v>
      </c>
      <c r="F106" s="71">
        <v>3558.46</v>
      </c>
    </row>
    <row r="107" spans="1:6" ht="15.75">
      <c r="A107" s="72" t="s">
        <v>59</v>
      </c>
      <c r="B107" s="126">
        <v>149</v>
      </c>
      <c r="C107" s="126">
        <v>302</v>
      </c>
      <c r="D107" s="99">
        <f t="shared" si="7"/>
        <v>-153</v>
      </c>
      <c r="E107" s="126">
        <v>20</v>
      </c>
      <c r="F107" s="71">
        <v>3726.05</v>
      </c>
    </row>
    <row r="108" spans="1:6" ht="15.75">
      <c r="A108" s="72" t="s">
        <v>62</v>
      </c>
      <c r="B108" s="126">
        <v>135</v>
      </c>
      <c r="C108" s="126">
        <v>112</v>
      </c>
      <c r="D108" s="99">
        <f t="shared" si="7"/>
        <v>23</v>
      </c>
      <c r="E108" s="126">
        <v>39</v>
      </c>
      <c r="F108" s="71">
        <v>3804.1</v>
      </c>
    </row>
    <row r="109" spans="1:6" ht="15.75">
      <c r="A109" s="72" t="s">
        <v>65</v>
      </c>
      <c r="B109" s="126">
        <v>112</v>
      </c>
      <c r="C109" s="126">
        <v>175</v>
      </c>
      <c r="D109" s="99">
        <f t="shared" si="7"/>
        <v>-63</v>
      </c>
      <c r="E109" s="126">
        <v>15</v>
      </c>
      <c r="F109" s="71">
        <v>4454.87</v>
      </c>
    </row>
    <row r="110" spans="1:6" ht="15.75">
      <c r="A110" s="72" t="s">
        <v>113</v>
      </c>
      <c r="B110" s="126">
        <v>84</v>
      </c>
      <c r="C110" s="126">
        <v>203</v>
      </c>
      <c r="D110" s="99">
        <f t="shared" si="7"/>
        <v>-119</v>
      </c>
      <c r="E110" s="126">
        <v>7</v>
      </c>
      <c r="F110" s="71">
        <v>3626.29</v>
      </c>
    </row>
    <row r="111" spans="1:6" ht="15.75">
      <c r="A111" s="72" t="s">
        <v>63</v>
      </c>
      <c r="B111" s="126">
        <v>81</v>
      </c>
      <c r="C111" s="126">
        <v>74</v>
      </c>
      <c r="D111" s="99">
        <f t="shared" si="7"/>
        <v>7</v>
      </c>
      <c r="E111" s="126">
        <v>34</v>
      </c>
      <c r="F111" s="71">
        <v>4732.27</v>
      </c>
    </row>
    <row r="112" spans="1:6" ht="15.75">
      <c r="A112" s="72" t="s">
        <v>129</v>
      </c>
      <c r="B112" s="126">
        <v>66</v>
      </c>
      <c r="C112" s="126">
        <v>29</v>
      </c>
      <c r="D112" s="99">
        <f t="shared" si="7"/>
        <v>37</v>
      </c>
      <c r="E112" s="126">
        <v>19</v>
      </c>
      <c r="F112" s="71">
        <v>4277.79</v>
      </c>
    </row>
    <row r="113" spans="1:6" ht="15.75">
      <c r="A113" s="72" t="s">
        <v>76</v>
      </c>
      <c r="B113" s="126">
        <v>56</v>
      </c>
      <c r="C113" s="126">
        <v>119</v>
      </c>
      <c r="D113" s="99">
        <f t="shared" si="7"/>
        <v>-63</v>
      </c>
      <c r="E113" s="126">
        <v>5</v>
      </c>
      <c r="F113" s="71">
        <v>3929.8</v>
      </c>
    </row>
    <row r="114" spans="1:6" ht="15.75">
      <c r="A114" s="72" t="s">
        <v>213</v>
      </c>
      <c r="B114" s="126">
        <v>54</v>
      </c>
      <c r="C114" s="126">
        <v>83</v>
      </c>
      <c r="D114" s="99">
        <f t="shared" si="7"/>
        <v>-29</v>
      </c>
      <c r="E114" s="126">
        <v>10</v>
      </c>
      <c r="F114" s="71">
        <v>3779.1</v>
      </c>
    </row>
    <row r="115" spans="1:6" ht="15.75">
      <c r="A115" s="72" t="s">
        <v>193</v>
      </c>
      <c r="B115" s="126">
        <v>47</v>
      </c>
      <c r="C115" s="126">
        <v>92</v>
      </c>
      <c r="D115" s="99">
        <f t="shared" si="7"/>
        <v>-45</v>
      </c>
      <c r="E115" s="126">
        <v>7</v>
      </c>
      <c r="F115" s="71">
        <v>3771.57</v>
      </c>
    </row>
    <row r="116" spans="1:6" ht="15.75">
      <c r="A116" s="88"/>
      <c r="B116" s="40"/>
      <c r="C116" s="50"/>
      <c r="D116" s="50"/>
      <c r="E116" s="50"/>
      <c r="F116" s="5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71:F71"/>
    <mergeCell ref="A90:F90"/>
    <mergeCell ref="A103:F103"/>
    <mergeCell ref="A8:F8"/>
    <mergeCell ref="A20:F20"/>
    <mergeCell ref="A34:F34"/>
    <mergeCell ref="A45:F45"/>
    <mergeCell ref="A53:F53"/>
    <mergeCell ref="A65:F65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3" r:id="rId1"/>
  <rowBreaks count="2" manualBreakCount="2">
    <brk id="33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5"/>
  <sheetViews>
    <sheetView zoomScalePageLayoutView="0" workbookViewId="0" topLeftCell="A1">
      <selection activeCell="G14" sqref="G14"/>
    </sheetView>
  </sheetViews>
  <sheetFormatPr defaultColWidth="10.28125" defaultRowHeight="15"/>
  <cols>
    <col min="1" max="1" width="3.28125" style="38" customWidth="1"/>
    <col min="2" max="2" width="65.57421875" style="46" customWidth="1"/>
    <col min="3" max="3" width="22.421875" style="59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56" t="s">
        <v>223</v>
      </c>
      <c r="B1" s="156"/>
      <c r="C1" s="156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12.75" customHeight="1">
      <c r="A2" s="62"/>
      <c r="B2" s="156" t="s">
        <v>86</v>
      </c>
      <c r="C2" s="15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ht="2.25" customHeight="1"/>
    <row r="4" spans="1:3" ht="48.75" customHeight="1">
      <c r="A4" s="94" t="s">
        <v>50</v>
      </c>
      <c r="B4" s="95" t="s">
        <v>44</v>
      </c>
      <c r="C4" s="96" t="s">
        <v>87</v>
      </c>
    </row>
    <row r="5" spans="1:256" ht="15.75">
      <c r="A5" s="42">
        <v>1</v>
      </c>
      <c r="B5" s="69" t="s">
        <v>115</v>
      </c>
      <c r="C5" s="71">
        <v>17656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15.75">
      <c r="A6" s="42">
        <v>2</v>
      </c>
      <c r="B6" s="69" t="s">
        <v>199</v>
      </c>
      <c r="C6" s="71">
        <v>16449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.75">
      <c r="A7" s="42">
        <v>3</v>
      </c>
      <c r="B7" s="69" t="s">
        <v>185</v>
      </c>
      <c r="C7" s="71">
        <v>15500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.75">
      <c r="A8" s="42">
        <v>4</v>
      </c>
      <c r="B8" s="69" t="s">
        <v>148</v>
      </c>
      <c r="C8" s="71">
        <v>13200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8.75" customHeight="1">
      <c r="A9" s="42">
        <v>5</v>
      </c>
      <c r="B9" s="69" t="s">
        <v>118</v>
      </c>
      <c r="C9" s="71">
        <v>13179.67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.75">
      <c r="A10" s="42">
        <v>6</v>
      </c>
      <c r="B10" s="69" t="s">
        <v>149</v>
      </c>
      <c r="C10" s="71">
        <v>12839.5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.75">
      <c r="A11" s="42">
        <v>7</v>
      </c>
      <c r="B11" s="69" t="s">
        <v>116</v>
      </c>
      <c r="C11" s="71">
        <v>12621.6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.75">
      <c r="A12" s="42">
        <v>8</v>
      </c>
      <c r="B12" s="69" t="s">
        <v>224</v>
      </c>
      <c r="C12" s="71">
        <v>12000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.75">
      <c r="A13" s="42">
        <v>9</v>
      </c>
      <c r="B13" s="69" t="s">
        <v>147</v>
      </c>
      <c r="C13" s="71">
        <v>11900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.75">
      <c r="A14" s="42">
        <v>10</v>
      </c>
      <c r="B14" s="69" t="s">
        <v>200</v>
      </c>
      <c r="C14" s="71">
        <v>10200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.75">
      <c r="A15" s="42">
        <v>11</v>
      </c>
      <c r="B15" s="69" t="s">
        <v>120</v>
      </c>
      <c r="C15" s="71">
        <v>10074.57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.75">
      <c r="A16" s="42">
        <v>12</v>
      </c>
      <c r="B16" s="69" t="s">
        <v>225</v>
      </c>
      <c r="C16" s="71">
        <v>10000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.75">
      <c r="A17" s="42">
        <v>13</v>
      </c>
      <c r="B17" s="69" t="s">
        <v>167</v>
      </c>
      <c r="C17" s="71">
        <v>10000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5.75">
      <c r="A18" s="42">
        <v>14</v>
      </c>
      <c r="B18" s="69" t="s">
        <v>201</v>
      </c>
      <c r="C18" s="71">
        <v>10000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.75">
      <c r="A19" s="42">
        <v>15</v>
      </c>
      <c r="B19" s="69" t="s">
        <v>202</v>
      </c>
      <c r="C19" s="71">
        <v>9866.67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.75">
      <c r="A20" s="42">
        <v>16</v>
      </c>
      <c r="B20" s="69" t="s">
        <v>150</v>
      </c>
      <c r="C20" s="71">
        <v>9259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5.75">
      <c r="A21" s="42">
        <v>17</v>
      </c>
      <c r="B21" s="69" t="s">
        <v>152</v>
      </c>
      <c r="C21" s="71">
        <v>9250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.75">
      <c r="A22" s="42">
        <v>18</v>
      </c>
      <c r="B22" s="69" t="s">
        <v>153</v>
      </c>
      <c r="C22" s="71">
        <v>9200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.75">
      <c r="A23" s="42">
        <v>19</v>
      </c>
      <c r="B23" s="69" t="s">
        <v>226</v>
      </c>
      <c r="C23" s="71">
        <v>9000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.75">
      <c r="A24" s="42">
        <v>20</v>
      </c>
      <c r="B24" s="69" t="s">
        <v>227</v>
      </c>
      <c r="C24" s="71">
        <v>8660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.75">
      <c r="A25" s="42">
        <v>21</v>
      </c>
      <c r="B25" s="69" t="s">
        <v>154</v>
      </c>
      <c r="C25" s="71">
        <v>8650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5.75">
      <c r="A26" s="42">
        <v>22</v>
      </c>
      <c r="B26" s="69" t="s">
        <v>186</v>
      </c>
      <c r="C26" s="71">
        <v>8564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.75">
      <c r="A27" s="42">
        <v>23</v>
      </c>
      <c r="B27" s="69" t="s">
        <v>168</v>
      </c>
      <c r="C27" s="71">
        <v>8500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.75">
      <c r="A28" s="42">
        <v>24</v>
      </c>
      <c r="B28" s="69" t="s">
        <v>203</v>
      </c>
      <c r="C28" s="71">
        <v>8500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.75">
      <c r="A29" s="42">
        <v>25</v>
      </c>
      <c r="B29" s="69" t="s">
        <v>151</v>
      </c>
      <c r="C29" s="71">
        <v>8395.31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.75">
      <c r="A30" s="42">
        <v>26</v>
      </c>
      <c r="B30" s="69" t="s">
        <v>190</v>
      </c>
      <c r="C30" s="71">
        <v>8250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>
      <c r="A31" s="42">
        <v>27</v>
      </c>
      <c r="B31" s="69" t="s">
        <v>187</v>
      </c>
      <c r="C31" s="71">
        <v>8100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5.75">
      <c r="A32" s="42">
        <v>28</v>
      </c>
      <c r="B32" s="69" t="s">
        <v>204</v>
      </c>
      <c r="C32" s="71">
        <v>8074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.75">
      <c r="A33" s="42">
        <v>29</v>
      </c>
      <c r="B33" s="69" t="s">
        <v>162</v>
      </c>
      <c r="C33" s="71">
        <v>8000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3" ht="15.75">
      <c r="A34" s="42">
        <v>30</v>
      </c>
      <c r="B34" s="69" t="s">
        <v>163</v>
      </c>
      <c r="C34" s="71">
        <v>8000</v>
      </c>
    </row>
    <row r="35" spans="1:3" ht="15.75">
      <c r="A35" s="42">
        <v>31</v>
      </c>
      <c r="B35" s="69" t="s">
        <v>170</v>
      </c>
      <c r="C35" s="71">
        <v>8000</v>
      </c>
    </row>
    <row r="36" spans="1:3" ht="15.75">
      <c r="A36" s="42">
        <v>32</v>
      </c>
      <c r="B36" s="69" t="s">
        <v>228</v>
      </c>
      <c r="C36" s="71">
        <v>8000</v>
      </c>
    </row>
    <row r="37" spans="1:3" ht="21" customHeight="1">
      <c r="A37" s="42">
        <v>33</v>
      </c>
      <c r="B37" s="69" t="s">
        <v>171</v>
      </c>
      <c r="C37" s="71">
        <v>8000</v>
      </c>
    </row>
    <row r="38" spans="1:3" ht="15.75">
      <c r="A38" s="42">
        <v>34</v>
      </c>
      <c r="B38" s="69" t="s">
        <v>161</v>
      </c>
      <c r="C38" s="71">
        <v>7806</v>
      </c>
    </row>
    <row r="39" spans="1:3" ht="15.75">
      <c r="A39" s="42">
        <v>35</v>
      </c>
      <c r="B39" s="69" t="s">
        <v>229</v>
      </c>
      <c r="C39" s="71">
        <v>7723</v>
      </c>
    </row>
    <row r="40" spans="1:3" ht="15.75">
      <c r="A40" s="42">
        <v>36</v>
      </c>
      <c r="B40" s="69" t="s">
        <v>189</v>
      </c>
      <c r="C40" s="71">
        <v>7699</v>
      </c>
    </row>
    <row r="41" spans="1:3" ht="15.75">
      <c r="A41" s="42">
        <v>37</v>
      </c>
      <c r="B41" s="69" t="s">
        <v>205</v>
      </c>
      <c r="C41" s="71">
        <v>7685.71</v>
      </c>
    </row>
    <row r="42" spans="1:3" ht="15.75">
      <c r="A42" s="42">
        <v>38</v>
      </c>
      <c r="B42" s="69" t="s">
        <v>206</v>
      </c>
      <c r="C42" s="71">
        <v>7635</v>
      </c>
    </row>
    <row r="43" spans="1:3" ht="15.75">
      <c r="A43" s="42">
        <v>39</v>
      </c>
      <c r="B43" s="69" t="s">
        <v>207</v>
      </c>
      <c r="C43" s="71">
        <v>7600</v>
      </c>
    </row>
    <row r="44" spans="1:3" ht="15.75">
      <c r="A44" s="42">
        <v>40</v>
      </c>
      <c r="B44" s="69" t="s">
        <v>188</v>
      </c>
      <c r="C44" s="71">
        <v>7503</v>
      </c>
    </row>
    <row r="45" spans="1:3" ht="15.75">
      <c r="A45" s="42">
        <v>41</v>
      </c>
      <c r="B45" s="69" t="s">
        <v>208</v>
      </c>
      <c r="C45" s="71">
        <v>7500</v>
      </c>
    </row>
    <row r="46" spans="1:3" ht="15.75">
      <c r="A46" s="42">
        <v>42</v>
      </c>
      <c r="B46" s="69" t="s">
        <v>230</v>
      </c>
      <c r="C46" s="71">
        <v>7500</v>
      </c>
    </row>
    <row r="47" spans="1:3" ht="15.75">
      <c r="A47" s="42">
        <v>43</v>
      </c>
      <c r="B47" s="69" t="s">
        <v>119</v>
      </c>
      <c r="C47" s="71">
        <v>7315.52</v>
      </c>
    </row>
    <row r="48" spans="1:3" ht="15.75">
      <c r="A48" s="42">
        <v>44</v>
      </c>
      <c r="B48" s="69" t="s">
        <v>231</v>
      </c>
      <c r="C48" s="71">
        <v>7300</v>
      </c>
    </row>
    <row r="49" spans="1:3" ht="15.75">
      <c r="A49" s="42">
        <v>45</v>
      </c>
      <c r="B49" s="69" t="s">
        <v>172</v>
      </c>
      <c r="C49" s="71">
        <v>7297.37</v>
      </c>
    </row>
    <row r="50" spans="1:3" ht="20.25" customHeight="1">
      <c r="A50" s="42">
        <v>46</v>
      </c>
      <c r="B50" s="69" t="s">
        <v>232</v>
      </c>
      <c r="C50" s="71">
        <v>7250</v>
      </c>
    </row>
    <row r="51" spans="1:3" ht="15.75">
      <c r="A51" s="42">
        <v>47</v>
      </c>
      <c r="B51" s="69" t="s">
        <v>233</v>
      </c>
      <c r="C51" s="71">
        <v>7130</v>
      </c>
    </row>
    <row r="52" spans="1:3" ht="25.5">
      <c r="A52" s="42">
        <v>48</v>
      </c>
      <c r="B52" s="69" t="s">
        <v>234</v>
      </c>
      <c r="C52" s="71">
        <v>7100</v>
      </c>
    </row>
    <row r="53" spans="1:3" ht="15.75">
      <c r="A53" s="42">
        <v>49</v>
      </c>
      <c r="B53" s="69" t="s">
        <v>235</v>
      </c>
      <c r="C53" s="71">
        <v>7100</v>
      </c>
    </row>
    <row r="54" spans="1:3" ht="15.75">
      <c r="A54" s="42">
        <v>50</v>
      </c>
      <c r="B54" s="69" t="s">
        <v>236</v>
      </c>
      <c r="C54" s="71">
        <v>7000</v>
      </c>
    </row>
    <row r="55" spans="2:3" ht="12.75">
      <c r="B55" s="60"/>
      <c r="C55" s="61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84"/>
  <sheetViews>
    <sheetView view="pageBreakPreview" zoomScale="89" zoomScaleSheetLayoutView="89" zoomScalePageLayoutView="0" workbookViewId="0" topLeftCell="A1">
      <selection activeCell="B44" sqref="B44"/>
    </sheetView>
  </sheetViews>
  <sheetFormatPr defaultColWidth="8.8515625" defaultRowHeight="15"/>
  <cols>
    <col min="1" max="1" width="59.140625" style="38" customWidth="1"/>
    <col min="2" max="2" width="24.57421875" style="52" customWidth="1"/>
    <col min="3" max="16384" width="8.8515625" style="1" customWidth="1"/>
  </cols>
  <sheetData>
    <row r="1" spans="1:2" ht="62.25" customHeight="1">
      <c r="A1" s="157" t="s">
        <v>252</v>
      </c>
      <c r="B1" s="157"/>
    </row>
    <row r="2" spans="1:2" ht="14.25" customHeight="1">
      <c r="A2" s="158"/>
      <c r="B2" s="158"/>
    </row>
    <row r="3" spans="1:2" ht="44.25" customHeight="1" thickBot="1">
      <c r="A3" s="100" t="s">
        <v>44</v>
      </c>
      <c r="B3" s="101" t="s">
        <v>88</v>
      </c>
    </row>
    <row r="4" spans="1:2" ht="40.5" customHeight="1" thickTop="1">
      <c r="A4" s="79" t="s">
        <v>29</v>
      </c>
      <c r="B4" s="127">
        <v>5272.209438202247</v>
      </c>
    </row>
    <row r="5" spans="1:2" ht="14.25" customHeight="1">
      <c r="A5" s="69" t="s">
        <v>224</v>
      </c>
      <c r="B5" s="71">
        <v>12000</v>
      </c>
    </row>
    <row r="6" spans="1:2" ht="18" customHeight="1">
      <c r="A6" s="69" t="s">
        <v>225</v>
      </c>
      <c r="B6" s="71">
        <v>10000</v>
      </c>
    </row>
    <row r="7" spans="1:2" ht="20.25" customHeight="1">
      <c r="A7" s="69" t="s">
        <v>150</v>
      </c>
      <c r="B7" s="71">
        <v>9259</v>
      </c>
    </row>
    <row r="8" spans="1:2" ht="18" customHeight="1">
      <c r="A8" s="69" t="s">
        <v>226</v>
      </c>
      <c r="B8" s="71">
        <v>9000</v>
      </c>
    </row>
    <row r="9" spans="1:2" ht="18" customHeight="1">
      <c r="A9" s="69" t="s">
        <v>190</v>
      </c>
      <c r="B9" s="71">
        <v>8250</v>
      </c>
    </row>
    <row r="10" spans="1:2" ht="29.25" customHeight="1">
      <c r="A10" s="69" t="s">
        <v>162</v>
      </c>
      <c r="B10" s="71">
        <v>8000</v>
      </c>
    </row>
    <row r="11" spans="1:2" ht="25.5" customHeight="1">
      <c r="A11" s="69" t="s">
        <v>163</v>
      </c>
      <c r="B11" s="71">
        <v>8000</v>
      </c>
    </row>
    <row r="12" spans="1:2" ht="19.5" customHeight="1" thickBot="1">
      <c r="A12" s="69" t="s">
        <v>188</v>
      </c>
      <c r="B12" s="71">
        <v>7503</v>
      </c>
    </row>
    <row r="13" spans="1:2" ht="24" customHeight="1" thickTop="1">
      <c r="A13" s="79" t="s">
        <v>3</v>
      </c>
      <c r="B13" s="128">
        <v>4501.78450617284</v>
      </c>
    </row>
    <row r="14" spans="1:2" ht="18" customHeight="1">
      <c r="A14" s="69" t="s">
        <v>185</v>
      </c>
      <c r="B14" s="71">
        <v>15500</v>
      </c>
    </row>
    <row r="15" spans="1:2" ht="18" customHeight="1">
      <c r="A15" s="69" t="s">
        <v>227</v>
      </c>
      <c r="B15" s="71">
        <v>8660</v>
      </c>
    </row>
    <row r="16" spans="1:2" ht="18" customHeight="1">
      <c r="A16" s="69" t="s">
        <v>186</v>
      </c>
      <c r="B16" s="71">
        <v>8564</v>
      </c>
    </row>
    <row r="17" spans="1:2" ht="18" customHeight="1">
      <c r="A17" s="69" t="s">
        <v>168</v>
      </c>
      <c r="B17" s="71">
        <v>8500</v>
      </c>
    </row>
    <row r="18" spans="1:2" ht="18" customHeight="1">
      <c r="A18" s="69" t="s">
        <v>187</v>
      </c>
      <c r="B18" s="71">
        <v>8100</v>
      </c>
    </row>
    <row r="19" spans="1:2" ht="18" customHeight="1">
      <c r="A19" s="69" t="s">
        <v>170</v>
      </c>
      <c r="B19" s="71">
        <v>8000</v>
      </c>
    </row>
    <row r="20" spans="1:2" ht="18" customHeight="1">
      <c r="A20" s="69" t="s">
        <v>240</v>
      </c>
      <c r="B20" s="71">
        <v>6806.86</v>
      </c>
    </row>
    <row r="21" spans="1:2" ht="18" customHeight="1" thickBot="1">
      <c r="A21" s="69" t="s">
        <v>241</v>
      </c>
      <c r="B21" s="71">
        <v>6500</v>
      </c>
    </row>
    <row r="22" spans="1:2" ht="24.75" customHeight="1" thickTop="1">
      <c r="A22" s="79" t="s">
        <v>2</v>
      </c>
      <c r="B22" s="128">
        <v>4423.52676923077</v>
      </c>
    </row>
    <row r="23" spans="1:2" ht="20.25" customHeight="1">
      <c r="A23" s="69" t="s">
        <v>169</v>
      </c>
      <c r="B23" s="71">
        <v>6704.5</v>
      </c>
    </row>
    <row r="24" spans="1:2" ht="20.25" customHeight="1">
      <c r="A24" s="69" t="s">
        <v>155</v>
      </c>
      <c r="B24" s="71">
        <v>6672</v>
      </c>
    </row>
    <row r="25" spans="1:2" ht="20.25" customHeight="1">
      <c r="A25" s="69" t="s">
        <v>194</v>
      </c>
      <c r="B25" s="71">
        <v>6383.75</v>
      </c>
    </row>
    <row r="26" spans="1:2" ht="20.25" customHeight="1">
      <c r="A26" s="69" t="s">
        <v>195</v>
      </c>
      <c r="B26" s="71">
        <v>6050</v>
      </c>
    </row>
    <row r="27" spans="1:2" ht="20.25" customHeight="1">
      <c r="A27" s="69" t="s">
        <v>196</v>
      </c>
      <c r="B27" s="71">
        <v>6000</v>
      </c>
    </row>
    <row r="28" spans="1:2" ht="20.25" customHeight="1">
      <c r="A28" s="69" t="s">
        <v>242</v>
      </c>
      <c r="B28" s="71">
        <v>6000</v>
      </c>
    </row>
    <row r="29" spans="1:2" ht="20.25" customHeight="1">
      <c r="A29" s="69" t="s">
        <v>165</v>
      </c>
      <c r="B29" s="71">
        <v>5804</v>
      </c>
    </row>
    <row r="30" spans="1:2" ht="20.25" customHeight="1" thickBot="1">
      <c r="A30" s="69" t="s">
        <v>243</v>
      </c>
      <c r="B30" s="71">
        <v>5500</v>
      </c>
    </row>
    <row r="31" spans="1:2" ht="36.75" customHeight="1" thickTop="1">
      <c r="A31" s="79" t="s">
        <v>1</v>
      </c>
      <c r="B31" s="128">
        <v>4057.3182926829268</v>
      </c>
    </row>
    <row r="32" spans="1:2" ht="19.5" customHeight="1">
      <c r="A32" s="69" t="s">
        <v>244</v>
      </c>
      <c r="B32" s="71">
        <v>6000</v>
      </c>
    </row>
    <row r="33" spans="1:2" ht="19.5" customHeight="1">
      <c r="A33" s="69" t="s">
        <v>197</v>
      </c>
      <c r="B33" s="71">
        <v>5000</v>
      </c>
    </row>
    <row r="34" spans="1:2" ht="19.5" customHeight="1">
      <c r="A34" s="69" t="s">
        <v>156</v>
      </c>
      <c r="B34" s="71">
        <v>5000</v>
      </c>
    </row>
    <row r="35" spans="1:2" ht="19.5" customHeight="1">
      <c r="A35" s="69" t="s">
        <v>245</v>
      </c>
      <c r="B35" s="71">
        <v>4900</v>
      </c>
    </row>
    <row r="36" spans="1:2" ht="19.5" customHeight="1" thickBot="1">
      <c r="A36" s="69" t="s">
        <v>214</v>
      </c>
      <c r="B36" s="71">
        <v>4515.93</v>
      </c>
    </row>
    <row r="37" spans="1:2" ht="31.5" customHeight="1" thickTop="1">
      <c r="A37" s="79" t="s">
        <v>5</v>
      </c>
      <c r="B37" s="128">
        <v>3946.9535641025636</v>
      </c>
    </row>
    <row r="38" spans="1:2" ht="19.5" customHeight="1">
      <c r="A38" s="69" t="s">
        <v>246</v>
      </c>
      <c r="B38" s="71">
        <v>5990</v>
      </c>
    </row>
    <row r="39" spans="1:2" ht="19.5" customHeight="1">
      <c r="A39" s="69" t="s">
        <v>157</v>
      </c>
      <c r="B39" s="71">
        <v>5215</v>
      </c>
    </row>
    <row r="40" spans="1:2" ht="19.5" customHeight="1">
      <c r="A40" s="69" t="s">
        <v>247</v>
      </c>
      <c r="B40" s="71">
        <v>4800</v>
      </c>
    </row>
    <row r="41" spans="1:2" ht="16.5" customHeight="1">
      <c r="A41" s="69" t="s">
        <v>248</v>
      </c>
      <c r="B41" s="71">
        <v>4362.67</v>
      </c>
    </row>
    <row r="42" spans="1:2" ht="19.5" customHeight="1">
      <c r="A42" s="69" t="s">
        <v>182</v>
      </c>
      <c r="B42" s="71">
        <v>4178.13</v>
      </c>
    </row>
    <row r="43" spans="1:2" ht="19.5" customHeight="1">
      <c r="A43" s="69" t="s">
        <v>158</v>
      </c>
      <c r="B43" s="71">
        <v>3949.56</v>
      </c>
    </row>
    <row r="44" spans="1:2" ht="65.25" customHeight="1">
      <c r="A44" s="80" t="s">
        <v>30</v>
      </c>
      <c r="B44" s="128">
        <v>3833.8840833333334</v>
      </c>
    </row>
    <row r="45" spans="1:2" ht="19.5" customHeight="1">
      <c r="A45" s="69" t="s">
        <v>249</v>
      </c>
      <c r="B45" s="71">
        <v>5000</v>
      </c>
    </row>
    <row r="46" spans="1:2" ht="19.5" customHeight="1">
      <c r="A46" s="69" t="s">
        <v>166</v>
      </c>
      <c r="B46" s="71">
        <v>4437.5</v>
      </c>
    </row>
    <row r="47" spans="1:2" ht="17.25" customHeight="1">
      <c r="A47" s="69" t="s">
        <v>84</v>
      </c>
      <c r="B47" s="71">
        <v>4342.6</v>
      </c>
    </row>
    <row r="48" spans="1:2" ht="21.75" customHeight="1">
      <c r="A48" s="69" t="s">
        <v>215</v>
      </c>
      <c r="B48" s="71">
        <v>4000</v>
      </c>
    </row>
    <row r="49" spans="1:2" ht="38.25" customHeight="1">
      <c r="A49" s="69" t="s">
        <v>216</v>
      </c>
      <c r="B49" s="71">
        <v>3889.6</v>
      </c>
    </row>
    <row r="50" spans="1:2" ht="36" customHeight="1">
      <c r="A50" s="80" t="s">
        <v>6</v>
      </c>
      <c r="B50" s="128">
        <v>5388.337695167285</v>
      </c>
    </row>
    <row r="51" spans="1:2" ht="18.75" customHeight="1">
      <c r="A51" s="69" t="s">
        <v>115</v>
      </c>
      <c r="B51" s="71">
        <v>17656</v>
      </c>
    </row>
    <row r="52" spans="1:2" ht="18.75" customHeight="1">
      <c r="A52" s="69" t="s">
        <v>148</v>
      </c>
      <c r="B52" s="71">
        <v>13200</v>
      </c>
    </row>
    <row r="53" spans="1:2" ht="18.75" customHeight="1">
      <c r="A53" s="69" t="s">
        <v>149</v>
      </c>
      <c r="B53" s="71">
        <v>12839.5</v>
      </c>
    </row>
    <row r="54" spans="1:2" ht="18.75" customHeight="1">
      <c r="A54" s="69" t="s">
        <v>116</v>
      </c>
      <c r="B54" s="71">
        <v>12621.6</v>
      </c>
    </row>
    <row r="55" spans="1:2" ht="18.75" customHeight="1">
      <c r="A55" s="69" t="s">
        <v>147</v>
      </c>
      <c r="B55" s="71">
        <v>11900</v>
      </c>
    </row>
    <row r="56" spans="1:2" ht="18.75" customHeight="1">
      <c r="A56" s="69" t="s">
        <v>200</v>
      </c>
      <c r="B56" s="71">
        <v>10200</v>
      </c>
    </row>
    <row r="57" spans="1:2" ht="18.75" customHeight="1">
      <c r="A57" s="69" t="s">
        <v>167</v>
      </c>
      <c r="B57" s="71">
        <v>10000</v>
      </c>
    </row>
    <row r="58" spans="1:2" ht="18.75" customHeight="1">
      <c r="A58" s="69" t="s">
        <v>202</v>
      </c>
      <c r="B58" s="71">
        <v>9866.67</v>
      </c>
    </row>
    <row r="59" spans="1:2" ht="18.75" customHeight="1">
      <c r="A59" s="69" t="s">
        <v>152</v>
      </c>
      <c r="B59" s="71">
        <v>9250</v>
      </c>
    </row>
    <row r="60" spans="1:2" ht="18.75" customHeight="1">
      <c r="A60" s="69" t="s">
        <v>204</v>
      </c>
      <c r="B60" s="71">
        <v>8074</v>
      </c>
    </row>
    <row r="61" spans="1:2" ht="18.75" customHeight="1">
      <c r="A61" s="69" t="s">
        <v>228</v>
      </c>
      <c r="B61" s="71">
        <v>8000</v>
      </c>
    </row>
    <row r="62" spans="1:2" ht="19.5" customHeight="1">
      <c r="A62" s="69" t="s">
        <v>161</v>
      </c>
      <c r="B62" s="71">
        <v>7806</v>
      </c>
    </row>
    <row r="63" spans="1:2" ht="78" customHeight="1">
      <c r="A63" s="80" t="s">
        <v>7</v>
      </c>
      <c r="B63" s="128">
        <v>5655.480789074355</v>
      </c>
    </row>
    <row r="64" spans="1:2" ht="18.75" customHeight="1">
      <c r="A64" s="69" t="s">
        <v>199</v>
      </c>
      <c r="B64" s="71">
        <v>16449</v>
      </c>
    </row>
    <row r="65" spans="1:2" ht="19.5" customHeight="1">
      <c r="A65" s="69" t="s">
        <v>118</v>
      </c>
      <c r="B65" s="71">
        <v>13179.67</v>
      </c>
    </row>
    <row r="66" spans="1:2" ht="19.5" customHeight="1">
      <c r="A66" s="69" t="s">
        <v>120</v>
      </c>
      <c r="B66" s="71">
        <v>10074.57</v>
      </c>
    </row>
    <row r="67" spans="1:2" ht="19.5" customHeight="1">
      <c r="A67" s="69" t="s">
        <v>201</v>
      </c>
      <c r="B67" s="71">
        <v>10000</v>
      </c>
    </row>
    <row r="68" spans="1:2" ht="19.5" customHeight="1">
      <c r="A68" s="69" t="s">
        <v>153</v>
      </c>
      <c r="B68" s="71">
        <v>9200</v>
      </c>
    </row>
    <row r="69" spans="1:2" ht="19.5" customHeight="1">
      <c r="A69" s="69" t="s">
        <v>154</v>
      </c>
      <c r="B69" s="71">
        <v>8650</v>
      </c>
    </row>
    <row r="70" spans="1:2" ht="19.5" customHeight="1">
      <c r="A70" s="69" t="s">
        <v>203</v>
      </c>
      <c r="B70" s="71">
        <v>8500</v>
      </c>
    </row>
    <row r="71" spans="1:2" ht="19.5" customHeight="1">
      <c r="A71" s="69" t="s">
        <v>151</v>
      </c>
      <c r="B71" s="71">
        <v>8395.31</v>
      </c>
    </row>
    <row r="72" spans="1:2" ht="19.5" customHeight="1">
      <c r="A72" s="69" t="s">
        <v>171</v>
      </c>
      <c r="B72" s="71">
        <v>8000</v>
      </c>
    </row>
    <row r="73" spans="1:2" ht="19.5" customHeight="1">
      <c r="A73" s="69" t="s">
        <v>206</v>
      </c>
      <c r="B73" s="71">
        <v>7635</v>
      </c>
    </row>
    <row r="74" spans="1:2" ht="19.5" customHeight="1">
      <c r="A74" s="69" t="s">
        <v>207</v>
      </c>
      <c r="B74" s="71">
        <v>7600</v>
      </c>
    </row>
    <row r="75" spans="1:2" ht="22.5" customHeight="1">
      <c r="A75" s="69" t="s">
        <v>230</v>
      </c>
      <c r="B75" s="71">
        <v>7500</v>
      </c>
    </row>
    <row r="76" spans="1:2" ht="18.75">
      <c r="A76" s="80" t="s">
        <v>4</v>
      </c>
      <c r="B76" s="128">
        <v>4216.9417966903075</v>
      </c>
    </row>
    <row r="77" spans="1:2" ht="17.25" customHeight="1">
      <c r="A77" s="69" t="s">
        <v>159</v>
      </c>
      <c r="B77" s="71">
        <v>5061.5</v>
      </c>
    </row>
    <row r="78" spans="1:2" ht="18.75" customHeight="1">
      <c r="A78" s="69" t="s">
        <v>198</v>
      </c>
      <c r="B78" s="71">
        <v>4732.27</v>
      </c>
    </row>
    <row r="79" spans="1:2" ht="18.75" customHeight="1">
      <c r="A79" s="69" t="s">
        <v>183</v>
      </c>
      <c r="B79" s="71">
        <v>4730</v>
      </c>
    </row>
    <row r="80" spans="1:2" ht="19.5" customHeight="1">
      <c r="A80" s="69" t="s">
        <v>250</v>
      </c>
      <c r="B80" s="71">
        <v>4583.33</v>
      </c>
    </row>
    <row r="81" spans="1:2" ht="18" customHeight="1">
      <c r="A81" s="69" t="s">
        <v>251</v>
      </c>
      <c r="B81" s="71">
        <v>4500</v>
      </c>
    </row>
    <row r="82" spans="1:2" ht="19.5" customHeight="1">
      <c r="A82" s="69" t="s">
        <v>160</v>
      </c>
      <c r="B82" s="71">
        <v>4493.74</v>
      </c>
    </row>
    <row r="83" spans="1:2" ht="20.25" customHeight="1">
      <c r="A83" s="69" t="s">
        <v>217</v>
      </c>
      <c r="B83" s="71">
        <v>4454.87</v>
      </c>
    </row>
    <row r="84" spans="1:2" ht="12.75">
      <c r="A84" s="89"/>
      <c r="B84" s="90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0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A6" sqref="A6:G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59" t="s">
        <v>220</v>
      </c>
      <c r="B1" s="159"/>
      <c r="C1" s="159"/>
      <c r="D1" s="159"/>
      <c r="E1" s="159"/>
      <c r="F1" s="159"/>
      <c r="G1" s="159"/>
      <c r="I1" s="26"/>
    </row>
    <row r="2" spans="1:9" s="2" customFormat="1" ht="19.5" customHeight="1">
      <c r="A2" s="160" t="s">
        <v>38</v>
      </c>
      <c r="B2" s="160"/>
      <c r="C2" s="160"/>
      <c r="D2" s="160"/>
      <c r="E2" s="160"/>
      <c r="F2" s="160"/>
      <c r="G2" s="160"/>
      <c r="I2" s="26"/>
    </row>
    <row r="3" spans="1:9" s="4" customFormat="1" ht="13.5" customHeight="1" thickBot="1">
      <c r="A3" s="3"/>
      <c r="B3" s="3"/>
      <c r="C3" s="3"/>
      <c r="D3" s="3"/>
      <c r="E3" s="3"/>
      <c r="F3" s="3"/>
      <c r="I3" s="27"/>
    </row>
    <row r="4" spans="1:9" s="4" customFormat="1" ht="30" customHeight="1">
      <c r="A4" s="161"/>
      <c r="B4" s="163" t="s">
        <v>218</v>
      </c>
      <c r="C4" s="164"/>
      <c r="D4" s="165"/>
      <c r="E4" s="166" t="s">
        <v>219</v>
      </c>
      <c r="F4" s="166"/>
      <c r="G4" s="167"/>
      <c r="I4" s="27"/>
    </row>
    <row r="5" spans="1:9" s="4" customFormat="1" ht="48.75" customHeight="1">
      <c r="A5" s="162"/>
      <c r="B5" s="9" t="s">
        <v>31</v>
      </c>
      <c r="C5" s="9" t="s">
        <v>117</v>
      </c>
      <c r="D5" s="34" t="s">
        <v>32</v>
      </c>
      <c r="E5" s="9" t="s">
        <v>31</v>
      </c>
      <c r="F5" s="9" t="s">
        <v>117</v>
      </c>
      <c r="G5" s="25" t="s">
        <v>32</v>
      </c>
      <c r="I5" s="27"/>
    </row>
    <row r="6" spans="1:9" s="4" customFormat="1" ht="24.75" customHeight="1">
      <c r="A6" s="73" t="s">
        <v>33</v>
      </c>
      <c r="B6" s="182">
        <v>29369</v>
      </c>
      <c r="C6" s="182">
        <v>27738</v>
      </c>
      <c r="D6" s="85">
        <f>ROUND(C6/B6*100,1)</f>
        <v>94.4</v>
      </c>
      <c r="E6" s="182">
        <v>14430</v>
      </c>
      <c r="F6" s="182">
        <v>13333</v>
      </c>
      <c r="G6" s="183">
        <f>ROUND(F6/E6*100,1)</f>
        <v>92.4</v>
      </c>
      <c r="I6" s="27"/>
    </row>
    <row r="7" spans="1:10" s="5" customFormat="1" ht="24.75" customHeight="1">
      <c r="A7" s="184" t="s">
        <v>39</v>
      </c>
      <c r="B7" s="185">
        <f>SUM(B9:B27)</f>
        <v>23782</v>
      </c>
      <c r="C7" s="185">
        <f>SUM(C9:C27)</f>
        <v>22432</v>
      </c>
      <c r="D7" s="85">
        <f aca="true" t="shared" si="0" ref="D7:D27">ROUND(C7/B7*100,1)</f>
        <v>94.3</v>
      </c>
      <c r="E7" s="185">
        <f>SUM(E9:E27)</f>
        <v>11447</v>
      </c>
      <c r="F7" s="186">
        <f>SUM(F9:F27)</f>
        <v>10208</v>
      </c>
      <c r="G7" s="183">
        <f aca="true" t="shared" si="1" ref="G7:G27">ROUND(F7/E7*100,1)</f>
        <v>89.2</v>
      </c>
      <c r="I7" s="27"/>
      <c r="J7" s="29"/>
    </row>
    <row r="8" spans="1:10" s="5" customFormat="1" ht="27" customHeight="1">
      <c r="A8" s="84" t="s">
        <v>9</v>
      </c>
      <c r="B8" s="108"/>
      <c r="C8" s="108"/>
      <c r="D8" s="109"/>
      <c r="E8" s="108"/>
      <c r="F8" s="108"/>
      <c r="G8" s="110"/>
      <c r="I8" s="27"/>
      <c r="J8" s="29"/>
    </row>
    <row r="9" spans="1:10" ht="36.75" customHeight="1">
      <c r="A9" s="74" t="s">
        <v>10</v>
      </c>
      <c r="B9" s="105">
        <v>8529</v>
      </c>
      <c r="C9" s="105">
        <v>8947</v>
      </c>
      <c r="D9" s="85">
        <f t="shared" si="0"/>
        <v>104.9</v>
      </c>
      <c r="E9" s="105">
        <v>2477</v>
      </c>
      <c r="F9" s="105">
        <v>2283</v>
      </c>
      <c r="G9" s="110">
        <f t="shared" si="1"/>
        <v>92.2</v>
      </c>
      <c r="H9" s="23"/>
      <c r="I9" s="30"/>
      <c r="J9" s="29"/>
    </row>
    <row r="10" spans="1:10" ht="35.25" customHeight="1">
      <c r="A10" s="75" t="s">
        <v>11</v>
      </c>
      <c r="B10" s="107">
        <v>247</v>
      </c>
      <c r="C10" s="107">
        <v>311</v>
      </c>
      <c r="D10" s="85">
        <f t="shared" si="0"/>
        <v>125.9</v>
      </c>
      <c r="E10" s="107">
        <v>120</v>
      </c>
      <c r="F10" s="107">
        <v>219</v>
      </c>
      <c r="G10" s="110">
        <f t="shared" si="1"/>
        <v>182.5</v>
      </c>
      <c r="I10" s="30"/>
      <c r="J10" s="29"/>
    </row>
    <row r="11" spans="1:16" s="15" customFormat="1" ht="23.25" customHeight="1" thickBot="1">
      <c r="A11" s="75" t="s">
        <v>12</v>
      </c>
      <c r="B11" s="107">
        <v>2488</v>
      </c>
      <c r="C11" s="107">
        <v>2248</v>
      </c>
      <c r="D11" s="85">
        <f t="shared" si="0"/>
        <v>90.4</v>
      </c>
      <c r="E11" s="107">
        <v>1293</v>
      </c>
      <c r="F11" s="107">
        <v>1081</v>
      </c>
      <c r="G11" s="110">
        <f t="shared" si="1"/>
        <v>83.6</v>
      </c>
      <c r="I11" s="30"/>
      <c r="J11" s="29"/>
      <c r="K11" s="6"/>
      <c r="P11" s="6"/>
    </row>
    <row r="12" spans="1:17" ht="39.75" customHeight="1" thickBot="1">
      <c r="A12" s="75" t="s">
        <v>13</v>
      </c>
      <c r="B12" s="107">
        <v>422</v>
      </c>
      <c r="C12" s="107">
        <v>412</v>
      </c>
      <c r="D12" s="85">
        <f t="shared" si="0"/>
        <v>97.6</v>
      </c>
      <c r="E12" s="107">
        <v>305</v>
      </c>
      <c r="F12" s="107">
        <v>287</v>
      </c>
      <c r="G12" s="110">
        <f t="shared" si="1"/>
        <v>94.1</v>
      </c>
      <c r="I12" s="30"/>
      <c r="J12" s="29"/>
      <c r="Q12" s="31"/>
    </row>
    <row r="13" spans="1:10" ht="35.25" customHeight="1">
      <c r="A13" s="75" t="s">
        <v>14</v>
      </c>
      <c r="B13" s="107">
        <v>301</v>
      </c>
      <c r="C13" s="107">
        <v>316</v>
      </c>
      <c r="D13" s="85">
        <f t="shared" si="0"/>
        <v>105</v>
      </c>
      <c r="E13" s="107">
        <v>193</v>
      </c>
      <c r="F13" s="107">
        <v>199</v>
      </c>
      <c r="G13" s="110">
        <f t="shared" si="1"/>
        <v>103.1</v>
      </c>
      <c r="I13" s="30"/>
      <c r="J13" s="29"/>
    </row>
    <row r="14" spans="1:10" ht="23.25" customHeight="1">
      <c r="A14" s="75" t="s">
        <v>15</v>
      </c>
      <c r="B14" s="107">
        <v>422</v>
      </c>
      <c r="C14" s="107">
        <v>394</v>
      </c>
      <c r="D14" s="85">
        <f t="shared" si="0"/>
        <v>93.4</v>
      </c>
      <c r="E14" s="107">
        <v>221</v>
      </c>
      <c r="F14" s="107">
        <v>196</v>
      </c>
      <c r="G14" s="110">
        <f t="shared" si="1"/>
        <v>88.7</v>
      </c>
      <c r="I14" s="30"/>
      <c r="J14" s="29"/>
    </row>
    <row r="15" spans="1:10" ht="37.5" customHeight="1">
      <c r="A15" s="75" t="s">
        <v>16</v>
      </c>
      <c r="B15" s="105">
        <v>3070</v>
      </c>
      <c r="C15" s="105">
        <v>2905</v>
      </c>
      <c r="D15" s="85">
        <f t="shared" si="0"/>
        <v>94.6</v>
      </c>
      <c r="E15" s="105">
        <v>1844</v>
      </c>
      <c r="F15" s="105">
        <v>1641</v>
      </c>
      <c r="G15" s="110">
        <f t="shared" si="1"/>
        <v>89</v>
      </c>
      <c r="I15" s="30"/>
      <c r="J15" s="29"/>
    </row>
    <row r="16" spans="1:10" ht="36" customHeight="1">
      <c r="A16" s="75" t="s">
        <v>17</v>
      </c>
      <c r="B16" s="105">
        <v>1125</v>
      </c>
      <c r="C16" s="105">
        <v>1158</v>
      </c>
      <c r="D16" s="85">
        <f t="shared" si="0"/>
        <v>102.9</v>
      </c>
      <c r="E16" s="105">
        <v>666</v>
      </c>
      <c r="F16" s="105">
        <v>664</v>
      </c>
      <c r="G16" s="110">
        <f t="shared" si="1"/>
        <v>99.7</v>
      </c>
      <c r="I16" s="30"/>
      <c r="J16" s="29"/>
    </row>
    <row r="17" spans="1:10" ht="34.5" customHeight="1">
      <c r="A17" s="75" t="s">
        <v>18</v>
      </c>
      <c r="B17" s="107">
        <v>328</v>
      </c>
      <c r="C17" s="107">
        <v>311</v>
      </c>
      <c r="D17" s="85">
        <f t="shared" si="0"/>
        <v>94.8</v>
      </c>
      <c r="E17" s="107">
        <v>166</v>
      </c>
      <c r="F17" s="107">
        <v>178</v>
      </c>
      <c r="G17" s="110">
        <f t="shared" si="1"/>
        <v>107.2</v>
      </c>
      <c r="I17" s="30"/>
      <c r="J17" s="29"/>
    </row>
    <row r="18" spans="1:10" ht="27" customHeight="1">
      <c r="A18" s="75" t="s">
        <v>19</v>
      </c>
      <c r="B18" s="107">
        <v>161</v>
      </c>
      <c r="C18" s="107">
        <v>187</v>
      </c>
      <c r="D18" s="85">
        <f t="shared" si="0"/>
        <v>116.1</v>
      </c>
      <c r="E18" s="107">
        <v>89</v>
      </c>
      <c r="F18" s="107">
        <v>117</v>
      </c>
      <c r="G18" s="110">
        <f t="shared" si="1"/>
        <v>131.5</v>
      </c>
      <c r="I18" s="30"/>
      <c r="J18" s="29"/>
    </row>
    <row r="19" spans="1:10" ht="27" customHeight="1">
      <c r="A19" s="75" t="s">
        <v>20</v>
      </c>
      <c r="B19" s="107">
        <v>434</v>
      </c>
      <c r="C19" s="107">
        <v>368</v>
      </c>
      <c r="D19" s="85">
        <f t="shared" si="0"/>
        <v>84.8</v>
      </c>
      <c r="E19" s="107">
        <v>237</v>
      </c>
      <c r="F19" s="107">
        <v>227</v>
      </c>
      <c r="G19" s="110">
        <f t="shared" si="1"/>
        <v>95.8</v>
      </c>
      <c r="I19" s="30"/>
      <c r="J19" s="29"/>
    </row>
    <row r="20" spans="1:10" ht="28.5" customHeight="1">
      <c r="A20" s="75" t="s">
        <v>21</v>
      </c>
      <c r="B20" s="107">
        <v>179</v>
      </c>
      <c r="C20" s="107">
        <v>155</v>
      </c>
      <c r="D20" s="85">
        <f t="shared" si="0"/>
        <v>86.6</v>
      </c>
      <c r="E20" s="107">
        <v>105</v>
      </c>
      <c r="F20" s="107">
        <v>87</v>
      </c>
      <c r="G20" s="110">
        <f t="shared" si="1"/>
        <v>82.9</v>
      </c>
      <c r="I20" s="30"/>
      <c r="J20" s="29"/>
    </row>
    <row r="21" spans="1:10" ht="39" customHeight="1">
      <c r="A21" s="75" t="s">
        <v>22</v>
      </c>
      <c r="B21" s="107">
        <v>189</v>
      </c>
      <c r="C21" s="107">
        <v>260</v>
      </c>
      <c r="D21" s="85">
        <f t="shared" si="0"/>
        <v>137.6</v>
      </c>
      <c r="E21" s="107">
        <v>128</v>
      </c>
      <c r="F21" s="107">
        <v>171</v>
      </c>
      <c r="G21" s="110">
        <f t="shared" si="1"/>
        <v>133.6</v>
      </c>
      <c r="I21" s="30"/>
      <c r="J21" s="29"/>
    </row>
    <row r="22" spans="1:10" ht="39.75" customHeight="1">
      <c r="A22" s="75" t="s">
        <v>23</v>
      </c>
      <c r="B22" s="107">
        <v>338</v>
      </c>
      <c r="C22" s="107">
        <v>350</v>
      </c>
      <c r="D22" s="85">
        <f t="shared" si="0"/>
        <v>103.6</v>
      </c>
      <c r="E22" s="107">
        <v>191</v>
      </c>
      <c r="F22" s="107">
        <v>214</v>
      </c>
      <c r="G22" s="110">
        <f t="shared" si="1"/>
        <v>112</v>
      </c>
      <c r="I22" s="30"/>
      <c r="J22" s="29"/>
    </row>
    <row r="23" spans="1:10" ht="37.5" customHeight="1">
      <c r="A23" s="75" t="s">
        <v>24</v>
      </c>
      <c r="B23" s="107">
        <v>4159</v>
      </c>
      <c r="C23" s="107">
        <v>2756</v>
      </c>
      <c r="D23" s="85">
        <f t="shared" si="0"/>
        <v>66.3</v>
      </c>
      <c r="E23" s="107">
        <v>2528</v>
      </c>
      <c r="F23" s="107">
        <v>1755</v>
      </c>
      <c r="G23" s="110">
        <f t="shared" si="1"/>
        <v>69.4</v>
      </c>
      <c r="I23" s="30"/>
      <c r="J23" s="29"/>
    </row>
    <row r="24" spans="1:10" ht="23.25" customHeight="1">
      <c r="A24" s="75" t="s">
        <v>25</v>
      </c>
      <c r="B24" s="107">
        <v>461</v>
      </c>
      <c r="C24" s="107">
        <v>521</v>
      </c>
      <c r="D24" s="85">
        <f t="shared" si="0"/>
        <v>113</v>
      </c>
      <c r="E24" s="107">
        <v>311</v>
      </c>
      <c r="F24" s="107">
        <v>379</v>
      </c>
      <c r="G24" s="110">
        <f t="shared" si="1"/>
        <v>121.9</v>
      </c>
      <c r="I24" s="30"/>
      <c r="J24" s="29"/>
    </row>
    <row r="25" spans="1:10" ht="36" customHeight="1">
      <c r="A25" s="75" t="s">
        <v>26</v>
      </c>
      <c r="B25" s="107">
        <v>734</v>
      </c>
      <c r="C25" s="107">
        <v>652</v>
      </c>
      <c r="D25" s="85">
        <f t="shared" si="0"/>
        <v>88.8</v>
      </c>
      <c r="E25" s="107">
        <v>455</v>
      </c>
      <c r="F25" s="107">
        <v>405</v>
      </c>
      <c r="G25" s="110">
        <f t="shared" si="1"/>
        <v>89</v>
      </c>
      <c r="I25" s="30"/>
      <c r="J25" s="29"/>
    </row>
    <row r="26" spans="1:10" ht="33" customHeight="1">
      <c r="A26" s="75" t="s">
        <v>27</v>
      </c>
      <c r="B26" s="107">
        <v>48</v>
      </c>
      <c r="C26" s="107">
        <v>49</v>
      </c>
      <c r="D26" s="85">
        <f t="shared" si="0"/>
        <v>102.1</v>
      </c>
      <c r="E26" s="107">
        <v>23</v>
      </c>
      <c r="F26" s="107">
        <v>22</v>
      </c>
      <c r="G26" s="110">
        <f t="shared" si="1"/>
        <v>95.7</v>
      </c>
      <c r="I26" s="30"/>
      <c r="J26" s="29"/>
    </row>
    <row r="27" spans="1:10" ht="24" customHeight="1" thickBot="1">
      <c r="A27" s="76" t="s">
        <v>28</v>
      </c>
      <c r="B27" s="107">
        <v>147</v>
      </c>
      <c r="C27" s="107">
        <v>132</v>
      </c>
      <c r="D27" s="85">
        <f t="shared" si="0"/>
        <v>89.8</v>
      </c>
      <c r="E27" s="107">
        <v>95</v>
      </c>
      <c r="F27" s="107">
        <v>83</v>
      </c>
      <c r="G27" s="110">
        <f t="shared" si="1"/>
        <v>87.4</v>
      </c>
      <c r="I27" s="30"/>
      <c r="J27" s="29"/>
    </row>
    <row r="28" spans="1:9" ht="18.75">
      <c r="A28" s="7"/>
      <c r="B28" s="13"/>
      <c r="C28" s="23"/>
      <c r="F28" s="32"/>
      <c r="I28" s="6"/>
    </row>
    <row r="29" spans="1:9" ht="18.75">
      <c r="A29" s="7"/>
      <c r="B29" s="7"/>
      <c r="F29" s="27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15" sqref="C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68" t="s">
        <v>220</v>
      </c>
      <c r="B1" s="168"/>
      <c r="C1" s="168"/>
      <c r="D1" s="168"/>
      <c r="E1" s="168"/>
      <c r="F1" s="168"/>
      <c r="G1" s="168"/>
    </row>
    <row r="2" spans="1:7" s="2" customFormat="1" ht="19.5" customHeight="1">
      <c r="A2" s="169" t="s">
        <v>34</v>
      </c>
      <c r="B2" s="169"/>
      <c r="C2" s="169"/>
      <c r="D2" s="169"/>
      <c r="E2" s="169"/>
      <c r="F2" s="169"/>
      <c r="G2" s="169"/>
    </row>
    <row r="3" spans="1:7" s="4" customFormat="1" ht="20.25" customHeight="1" thickBot="1">
      <c r="A3" s="63"/>
      <c r="B3" s="63"/>
      <c r="C3" s="63"/>
      <c r="D3" s="63"/>
      <c r="E3" s="63"/>
      <c r="F3" s="63"/>
      <c r="G3" s="64"/>
    </row>
    <row r="4" spans="1:7" s="4" customFormat="1" ht="20.25" customHeight="1">
      <c r="A4" s="161"/>
      <c r="B4" s="166" t="s">
        <v>218</v>
      </c>
      <c r="C4" s="166"/>
      <c r="D4" s="166"/>
      <c r="E4" s="166" t="s">
        <v>219</v>
      </c>
      <c r="F4" s="166"/>
      <c r="G4" s="167"/>
    </row>
    <row r="5" spans="1:7" s="4" customFormat="1" ht="51.75" customHeight="1">
      <c r="A5" s="162"/>
      <c r="B5" s="33" t="s">
        <v>31</v>
      </c>
      <c r="C5" s="33" t="s">
        <v>117</v>
      </c>
      <c r="D5" s="28" t="s">
        <v>32</v>
      </c>
      <c r="E5" s="33" t="s">
        <v>31</v>
      </c>
      <c r="F5" s="33" t="s">
        <v>117</v>
      </c>
      <c r="G5" s="130" t="s">
        <v>32</v>
      </c>
    </row>
    <row r="6" spans="1:9" s="4" customFormat="1" ht="28.5" customHeight="1">
      <c r="A6" s="21" t="s">
        <v>33</v>
      </c>
      <c r="B6" s="117">
        <f>SUM(B7:B15)</f>
        <v>29369</v>
      </c>
      <c r="C6" s="117">
        <f>SUM(C7:C15)</f>
        <v>27738</v>
      </c>
      <c r="D6" s="118">
        <f>ROUND(C6/B6*100,1)</f>
        <v>94.4</v>
      </c>
      <c r="E6" s="117">
        <f>SUM(E7:E15)</f>
        <v>14430</v>
      </c>
      <c r="F6" s="117">
        <f>SUM(F7:F15)</f>
        <v>13333</v>
      </c>
      <c r="G6" s="119">
        <f>ROUND(F6/E6*100,1)</f>
        <v>92.4</v>
      </c>
      <c r="H6" s="129"/>
      <c r="I6" s="91"/>
    </row>
    <row r="7" spans="1:9" s="5" customFormat="1" ht="45.75" customHeight="1">
      <c r="A7" s="54" t="s">
        <v>35</v>
      </c>
      <c r="B7" s="120">
        <v>3399</v>
      </c>
      <c r="C7" s="120">
        <v>2605</v>
      </c>
      <c r="D7" s="118">
        <f aca="true" t="shared" si="0" ref="D7:D15">ROUND(C7/B7*100,1)</f>
        <v>76.6</v>
      </c>
      <c r="E7" s="120">
        <v>1937</v>
      </c>
      <c r="F7" s="120">
        <v>1432</v>
      </c>
      <c r="G7" s="119">
        <f aca="true" t="shared" si="1" ref="G7:G15">ROUND(F7/E7*100,1)</f>
        <v>73.9</v>
      </c>
      <c r="H7" s="92"/>
      <c r="I7" s="91"/>
    </row>
    <row r="8" spans="1:9" s="5" customFormat="1" ht="30" customHeight="1">
      <c r="A8" s="54" t="s">
        <v>3</v>
      </c>
      <c r="B8" s="120">
        <v>1591</v>
      </c>
      <c r="C8" s="120">
        <v>1456</v>
      </c>
      <c r="D8" s="118">
        <f t="shared" si="0"/>
        <v>91.5</v>
      </c>
      <c r="E8" s="120">
        <v>862</v>
      </c>
      <c r="F8" s="120">
        <v>821</v>
      </c>
      <c r="G8" s="119">
        <f t="shared" si="1"/>
        <v>95.2</v>
      </c>
      <c r="H8" s="92"/>
      <c r="I8" s="91"/>
    </row>
    <row r="9" spans="1:9" ht="33" customHeight="1">
      <c r="A9" s="54" t="s">
        <v>2</v>
      </c>
      <c r="B9" s="120">
        <v>2084</v>
      </c>
      <c r="C9" s="120">
        <v>1909</v>
      </c>
      <c r="D9" s="118">
        <f t="shared" si="0"/>
        <v>91.6</v>
      </c>
      <c r="E9" s="121">
        <v>1118</v>
      </c>
      <c r="F9" s="121">
        <v>1058</v>
      </c>
      <c r="G9" s="119">
        <f t="shared" si="1"/>
        <v>94.6</v>
      </c>
      <c r="H9" s="93"/>
      <c r="I9" s="91"/>
    </row>
    <row r="10" spans="1:9" ht="28.5" customHeight="1">
      <c r="A10" s="54" t="s">
        <v>1</v>
      </c>
      <c r="B10" s="120">
        <v>1304</v>
      </c>
      <c r="C10" s="120">
        <v>1345</v>
      </c>
      <c r="D10" s="118">
        <f t="shared" si="0"/>
        <v>103.1</v>
      </c>
      <c r="E10" s="121">
        <v>735</v>
      </c>
      <c r="F10" s="121">
        <v>767</v>
      </c>
      <c r="G10" s="119">
        <f t="shared" si="1"/>
        <v>104.4</v>
      </c>
      <c r="H10" s="93"/>
      <c r="I10" s="91"/>
    </row>
    <row r="11" spans="1:9" s="15" customFormat="1" ht="31.5" customHeight="1">
      <c r="A11" s="54" t="s">
        <v>5</v>
      </c>
      <c r="B11" s="120">
        <v>4955</v>
      </c>
      <c r="C11" s="120">
        <v>4438</v>
      </c>
      <c r="D11" s="118">
        <f t="shared" si="0"/>
        <v>89.6</v>
      </c>
      <c r="E11" s="121">
        <v>2809</v>
      </c>
      <c r="F11" s="121">
        <v>2499</v>
      </c>
      <c r="G11" s="119">
        <f t="shared" si="1"/>
        <v>89</v>
      </c>
      <c r="H11" s="93"/>
      <c r="I11" s="91"/>
    </row>
    <row r="12" spans="1:9" ht="51.75" customHeight="1">
      <c r="A12" s="54" t="s">
        <v>30</v>
      </c>
      <c r="B12" s="121">
        <v>1306</v>
      </c>
      <c r="C12" s="121">
        <v>1269</v>
      </c>
      <c r="D12" s="118">
        <f t="shared" si="0"/>
        <v>97.2</v>
      </c>
      <c r="E12" s="121">
        <v>592</v>
      </c>
      <c r="F12" s="121">
        <v>567</v>
      </c>
      <c r="G12" s="119">
        <f t="shared" si="1"/>
        <v>95.8</v>
      </c>
      <c r="H12" s="93"/>
      <c r="I12" s="91"/>
    </row>
    <row r="13" spans="1:9" ht="30.75" customHeight="1">
      <c r="A13" s="54" t="s">
        <v>6</v>
      </c>
      <c r="B13" s="121">
        <v>2456</v>
      </c>
      <c r="C13" s="121">
        <v>2293</v>
      </c>
      <c r="D13" s="118">
        <f t="shared" si="0"/>
        <v>93.4</v>
      </c>
      <c r="E13" s="121">
        <v>1205</v>
      </c>
      <c r="F13" s="121">
        <v>1091</v>
      </c>
      <c r="G13" s="119">
        <f t="shared" si="1"/>
        <v>90.5</v>
      </c>
      <c r="H13" s="93"/>
      <c r="I13" s="91"/>
    </row>
    <row r="14" spans="1:9" ht="66.75" customHeight="1">
      <c r="A14" s="87" t="s">
        <v>7</v>
      </c>
      <c r="B14" s="121">
        <v>6876</v>
      </c>
      <c r="C14" s="121">
        <v>6960</v>
      </c>
      <c r="D14" s="118">
        <f t="shared" si="0"/>
        <v>101.2</v>
      </c>
      <c r="E14" s="121">
        <v>2364</v>
      </c>
      <c r="F14" s="121">
        <v>2272</v>
      </c>
      <c r="G14" s="119">
        <f t="shared" si="1"/>
        <v>96.1</v>
      </c>
      <c r="H14" s="93"/>
      <c r="I14" s="91"/>
    </row>
    <row r="15" spans="1:9" ht="42.75" customHeight="1">
      <c r="A15" s="87" t="s">
        <v>37</v>
      </c>
      <c r="B15" s="121">
        <v>5398</v>
      </c>
      <c r="C15" s="121">
        <v>5463</v>
      </c>
      <c r="D15" s="118">
        <f t="shared" si="0"/>
        <v>101.2</v>
      </c>
      <c r="E15" s="121">
        <v>2808</v>
      </c>
      <c r="F15" s="121">
        <v>2826</v>
      </c>
      <c r="G15" s="119">
        <f t="shared" si="1"/>
        <v>100.6</v>
      </c>
      <c r="H15" s="93"/>
      <c r="I15" s="91"/>
    </row>
    <row r="16" spans="1:8" ht="12.75">
      <c r="A16" s="66"/>
      <c r="B16" s="65"/>
      <c r="C16" s="65"/>
      <c r="D16" s="66"/>
      <c r="E16" s="65"/>
      <c r="F16" s="65"/>
      <c r="G16" s="66"/>
      <c r="H16" s="66"/>
    </row>
    <row r="17" spans="2:7" ht="12.75">
      <c r="B17" s="86"/>
      <c r="C17" s="66"/>
      <c r="D17" s="66"/>
      <c r="E17" s="66"/>
      <c r="F17" s="66"/>
      <c r="G17" s="66"/>
    </row>
    <row r="18" ht="12.75">
      <c r="B18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B12" sqref="B12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71" t="s">
        <v>221</v>
      </c>
      <c r="B1" s="171"/>
      <c r="C1" s="171"/>
      <c r="D1" s="171"/>
    </row>
    <row r="2" spans="1:4" s="2" customFormat="1" ht="19.5" customHeight="1">
      <c r="A2" s="138" t="s">
        <v>8</v>
      </c>
      <c r="B2" s="138"/>
      <c r="C2" s="138"/>
      <c r="D2" s="138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39"/>
      <c r="B4" s="172" t="s">
        <v>40</v>
      </c>
      <c r="C4" s="174" t="s">
        <v>41</v>
      </c>
      <c r="D4" s="176" t="s">
        <v>90</v>
      </c>
    </row>
    <row r="5" spans="1:4" s="4" customFormat="1" ht="59.25" customHeight="1">
      <c r="A5" s="140"/>
      <c r="B5" s="173"/>
      <c r="C5" s="175"/>
      <c r="D5" s="177"/>
    </row>
    <row r="6" spans="1:4" s="10" customFormat="1" ht="34.5" customHeight="1">
      <c r="A6" s="57" t="s">
        <v>33</v>
      </c>
      <c r="B6" s="111">
        <f>SUM(B9:B27)</f>
        <v>3267</v>
      </c>
      <c r="C6" s="112">
        <v>13333</v>
      </c>
      <c r="D6" s="113">
        <f>C6/B6</f>
        <v>4.081114172023263</v>
      </c>
    </row>
    <row r="7" spans="1:4" s="10" customFormat="1" ht="24.75" customHeight="1">
      <c r="A7" s="57" t="s">
        <v>39</v>
      </c>
      <c r="B7" s="114" t="s">
        <v>42</v>
      </c>
      <c r="C7" s="115">
        <f>SUM(C9:C27)</f>
        <v>10208</v>
      </c>
      <c r="D7" s="113" t="s">
        <v>42</v>
      </c>
    </row>
    <row r="8" spans="1:4" s="10" customFormat="1" ht="31.5" customHeight="1">
      <c r="A8" s="58" t="s">
        <v>9</v>
      </c>
      <c r="B8" s="114"/>
      <c r="C8" s="116"/>
      <c r="D8" s="113"/>
    </row>
    <row r="9" spans="1:7" ht="54" customHeight="1">
      <c r="A9" s="18" t="s">
        <v>10</v>
      </c>
      <c r="B9" s="133">
        <v>484</v>
      </c>
      <c r="C9" s="133">
        <v>2283</v>
      </c>
      <c r="D9" s="132">
        <f aca="true" t="shared" si="0" ref="D9:D27">C9/B9</f>
        <v>4.716942148760331</v>
      </c>
      <c r="E9" s="12"/>
      <c r="G9" s="13"/>
    </row>
    <row r="10" spans="1:7" ht="35.25" customHeight="1">
      <c r="A10" s="18" t="s">
        <v>11</v>
      </c>
      <c r="B10" s="134">
        <v>121</v>
      </c>
      <c r="C10" s="134">
        <v>219</v>
      </c>
      <c r="D10" s="132">
        <f t="shared" si="0"/>
        <v>1.8099173553719008</v>
      </c>
      <c r="E10" s="12"/>
      <c r="G10" s="13"/>
    </row>
    <row r="11" spans="1:7" s="15" customFormat="1" ht="20.25" customHeight="1">
      <c r="A11" s="18" t="s">
        <v>12</v>
      </c>
      <c r="B11" s="134">
        <v>621</v>
      </c>
      <c r="C11" s="134">
        <v>1081</v>
      </c>
      <c r="D11" s="132">
        <f t="shared" si="0"/>
        <v>1.7407407407407407</v>
      </c>
      <c r="E11" s="12"/>
      <c r="F11" s="6"/>
      <c r="G11" s="13"/>
    </row>
    <row r="12" spans="1:9" ht="36" customHeight="1">
      <c r="A12" s="18" t="s">
        <v>13</v>
      </c>
      <c r="B12" s="134">
        <v>202</v>
      </c>
      <c r="C12" s="134">
        <v>287</v>
      </c>
      <c r="D12" s="132">
        <f t="shared" si="0"/>
        <v>1.4207920792079207</v>
      </c>
      <c r="E12" s="12"/>
      <c r="G12" s="13"/>
      <c r="I12" s="16"/>
    </row>
    <row r="13" spans="1:7" ht="30" customHeight="1">
      <c r="A13" s="18" t="s">
        <v>14</v>
      </c>
      <c r="B13" s="134">
        <v>90</v>
      </c>
      <c r="C13" s="134">
        <v>199</v>
      </c>
      <c r="D13" s="132">
        <f t="shared" si="0"/>
        <v>2.2111111111111112</v>
      </c>
      <c r="E13" s="12"/>
      <c r="G13" s="13"/>
    </row>
    <row r="14" spans="1:7" ht="19.5" customHeight="1">
      <c r="A14" s="18" t="s">
        <v>15</v>
      </c>
      <c r="B14" s="134">
        <v>157</v>
      </c>
      <c r="C14" s="134">
        <v>196</v>
      </c>
      <c r="D14" s="132">
        <f t="shared" si="0"/>
        <v>1.2484076433121019</v>
      </c>
      <c r="E14" s="12"/>
      <c r="G14" s="36"/>
    </row>
    <row r="15" spans="1:7" ht="48.75" customHeight="1">
      <c r="A15" s="18" t="s">
        <v>16</v>
      </c>
      <c r="B15" s="133">
        <v>365</v>
      </c>
      <c r="C15" s="133">
        <v>1641</v>
      </c>
      <c r="D15" s="132">
        <f t="shared" si="0"/>
        <v>4.495890410958904</v>
      </c>
      <c r="E15" s="12"/>
      <c r="G15" s="13"/>
    </row>
    <row r="16" spans="1:7" ht="34.5" customHeight="1">
      <c r="A16" s="18" t="s">
        <v>17</v>
      </c>
      <c r="B16" s="133">
        <v>242</v>
      </c>
      <c r="C16" s="133">
        <v>664</v>
      </c>
      <c r="D16" s="132">
        <f t="shared" si="0"/>
        <v>2.743801652892562</v>
      </c>
      <c r="E16" s="12"/>
      <c r="G16" s="13"/>
    </row>
    <row r="17" spans="1:7" ht="35.25" customHeight="1">
      <c r="A17" s="18" t="s">
        <v>18</v>
      </c>
      <c r="B17" s="134">
        <v>95</v>
      </c>
      <c r="C17" s="134">
        <v>178</v>
      </c>
      <c r="D17" s="132">
        <f t="shared" si="0"/>
        <v>1.8736842105263158</v>
      </c>
      <c r="E17" s="12"/>
      <c r="G17" s="13"/>
    </row>
    <row r="18" spans="1:7" ht="24" customHeight="1">
      <c r="A18" s="18" t="s">
        <v>19</v>
      </c>
      <c r="B18" s="134">
        <v>21</v>
      </c>
      <c r="C18" s="134">
        <v>117</v>
      </c>
      <c r="D18" s="132">
        <f t="shared" si="0"/>
        <v>5.571428571428571</v>
      </c>
      <c r="E18" s="12"/>
      <c r="G18" s="13"/>
    </row>
    <row r="19" spans="1:7" ht="17.25" customHeight="1">
      <c r="A19" s="18" t="s">
        <v>20</v>
      </c>
      <c r="B19" s="134">
        <v>48</v>
      </c>
      <c r="C19" s="134">
        <v>227</v>
      </c>
      <c r="D19" s="132">
        <f t="shared" si="0"/>
        <v>4.729166666666667</v>
      </c>
      <c r="E19" s="12"/>
      <c r="G19" s="13"/>
    </row>
    <row r="20" spans="1:7" ht="18" customHeight="1">
      <c r="A20" s="18" t="s">
        <v>21</v>
      </c>
      <c r="B20" s="134">
        <v>22</v>
      </c>
      <c r="C20" s="134">
        <v>87</v>
      </c>
      <c r="D20" s="132">
        <f t="shared" si="0"/>
        <v>3.9545454545454546</v>
      </c>
      <c r="E20" s="12"/>
      <c r="G20" s="13"/>
    </row>
    <row r="21" spans="1:7" ht="32.25" customHeight="1">
      <c r="A21" s="18" t="s">
        <v>22</v>
      </c>
      <c r="B21" s="134">
        <v>135</v>
      </c>
      <c r="C21" s="134">
        <v>171</v>
      </c>
      <c r="D21" s="132">
        <f t="shared" si="0"/>
        <v>1.2666666666666666</v>
      </c>
      <c r="E21" s="12"/>
      <c r="G21" s="37"/>
    </row>
    <row r="22" spans="1:7" ht="35.25" customHeight="1">
      <c r="A22" s="18" t="s">
        <v>23</v>
      </c>
      <c r="B22" s="134">
        <v>73</v>
      </c>
      <c r="C22" s="134">
        <v>214</v>
      </c>
      <c r="D22" s="132">
        <f t="shared" si="0"/>
        <v>2.9315068493150687</v>
      </c>
      <c r="E22" s="12"/>
      <c r="G22" s="13"/>
    </row>
    <row r="23" spans="1:7" ht="33" customHeight="1">
      <c r="A23" s="18" t="s">
        <v>24</v>
      </c>
      <c r="B23" s="134">
        <v>201</v>
      </c>
      <c r="C23" s="134">
        <v>1755</v>
      </c>
      <c r="D23" s="132">
        <f t="shared" si="0"/>
        <v>8.73134328358209</v>
      </c>
      <c r="E23" s="12"/>
      <c r="G23" s="13"/>
    </row>
    <row r="24" spans="1:7" ht="19.5" customHeight="1">
      <c r="A24" s="18" t="s">
        <v>25</v>
      </c>
      <c r="B24" s="134">
        <v>92</v>
      </c>
      <c r="C24" s="134">
        <v>379</v>
      </c>
      <c r="D24" s="132">
        <f t="shared" si="0"/>
        <v>4.119565217391305</v>
      </c>
      <c r="E24" s="12"/>
      <c r="G24" s="13"/>
    </row>
    <row r="25" spans="1:7" ht="30.75" customHeight="1">
      <c r="A25" s="18" t="s">
        <v>26</v>
      </c>
      <c r="B25" s="134">
        <v>244</v>
      </c>
      <c r="C25" s="134">
        <v>405</v>
      </c>
      <c r="D25" s="132">
        <f t="shared" si="0"/>
        <v>1.6598360655737705</v>
      </c>
      <c r="E25" s="12"/>
      <c r="G25" s="13"/>
    </row>
    <row r="26" spans="1:7" ht="30.75" customHeight="1">
      <c r="A26" s="18" t="s">
        <v>27</v>
      </c>
      <c r="B26" s="134">
        <v>29</v>
      </c>
      <c r="C26" s="134">
        <v>22</v>
      </c>
      <c r="D26" s="132">
        <f t="shared" si="0"/>
        <v>0.7586206896551724</v>
      </c>
      <c r="E26" s="12"/>
      <c r="G26" s="13"/>
    </row>
    <row r="27" spans="1:7" ht="22.5" customHeight="1" thickBot="1">
      <c r="A27" s="19" t="s">
        <v>28</v>
      </c>
      <c r="B27" s="134">
        <v>25</v>
      </c>
      <c r="C27" s="134">
        <v>83</v>
      </c>
      <c r="D27" s="132">
        <f t="shared" si="0"/>
        <v>3.32</v>
      </c>
      <c r="E27" s="12"/>
      <c r="G27" s="13"/>
    </row>
    <row r="28" spans="1:7" ht="21.75" customHeight="1">
      <c r="A28" s="170"/>
      <c r="B28" s="170"/>
      <c r="C28" s="7"/>
      <c r="D28" s="7"/>
      <c r="G28" s="13"/>
    </row>
    <row r="29" spans="1:7" ht="15.75">
      <c r="A29" s="7"/>
      <c r="B29" s="7"/>
      <c r="C29" s="7"/>
      <c r="D29" s="7"/>
      <c r="G29" s="13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2018-06-07T08:50:40Z</dcterms:modified>
  <cp:category/>
  <cp:version/>
  <cp:contentType/>
  <cp:contentStatus/>
</cp:coreProperties>
</file>