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'!$A$1:$F$119</definedName>
    <definedName name="_xlnm.Print_Area" localSheetId="5">'6 '!$A$1:$B$93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<sst xmlns="http://schemas.openxmlformats.org/spreadsheetml/2006/main" count="490" uniqueCount="260">
  <si>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</si>
  <si>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</si>
  <si>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</si>
  <si>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</si>
  <si>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</si>
  <si>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</si>
  <si>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</si>
  <si>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</si>
  <si>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</si>
  <si>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</si>
  <si>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</si>
  <si>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</si>
  <si>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</si>
  <si>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</si>
  <si>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</si>
  <si>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</si>
  <si>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</si>
  <si>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</si>
  <si>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</si>
  <si>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</si>
  <si>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</si>
  <si>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</si>
  <si>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</si>
  <si>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</si>
  <si>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</si>
  <si>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</si>
  <si>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</si>
  <si>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</si>
  <si>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</si>
  <si>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</si>
  <si>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</si>
  <si>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</si>
  <si>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</si>
  <si>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</si>
  <si>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</si>
  <si>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</si>
  <si>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</si>
  <si>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</si>
  <si>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</si>
  <si>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</si>
  <si>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</si>
  <si>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</si>
  <si>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</si>
  <si>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</si>
  <si>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</si>
  <si>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</si>
  <si>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</si>
  <si>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</si>
  <si>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</si>
  <si>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</si>
  <si>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</si>
  <si>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</si>
  <si>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</si>
  <si>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</si>
  <si>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</si>
  <si>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</si>
  <si>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</si>
  <si>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</si>
  <si>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</si>
  <si>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</si>
  <si>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</si>
  <si>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</si>
  <si>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</si>
  <si>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</si>
  <si>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</si>
  <si>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</si>
  <si>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</si>
  <si>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</si>
  <si>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</si>
  <si>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</si>
  <si>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</si>
  <si>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</si>
  <si>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</si>
  <si>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</si>
  <si>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електрик дільниці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</si>
  <si>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</si>
  <si>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</si>
  <si>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</si>
  <si>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</si>
  <si>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</si>
  <si>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</si>
  <si>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</si>
  <si>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</si>
  <si>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</si>
  <si>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</si>
  <si>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</si>
  <si>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</si>
  <si>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</si>
  <si>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господарства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</si>
  <si>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</si>
  <si>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</si>
  <si>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</si>
  <si>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соціальний робітник</t>
  </si>
  <si>
    <t xml:space="preserve"> робітник фермерського господарства</t>
  </si>
  <si>
    <t xml:space="preserve"> машиніст екскаватора</t>
  </si>
  <si>
    <t xml:space="preserve"> робітник з благоустрою</t>
  </si>
  <si>
    <t xml:space="preserve"> інспектор</t>
  </si>
  <si>
    <t>2018 р.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</si>
  <si>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</si>
  <si>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</si>
  <si>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</si>
  <si>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</si>
  <si>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</si>
  <si>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</si>
  <si>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</si>
  <si>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контролер енергонагляду</t>
  </si>
  <si>
    <t xml:space="preserve"> Начальник відділу</t>
  </si>
  <si>
    <t xml:space="preserve"> Слюсар з ремонту колісних транспортних засобів</t>
  </si>
  <si>
    <t xml:space="preserve"> Менеджер (управитель)</t>
  </si>
  <si>
    <t xml:space="preserve"> начальник відділення зв'язку</t>
  </si>
  <si>
    <t xml:space="preserve"> Інспектор</t>
  </si>
  <si>
    <t xml:space="preserve"> Монтер колії</t>
  </si>
  <si>
    <t xml:space="preserve"> механік</t>
  </si>
  <si>
    <t xml:space="preserve"> слюсар з ремонту рухомого складу</t>
  </si>
  <si>
    <t xml:space="preserve"> </t>
  </si>
  <si>
    <t xml:space="preserve"> кухонний робітник</t>
  </si>
  <si>
    <t>контролер-касир</t>
  </si>
  <si>
    <t>Завідувач сектору</t>
  </si>
  <si>
    <t>Оператор птахофабрик та механізованих ферм</t>
  </si>
  <si>
    <t xml:space="preserve"> машиніст (кочегар) котельної</t>
  </si>
  <si>
    <t xml:space="preserve"> стрілець</t>
  </si>
  <si>
    <t>керуючий відділенням</t>
  </si>
  <si>
    <t>Поліцейський (інспектор) патрульної служби</t>
  </si>
  <si>
    <t xml:space="preserve"> Кондуктор громадського транспорту</t>
  </si>
  <si>
    <t>фахівець</t>
  </si>
  <si>
    <t>контролер енергонагляду</t>
  </si>
  <si>
    <t>гірничомонтажник підземний</t>
  </si>
  <si>
    <t>стовбуровий (підземний)</t>
  </si>
  <si>
    <t>майстер виробничої дільниці</t>
  </si>
  <si>
    <t>2019 р.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</si>
  <si>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</si>
  <si>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керуючий відділенням</t>
  </si>
  <si>
    <t xml:space="preserve"> головний інженер</t>
  </si>
  <si>
    <t xml:space="preserve"> діловод</t>
  </si>
  <si>
    <t>слюсар-електромонтажник</t>
  </si>
  <si>
    <t>енергетик виробництва</t>
  </si>
  <si>
    <t>електромонтер з обслуговування підстанції</t>
  </si>
  <si>
    <t>електрослюсар з ремонту електричних машин</t>
  </si>
  <si>
    <t>електрослюсар з ремонту електроустаткування електростанцій</t>
  </si>
  <si>
    <t xml:space="preserve"> Спеціаліст державної служби (місцевого самоврядування)</t>
  </si>
  <si>
    <t xml:space="preserve"> завідувач складу</t>
  </si>
  <si>
    <t xml:space="preserve"> агроном</t>
  </si>
  <si>
    <t xml:space="preserve"> Обліковець</t>
  </si>
  <si>
    <t xml:space="preserve"> слюсар з механоскладальних робіт</t>
  </si>
  <si>
    <t xml:space="preserve"> слюсар з ремонту сільськогосподарських машин та устаткування</t>
  </si>
  <si>
    <t xml:space="preserve"> дорожній робітник.</t>
  </si>
  <si>
    <t xml:space="preserve"> апаратник оброблення зерна</t>
  </si>
  <si>
    <t>Начальник чергової частини</t>
  </si>
  <si>
    <t>Лікар-терапевт дільничний</t>
  </si>
  <si>
    <t xml:space="preserve"> Робітник на лісокультурних (лісогосподарських) роботах</t>
  </si>
  <si>
    <t>машиніст екскаватора</t>
  </si>
  <si>
    <t xml:space="preserve"> заступник директора</t>
  </si>
  <si>
    <t xml:space="preserve"> інспектор з кадрів</t>
  </si>
  <si>
    <t xml:space="preserve"> оператор поштового зв'язку</t>
  </si>
  <si>
    <t xml:space="preserve"> Маляр</t>
  </si>
  <si>
    <t xml:space="preserve"> вагар</t>
  </si>
  <si>
    <t xml:space="preserve"> заступник начальника відділу</t>
  </si>
  <si>
    <t xml:space="preserve"> фармацевт</t>
  </si>
  <si>
    <t xml:space="preserve"> помічник вихователя</t>
  </si>
  <si>
    <t xml:space="preserve"> пекар</t>
  </si>
  <si>
    <t xml:space="preserve"> оператор котельні</t>
  </si>
  <si>
    <t>майстер будівельних та монтажних робіт</t>
  </si>
  <si>
    <t>електромеханік</t>
  </si>
  <si>
    <t xml:space="preserve"> менеджер (управитель) з постачання</t>
  </si>
  <si>
    <t xml:space="preserve"> артист балету</t>
  </si>
  <si>
    <t xml:space="preserve"> Вихователь дошкільного навчального закладу</t>
  </si>
  <si>
    <t xml:space="preserve"> рибалка прибережного лову</t>
  </si>
  <si>
    <t>шеф-кухар</t>
  </si>
  <si>
    <t>Інженер-лаборант</t>
  </si>
  <si>
    <t>диспетчер станційний</t>
  </si>
  <si>
    <t xml:space="preserve"> оператор лінії у виробництві харчової продукції (перероблення фруктів, овочів, олієнасіння та горіхів)</t>
  </si>
  <si>
    <t>ливарник металів та сплавів</t>
  </si>
  <si>
    <t xml:space="preserve"> Вчитель закладу загальної середньої освіти</t>
  </si>
  <si>
    <t xml:space="preserve"> Технік-лаборант</t>
  </si>
  <si>
    <t xml:space="preserve"> контролер водопровідного господарства</t>
  </si>
  <si>
    <t>Продавець-консультант</t>
  </si>
  <si>
    <t>Кількість вакансій, зареєстрованих в службі зайнятості області</t>
  </si>
  <si>
    <t>Прохідник</t>
  </si>
  <si>
    <t>гірник очисного забою</t>
  </si>
  <si>
    <t>машиніст бурової установки</t>
  </si>
  <si>
    <t>машиніст підіймальної машини</t>
  </si>
  <si>
    <t>оператор з геофізичного випробування корисних копалин</t>
  </si>
  <si>
    <t>Інженер-будівельник</t>
  </si>
  <si>
    <t xml:space="preserve"> слюсар аварійно-відбудовних робіт</t>
  </si>
  <si>
    <t xml:space="preserve"> електрослюсар (слюсар) черговий та з ремонту устаткування</t>
  </si>
  <si>
    <t>Кінолог</t>
  </si>
  <si>
    <t>Кількість осіб, які мали статус безробітного</t>
  </si>
  <si>
    <t xml:space="preserve"> керівник гуртка</t>
  </si>
  <si>
    <t xml:space="preserve"> тваринник</t>
  </si>
  <si>
    <t>налагоджувальник автоматів і напівавтоматів</t>
  </si>
  <si>
    <t>Покрівельник будівельний</t>
  </si>
  <si>
    <t>апаратник комбікормового виробництва</t>
  </si>
  <si>
    <t>налагоджувальник контрольно-вимірювальних приладів та автоматики</t>
  </si>
  <si>
    <t>Машиніст тепловоза</t>
  </si>
  <si>
    <t>землероб</t>
  </si>
  <si>
    <t>адміністратор системи</t>
  </si>
  <si>
    <t>технолог</t>
  </si>
  <si>
    <t>технік</t>
  </si>
  <si>
    <t>Кондуктор громадського транспорту</t>
  </si>
  <si>
    <t>птахівник</t>
  </si>
  <si>
    <t>вагар</t>
  </si>
  <si>
    <t xml:space="preserve">  </t>
  </si>
  <si>
    <t xml:space="preserve"> диспетчер</t>
  </si>
  <si>
    <t xml:space="preserve"> машиніст насосних установок</t>
  </si>
  <si>
    <t>майстер гірничий підземної дільниці</t>
  </si>
  <si>
    <t>начальник відділу</t>
  </si>
  <si>
    <t>Машиніст електровоза</t>
  </si>
  <si>
    <t>формувальник залізобетонних виробів та конструкцій</t>
  </si>
  <si>
    <t>кріпильник</t>
  </si>
  <si>
    <t>ливарник на машинах для лиття під тиском</t>
  </si>
  <si>
    <t>Електрослюсар з ремонту устаткування розподільних пристроїв</t>
  </si>
  <si>
    <t>механік з ремонту устаткування</t>
  </si>
  <si>
    <t>завантажувач шихти</t>
  </si>
  <si>
    <t>машиніст бетоноукладача</t>
  </si>
  <si>
    <t>слюсар з ремонту технологічних установок</t>
  </si>
  <si>
    <t>інженер</t>
  </si>
  <si>
    <t>адміністратор</t>
  </si>
  <si>
    <t>робітник з догляду за тваринами</t>
  </si>
  <si>
    <t>гірник</t>
  </si>
  <si>
    <t>Кількість вакансій та чисельність безробітних                                                  станом на 1 листопада 2019 року</t>
  </si>
  <si>
    <t>за січень-жовтень</t>
  </si>
  <si>
    <t>станом на 1 листопада</t>
  </si>
  <si>
    <t>Кількість осіб, які мали статус безробітного за січень-жовтень 2018-2019 рр.</t>
  </si>
  <si>
    <t>Кількість вакансій та чисельність безробітних за професійними групами                                   станом на 1 листопада 2019 року</t>
  </si>
  <si>
    <t xml:space="preserve">Професії, по яких кількість  вакансій є найбільшою                                                                                                         у січні-жовтні 2019 року </t>
  </si>
  <si>
    <t>Станом на 01.11.2019 року</t>
  </si>
  <si>
    <t xml:space="preserve"> Менеджер (управитель) з питань регіонального розвитку</t>
  </si>
  <si>
    <t xml:space="preserve"> майстер виробничого навчання</t>
  </si>
  <si>
    <t xml:space="preserve"> Електрозварник ручного зварювання</t>
  </si>
  <si>
    <t xml:space="preserve"> опалювач</t>
  </si>
  <si>
    <t>головний економіст</t>
  </si>
  <si>
    <t>апаратник круп'яного виробництва</t>
  </si>
  <si>
    <t>Начальник відділу</t>
  </si>
  <si>
    <t>начальник котельні</t>
  </si>
  <si>
    <t>вогнетривник</t>
  </si>
  <si>
    <t>сушильник (збагачення)</t>
  </si>
  <si>
    <t>конвертерник</t>
  </si>
  <si>
    <t>лаборант хімічного аналізу</t>
  </si>
  <si>
    <t>машиніст екструдера</t>
  </si>
  <si>
    <t>Професії, по яких середній розмір запропонованої  заробітної  плати є найбільшим, станом на 01.11.2019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</si>
  <si>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01.11.2019 року</t>
  </si>
  <si>
    <t>інженер з організації та нормування праці</t>
  </si>
  <si>
    <t>економіст</t>
  </si>
  <si>
    <t>інженер з метрології</t>
  </si>
  <si>
    <t>інспектор</t>
  </si>
  <si>
    <t>Черговий з режиму (у спеціальних та спеціалізованих закладах, центрах, школах, училищах, притулках тощо)</t>
  </si>
  <si>
    <t>командир повітряного судна (пілот, льотчик)-інструктор</t>
  </si>
  <si>
    <t>касир (в банку)</t>
  </si>
  <si>
    <t>Касир-операціоніст</t>
  </si>
  <si>
    <t>касир (на підприємстві, в установі, організації)</t>
  </si>
  <si>
    <t>покоївка</t>
  </si>
  <si>
    <t>офіціант</t>
  </si>
  <si>
    <t>оператор із штучного осіменіння тварин та птиці</t>
  </si>
  <si>
    <t>слюсар з ремонту устаткування теплових мереж</t>
  </si>
  <si>
    <t>вантажник</t>
  </si>
  <si>
    <t>пакувальник стосів</t>
  </si>
  <si>
    <t>транспортувальник шихти</t>
  </si>
  <si>
    <t>підсобний робітник</t>
  </si>
  <si>
    <t>Кіровоградська область</t>
  </si>
  <si>
    <t>Усього по Кіровоградській області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</si>
</sst>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3" fillId="51" borderId="24" xfId="521" applyFont="1" applyFill="1" applyBorder="1" applyAlignment="1">
      <alignment horizontal="left" vertical="center" wrapText="1"/>
      <protection/>
    </xf>
    <xf numFmtId="0" fontId="3" fillId="51" borderId="25" xfId="521" applyFont="1" applyFill="1" applyBorder="1" applyAlignment="1">
      <alignment horizontal="left" vertical="center" wrapText="1"/>
      <protection/>
    </xf>
    <xf numFmtId="0" fontId="43" fillId="52" borderId="26" xfId="500" applyFont="1" applyFill="1" applyBorder="1" applyAlignment="1">
      <alignment vertical="center" wrapText="1"/>
      <protection/>
    </xf>
    <xf numFmtId="0" fontId="43" fillId="52" borderId="27" xfId="500" applyFont="1" applyFill="1" applyBorder="1" applyAlignment="1">
      <alignment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28" xfId="500" applyFont="1" applyFill="1" applyBorder="1" applyAlignment="1">
      <alignment horizontal="center" vertical="center" wrapText="1"/>
      <protection/>
    </xf>
    <xf numFmtId="3" fontId="60" fillId="51" borderId="28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vertical="center"/>
    </xf>
    <xf numFmtId="0" fontId="9" fillId="0" borderId="3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 applyAlignment="1">
      <alignment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44" fillId="51" borderId="29" xfId="521" applyNumberFormat="1" applyFont="1" applyFill="1" applyBorder="1" applyAlignment="1">
      <alignment horizontal="center" vertical="center" wrapText="1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29" xfId="52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29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0" fontId="10" fillId="51" borderId="0" xfId="500" applyFont="1" applyFill="1">
      <alignment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172" fontId="5" fillId="51" borderId="29" xfId="448" applyNumberFormat="1" applyFont="1" applyFill="1" applyBorder="1" applyAlignment="1">
      <alignment horizontal="center" vertical="center" wrapText="1"/>
      <protection/>
    </xf>
    <xf numFmtId="3" fontId="5" fillId="51" borderId="28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" fontId="63" fillId="0" borderId="0" xfId="521" applyNumberFormat="1" applyFont="1" applyFill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>
      <alignment/>
      <protection/>
    </xf>
    <xf numFmtId="0" fontId="8" fillId="0" borderId="0" xfId="521" applyFont="1" applyFill="1" applyBorder="1" applyAlignment="1">
      <alignment vertical="center"/>
      <protection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43" fillId="52" borderId="3" xfId="0" applyNumberFormat="1" applyFont="1" applyFill="1" applyBorder="1" applyAlignment="1">
      <alignment horizontal="right" vertical="center" wrapText="1"/>
    </xf>
    <xf numFmtId="1" fontId="43" fillId="52" borderId="3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center"/>
    </xf>
    <xf numFmtId="3" fontId="8" fillId="0" borderId="0" xfId="521" applyNumberFormat="1" applyFont="1" applyFill="1" applyBorder="1" applyAlignment="1">
      <alignment wrapText="1"/>
      <protection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vertical="center"/>
      <protection/>
    </xf>
    <xf numFmtId="0" fontId="56" fillId="51" borderId="3" xfId="521" applyFont="1" applyFill="1" applyBorder="1" applyAlignment="1">
      <alignment horizontal="center" vertical="center" wrapText="1"/>
      <protection/>
    </xf>
    <xf numFmtId="0" fontId="3" fillId="51" borderId="3" xfId="521" applyFont="1" applyFill="1" applyBorder="1" applyAlignment="1">
      <alignment horizontal="left" vertical="center" wrapText="1"/>
      <protection/>
    </xf>
    <xf numFmtId="0" fontId="3" fillId="51" borderId="22" xfId="521" applyFont="1" applyFill="1" applyBorder="1" applyAlignment="1">
      <alignment horizontal="left" vertical="center" wrapText="1"/>
      <protection/>
    </xf>
    <xf numFmtId="0" fontId="3" fillId="51" borderId="23" xfId="521" applyFont="1" applyFill="1" applyBorder="1" applyAlignment="1">
      <alignment horizontal="left" vertical="center" wrapText="1"/>
      <protection/>
    </xf>
    <xf numFmtId="0" fontId="54" fillId="0" borderId="3" xfId="0" applyFont="1" applyBorder="1" applyAlignment="1">
      <alignment horizontal="center" vertical="center" wrapText="1"/>
    </xf>
    <xf numFmtId="0" fontId="54" fillId="51" borderId="22" xfId="520" applyFont="1" applyFill="1" applyBorder="1" applyAlignment="1">
      <alignment vertical="center" wrapText="1"/>
      <protection/>
    </xf>
    <xf numFmtId="0" fontId="54" fillId="51" borderId="3" xfId="520" applyFont="1" applyFill="1" applyBorder="1" applyAlignment="1">
      <alignment vertical="center" wrapText="1"/>
      <protection/>
    </xf>
    <xf numFmtId="3" fontId="5" fillId="51" borderId="30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right" vertical="center" wrapText="1"/>
    </xf>
    <xf numFmtId="0" fontId="54" fillId="0" borderId="3" xfId="0" applyFont="1" applyBorder="1" applyAlignment="1">
      <alignment horizontal="right" vertical="center"/>
    </xf>
    <xf numFmtId="173" fontId="43" fillId="51" borderId="3" xfId="521" applyNumberFormat="1" applyFont="1" applyFill="1" applyBorder="1" applyAlignment="1">
      <alignment horizontal="center" vertical="center" wrapText="1"/>
      <protection/>
    </xf>
    <xf numFmtId="173" fontId="43" fillId="51" borderId="31" xfId="521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right" vertical="center"/>
    </xf>
    <xf numFmtId="0" fontId="54" fillId="51" borderId="3" xfId="0" applyFont="1" applyFill="1" applyBorder="1" applyAlignment="1">
      <alignment horizontal="center" vertical="center" wrapText="1"/>
    </xf>
    <xf numFmtId="0" fontId="54" fillId="51" borderId="3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9" fillId="51" borderId="0" xfId="500" applyFont="1" applyFill="1" applyAlignment="1">
      <alignment horizontal="center" vertical="center" wrapText="1"/>
      <protection/>
    </xf>
    <xf numFmtId="3" fontId="43" fillId="51" borderId="3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2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3" xfId="521" applyFont="1" applyFill="1" applyBorder="1" applyAlignment="1">
      <alignment horizontal="center" vertical="center"/>
      <protection/>
    </xf>
    <xf numFmtId="0" fontId="44" fillId="51" borderId="34" xfId="521" applyFont="1" applyFill="1" applyBorder="1" applyAlignment="1">
      <alignment horizontal="center" vertic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1" fillId="51" borderId="33" xfId="521" applyFont="1" applyFill="1" applyBorder="1" applyAlignment="1">
      <alignment horizontal="center" vertical="center"/>
      <protection/>
    </xf>
    <xf numFmtId="0" fontId="51" fillId="51" borderId="34" xfId="521" applyFont="1" applyFill="1" applyBorder="1" applyAlignment="1">
      <alignment horizontal="center" vertic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 wrapText="1"/>
      <protection/>
    </xf>
    <xf numFmtId="0" fontId="10" fillId="0" borderId="3" xfId="500" applyNumberFormat="1" applyFont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5" xfId="500" applyFont="1" applyFill="1" applyBorder="1" applyAlignment="1">
      <alignment horizontal="center" vertical="center" wrapText="1"/>
      <protection/>
    </xf>
    <xf numFmtId="0" fontId="43" fillId="51" borderId="36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45" fillId="0" borderId="0" xfId="521" applyFont="1" applyFill="1" applyAlignment="1">
      <alignment horizontal="center"/>
      <protection/>
    </xf>
    <xf numFmtId="0" fontId="46" fillId="0" borderId="38" xfId="521" applyFont="1" applyFill="1" applyBorder="1" applyAlignment="1">
      <alignment horizontal="center"/>
      <protection/>
    </xf>
    <xf numFmtId="0" fontId="46" fillId="0" borderId="39" xfId="521" applyFont="1" applyFill="1" applyBorder="1" applyAlignment="1">
      <alignment horizontal="center"/>
      <protection/>
    </xf>
    <xf numFmtId="0" fontId="44" fillId="51" borderId="40" xfId="521" applyFont="1" applyFill="1" applyBorder="1" applyAlignment="1">
      <alignment horizontal="center" vertical="center"/>
      <protection/>
    </xf>
    <xf numFmtId="0" fontId="44" fillId="51" borderId="41" xfId="521" applyFont="1" applyFill="1" applyBorder="1" applyAlignment="1">
      <alignment horizontal="center" vertical="center"/>
      <protection/>
    </xf>
    <xf numFmtId="0" fontId="44" fillId="51" borderId="42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4" fillId="0" borderId="33" xfId="521" applyFont="1" applyFill="1" applyBorder="1" applyAlignment="1">
      <alignment horizontal="center" vertical="center"/>
      <protection/>
    </xf>
    <xf numFmtId="0" fontId="44" fillId="0" borderId="3" xfId="521" applyFont="1" applyFill="1" applyBorder="1" applyAlignment="1">
      <alignment horizontal="center" vertic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0" borderId="33" xfId="521" applyNumberFormat="1" applyFont="1" applyFill="1" applyBorder="1" applyAlignment="1">
      <alignment horizontal="center" vertical="center" wrapText="1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3" xfId="52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0" borderId="34" xfId="448" applyNumberFormat="1" applyFont="1" applyBorder="1" applyAlignment="1">
      <alignment horizontal="center" vertical="center" wrapText="1"/>
      <protection/>
    </xf>
    <xf numFmtId="14" fontId="3" fillId="0" borderId="29" xfId="448" applyNumberFormat="1" applyFont="1" applyBorder="1" applyAlignment="1">
      <alignment horizontal="center" vertical="center" wrapText="1"/>
      <protection/>
    </xf>
    <xf numFmtId="0" fontId="52" fillId="0" borderId="34" xfId="521" applyFont="1" applyFill="1" applyBorder="1" applyAlignment="1">
      <alignment horizontal="center" vertical="center" wrapText="1"/>
      <protection/>
    </xf>
    <xf numFmtId="0" fontId="52" fillId="0" borderId="29" xfId="521" applyFont="1" applyFill="1" applyBorder="1" applyAlignment="1">
      <alignment horizontal="center" vertical="center" wrapText="1"/>
      <protection/>
    </xf>
    <xf numFmtId="0" fontId="47" fillId="0" borderId="43" xfId="521" applyFont="1" applyFill="1" applyBorder="1" applyAlignment="1">
      <alignment horizontal="center"/>
      <protection/>
    </xf>
    <xf numFmtId="0" fontId="54" fillId="0" borderId="22" xfId="520" applyFont="1" applyBorder="1" applyAlignment="1">
      <alignment horizontal="left" vertical="center" wrapText="1"/>
      <protection/>
    </xf>
    <xf numFmtId="0" fontId="44" fillId="0" borderId="22" xfId="521" applyFont="1" applyFill="1" applyBorder="1" applyAlignment="1">
      <alignment horizontal="left" vertical="center" wrapText="1"/>
      <protection/>
    </xf>
    <xf numFmtId="0" fontId="59" fillId="51" borderId="44" xfId="500" applyFont="1" applyFill="1" applyBorder="1" applyAlignment="1">
      <alignment horizontal="center"/>
      <protection/>
    </xf>
    <xf numFmtId="0" fontId="59" fillId="0" borderId="44" xfId="500" applyFont="1" applyBorder="1" applyAlignment="1">
      <alignment horizontal="center"/>
      <protection/>
    </xf>
    <xf numFmtId="0" fontId="44" fillId="51" borderId="22" xfId="521" applyFont="1" applyFill="1" applyBorder="1" applyAlignment="1">
      <alignment horizontal="left" vertical="center" wrapText="1"/>
      <protection/>
    </xf>
    <xf numFmtId="0" fontId="47" fillId="51" borderId="0" xfId="521" applyFont="1" applyFill="1" applyBorder="1" applyAlignment="1">
      <alignment horizontal="center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zoomScalePageLayoutView="0" workbookViewId="0" topLeftCell="A1">
      <selection activeCell="A6" sqref="A6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2" customFormat="1" ht="20.25">
      <c r="A1" s="148" t="s">
        <v>176</v>
      </c>
      <c r="B1" s="148"/>
      <c r="C1" s="148"/>
      <c r="D1" s="148"/>
      <c r="E1" s="148"/>
      <c r="F1" s="148"/>
      <c r="G1" s="148"/>
    </row>
    <row r="2" spans="1:7" s="2" customFormat="1" ht="19.5" customHeight="1">
      <c r="A2" s="149" t="s">
        <v>8</v>
      </c>
      <c r="B2" s="149"/>
      <c r="C2" s="149"/>
      <c r="D2" s="149"/>
      <c r="E2" s="149"/>
      <c r="F2" s="149"/>
      <c r="G2" s="149"/>
    </row>
    <row r="3" spans="1:7" s="3" customFormat="1" ht="20.25" customHeight="1" thickBot="1">
      <c r="A3" s="193" t="s">
        <v>258</v>
      </c>
      <c r="B3" s="193"/>
      <c r="C3" s="193"/>
      <c r="D3" s="193"/>
      <c r="E3" s="193"/>
      <c r="F3" s="193"/>
      <c r="G3" s="193"/>
    </row>
    <row r="4" spans="1:7" s="3" customFormat="1" ht="20.25" customHeight="1">
      <c r="A4" s="150"/>
      <c r="B4" s="152" t="s">
        <v>220</v>
      </c>
      <c r="C4" s="152"/>
      <c r="D4" s="152"/>
      <c r="E4" s="152" t="s">
        <v>221</v>
      </c>
      <c r="F4" s="152"/>
      <c r="G4" s="153"/>
    </row>
    <row r="5" spans="1:7" s="3" customFormat="1" ht="50.25" customHeight="1">
      <c r="A5" s="151"/>
      <c r="B5" s="81" t="s">
        <v>97</v>
      </c>
      <c r="C5" s="81" t="s">
        <v>129</v>
      </c>
      <c r="D5" s="82" t="s">
        <v>31</v>
      </c>
      <c r="E5" s="81" t="s">
        <v>97</v>
      </c>
      <c r="F5" s="81" t="s">
        <v>129</v>
      </c>
      <c r="G5" s="83" t="s">
        <v>31</v>
      </c>
    </row>
    <row r="6" spans="1:7" s="8" customFormat="1" ht="34.5" customHeight="1">
      <c r="A6" s="201" t="s">
        <v>259</v>
      </c>
      <c r="B6" s="102">
        <f>SUM(B7:B25)</f>
        <v>31396</v>
      </c>
      <c r="C6" s="102">
        <f>SUM(C7:C25)</f>
        <v>30646</v>
      </c>
      <c r="D6" s="95">
        <f>ROUND(C6/B6*100,1)</f>
        <v>97.6</v>
      </c>
      <c r="E6" s="103">
        <f>SUM(E7:E25)</f>
        <v>4091</v>
      </c>
      <c r="F6" s="103">
        <f>SUM(F7:F25)</f>
        <v>2639</v>
      </c>
      <c r="G6" s="95">
        <f>ROUND(F6/E6*100,1)</f>
        <v>64.5</v>
      </c>
    </row>
    <row r="7" spans="1:11" ht="57" customHeight="1">
      <c r="A7" s="15" t="s">
        <v>10</v>
      </c>
      <c r="B7" s="132">
        <v>9256</v>
      </c>
      <c r="C7" s="132">
        <v>9032</v>
      </c>
      <c r="D7" s="120">
        <f aca="true" t="shared" si="0" ref="D7:D25">ROUND(C7/B7*100,1)</f>
        <v>97.6</v>
      </c>
      <c r="E7" s="133">
        <v>286</v>
      </c>
      <c r="F7" s="133">
        <v>199</v>
      </c>
      <c r="G7" s="95">
        <f aca="true" t="shared" si="1" ref="G7:G25">ROUND(F7/E7*100,1)</f>
        <v>69.6</v>
      </c>
      <c r="H7" s="9"/>
      <c r="I7" s="10"/>
      <c r="K7" s="11"/>
    </row>
    <row r="8" spans="1:11" ht="43.5" customHeight="1">
      <c r="A8" s="15" t="s">
        <v>11</v>
      </c>
      <c r="B8" s="132">
        <v>700</v>
      </c>
      <c r="C8" s="132">
        <v>565</v>
      </c>
      <c r="D8" s="120">
        <f t="shared" si="0"/>
        <v>80.7</v>
      </c>
      <c r="E8" s="133">
        <v>41</v>
      </c>
      <c r="F8" s="133">
        <v>90</v>
      </c>
      <c r="G8" s="95">
        <f t="shared" si="1"/>
        <v>219.5</v>
      </c>
      <c r="H8" s="9"/>
      <c r="I8" s="10"/>
      <c r="K8" s="11"/>
    </row>
    <row r="9" spans="1:11" s="13" customFormat="1" ht="25.5" customHeight="1">
      <c r="A9" s="15" t="s">
        <v>12</v>
      </c>
      <c r="B9" s="132">
        <v>4387</v>
      </c>
      <c r="C9" s="132">
        <v>4146</v>
      </c>
      <c r="D9" s="120">
        <f t="shared" si="0"/>
        <v>94.5</v>
      </c>
      <c r="E9" s="133">
        <v>743</v>
      </c>
      <c r="F9" s="133">
        <v>424</v>
      </c>
      <c r="G9" s="95">
        <f t="shared" si="1"/>
        <v>57.1</v>
      </c>
      <c r="H9" s="12"/>
      <c r="I9" s="10"/>
      <c r="J9" s="5"/>
      <c r="K9" s="11"/>
    </row>
    <row r="10" spans="1:13" ht="41.25" customHeight="1">
      <c r="A10" s="15" t="s">
        <v>13</v>
      </c>
      <c r="B10" s="134">
        <v>1482</v>
      </c>
      <c r="C10" s="134">
        <v>1385</v>
      </c>
      <c r="D10" s="120">
        <f t="shared" si="0"/>
        <v>93.5</v>
      </c>
      <c r="E10" s="134">
        <v>339</v>
      </c>
      <c r="F10" s="134">
        <v>217</v>
      </c>
      <c r="G10" s="95">
        <f t="shared" si="1"/>
        <v>64</v>
      </c>
      <c r="H10" s="9"/>
      <c r="I10" s="10"/>
      <c r="K10" s="11"/>
      <c r="M10" s="14"/>
    </row>
    <row r="11" spans="1:11" ht="37.5" customHeight="1">
      <c r="A11" s="15" t="s">
        <v>14</v>
      </c>
      <c r="B11" s="134">
        <v>468</v>
      </c>
      <c r="C11" s="134">
        <v>599</v>
      </c>
      <c r="D11" s="120">
        <f t="shared" si="0"/>
        <v>128</v>
      </c>
      <c r="E11" s="134">
        <v>93</v>
      </c>
      <c r="F11" s="134">
        <v>64</v>
      </c>
      <c r="G11" s="95">
        <f t="shared" si="1"/>
        <v>68.8</v>
      </c>
      <c r="H11" s="9"/>
      <c r="I11" s="10"/>
      <c r="K11" s="11"/>
    </row>
    <row r="12" spans="1:11" ht="25.5" customHeight="1">
      <c r="A12" s="15" t="s">
        <v>15</v>
      </c>
      <c r="B12" s="134">
        <v>831</v>
      </c>
      <c r="C12" s="134">
        <v>634</v>
      </c>
      <c r="D12" s="120">
        <f t="shared" si="0"/>
        <v>76.3</v>
      </c>
      <c r="E12" s="134">
        <v>219</v>
      </c>
      <c r="F12" s="134">
        <v>61</v>
      </c>
      <c r="G12" s="95">
        <f t="shared" si="1"/>
        <v>27.9</v>
      </c>
      <c r="H12" s="9"/>
      <c r="I12" s="10"/>
      <c r="K12" s="11"/>
    </row>
    <row r="13" spans="1:11" ht="54" customHeight="1">
      <c r="A13" s="15" t="s">
        <v>16</v>
      </c>
      <c r="B13" s="134">
        <v>3691</v>
      </c>
      <c r="C13" s="134">
        <v>3585</v>
      </c>
      <c r="D13" s="120">
        <f t="shared" si="0"/>
        <v>97.1</v>
      </c>
      <c r="E13" s="134">
        <v>480</v>
      </c>
      <c r="F13" s="134">
        <v>270</v>
      </c>
      <c r="G13" s="95">
        <f t="shared" si="1"/>
        <v>56.3</v>
      </c>
      <c r="H13" s="9"/>
      <c r="I13" s="10"/>
      <c r="K13" s="11"/>
    </row>
    <row r="14" spans="1:11" ht="35.25" customHeight="1">
      <c r="A14" s="15" t="s">
        <v>17</v>
      </c>
      <c r="B14" s="134">
        <v>1883</v>
      </c>
      <c r="C14" s="134">
        <v>1836</v>
      </c>
      <c r="D14" s="120">
        <f t="shared" si="0"/>
        <v>97.5</v>
      </c>
      <c r="E14" s="134">
        <v>418</v>
      </c>
      <c r="F14" s="134">
        <v>327</v>
      </c>
      <c r="G14" s="95">
        <f t="shared" si="1"/>
        <v>78.2</v>
      </c>
      <c r="H14" s="12"/>
      <c r="I14" s="10"/>
      <c r="K14" s="11"/>
    </row>
    <row r="15" spans="1:11" ht="40.5" customHeight="1">
      <c r="A15" s="15" t="s">
        <v>18</v>
      </c>
      <c r="B15" s="134">
        <v>558</v>
      </c>
      <c r="C15" s="134">
        <v>440</v>
      </c>
      <c r="D15" s="120">
        <f t="shared" si="0"/>
        <v>78.9</v>
      </c>
      <c r="E15" s="134">
        <v>106</v>
      </c>
      <c r="F15" s="134">
        <v>34</v>
      </c>
      <c r="G15" s="95">
        <f t="shared" si="1"/>
        <v>32.1</v>
      </c>
      <c r="H15" s="9"/>
      <c r="I15" s="10"/>
      <c r="K15" s="11"/>
    </row>
    <row r="16" spans="1:11" ht="24" customHeight="1">
      <c r="A16" s="15" t="s">
        <v>19</v>
      </c>
      <c r="B16" s="134">
        <v>142</v>
      </c>
      <c r="C16" s="134">
        <v>364</v>
      </c>
      <c r="D16" s="120">
        <f t="shared" si="0"/>
        <v>256.3</v>
      </c>
      <c r="E16" s="134">
        <v>36</v>
      </c>
      <c r="F16" s="134">
        <v>25</v>
      </c>
      <c r="G16" s="95">
        <f t="shared" si="1"/>
        <v>69.4</v>
      </c>
      <c r="H16" s="9"/>
      <c r="I16" s="10"/>
      <c r="K16" s="11"/>
    </row>
    <row r="17" spans="1:11" ht="24" customHeight="1">
      <c r="A17" s="15" t="s">
        <v>20</v>
      </c>
      <c r="B17" s="134">
        <v>410</v>
      </c>
      <c r="C17" s="134">
        <v>327</v>
      </c>
      <c r="D17" s="120">
        <f t="shared" si="0"/>
        <v>79.8</v>
      </c>
      <c r="E17" s="134">
        <v>49</v>
      </c>
      <c r="F17" s="134">
        <v>65</v>
      </c>
      <c r="G17" s="95">
        <f t="shared" si="1"/>
        <v>132.7</v>
      </c>
      <c r="H17" s="9"/>
      <c r="I17" s="10"/>
      <c r="K17" s="11"/>
    </row>
    <row r="18" spans="1:11" ht="24" customHeight="1">
      <c r="A18" s="15" t="s">
        <v>21</v>
      </c>
      <c r="B18" s="134">
        <v>227</v>
      </c>
      <c r="C18" s="134">
        <v>135</v>
      </c>
      <c r="D18" s="120">
        <f t="shared" si="0"/>
        <v>59.5</v>
      </c>
      <c r="E18" s="134">
        <v>94</v>
      </c>
      <c r="F18" s="134">
        <v>16</v>
      </c>
      <c r="G18" s="95">
        <f t="shared" si="1"/>
        <v>17</v>
      </c>
      <c r="H18" s="9"/>
      <c r="I18" s="10"/>
      <c r="K18" s="11"/>
    </row>
    <row r="19" spans="1:11" ht="38.25" customHeight="1">
      <c r="A19" s="15" t="s">
        <v>22</v>
      </c>
      <c r="B19" s="134">
        <v>381</v>
      </c>
      <c r="C19" s="134">
        <v>378</v>
      </c>
      <c r="D19" s="120">
        <f t="shared" si="0"/>
        <v>99.2</v>
      </c>
      <c r="E19" s="134">
        <v>109</v>
      </c>
      <c r="F19" s="134">
        <v>42</v>
      </c>
      <c r="G19" s="95">
        <f t="shared" si="1"/>
        <v>38.5</v>
      </c>
      <c r="H19" s="9"/>
      <c r="I19" s="10"/>
      <c r="K19" s="11"/>
    </row>
    <row r="20" spans="1:11" ht="41.25" customHeight="1">
      <c r="A20" s="15" t="s">
        <v>23</v>
      </c>
      <c r="B20" s="134">
        <v>500</v>
      </c>
      <c r="C20" s="134">
        <v>526</v>
      </c>
      <c r="D20" s="120">
        <f t="shared" si="0"/>
        <v>105.2</v>
      </c>
      <c r="E20" s="134">
        <v>73</v>
      </c>
      <c r="F20" s="134">
        <v>59</v>
      </c>
      <c r="G20" s="95">
        <f t="shared" si="1"/>
        <v>80.8</v>
      </c>
      <c r="H20" s="9"/>
      <c r="I20" s="10"/>
      <c r="K20" s="11"/>
    </row>
    <row r="21" spans="1:12" ht="42.75" customHeight="1">
      <c r="A21" s="15" t="s">
        <v>24</v>
      </c>
      <c r="B21" s="134">
        <v>2237</v>
      </c>
      <c r="C21" s="134">
        <v>2192</v>
      </c>
      <c r="D21" s="120">
        <f t="shared" si="0"/>
        <v>98</v>
      </c>
      <c r="E21" s="134">
        <v>290</v>
      </c>
      <c r="F21" s="134">
        <v>176</v>
      </c>
      <c r="G21" s="95">
        <f t="shared" si="1"/>
        <v>60.7</v>
      </c>
      <c r="H21" s="12"/>
      <c r="I21" s="10"/>
      <c r="K21" s="11"/>
      <c r="L21" s="5" t="s">
        <v>201</v>
      </c>
    </row>
    <row r="22" spans="1:11" ht="24" customHeight="1">
      <c r="A22" s="15" t="s">
        <v>25</v>
      </c>
      <c r="B22" s="134">
        <v>2003</v>
      </c>
      <c r="C22" s="134">
        <v>2359</v>
      </c>
      <c r="D22" s="120">
        <f t="shared" si="0"/>
        <v>117.8</v>
      </c>
      <c r="E22" s="134">
        <v>311</v>
      </c>
      <c r="F22" s="134">
        <v>281</v>
      </c>
      <c r="G22" s="95">
        <f t="shared" si="1"/>
        <v>90.4</v>
      </c>
      <c r="H22" s="9"/>
      <c r="I22" s="10"/>
      <c r="K22" s="11"/>
    </row>
    <row r="23" spans="1:11" ht="42.75" customHeight="1">
      <c r="A23" s="15" t="s">
        <v>26</v>
      </c>
      <c r="B23" s="134">
        <v>1799</v>
      </c>
      <c r="C23" s="134">
        <v>1597</v>
      </c>
      <c r="D23" s="120">
        <f t="shared" si="0"/>
        <v>88.8</v>
      </c>
      <c r="E23" s="134">
        <v>328</v>
      </c>
      <c r="F23" s="134">
        <v>246</v>
      </c>
      <c r="G23" s="95">
        <f t="shared" si="1"/>
        <v>75</v>
      </c>
      <c r="H23" s="12"/>
      <c r="I23" s="10"/>
      <c r="K23" s="11"/>
    </row>
    <row r="24" spans="1:11" ht="36.75" customHeight="1">
      <c r="A24" s="15" t="s">
        <v>27</v>
      </c>
      <c r="B24" s="134">
        <v>321</v>
      </c>
      <c r="C24" s="134">
        <v>401</v>
      </c>
      <c r="D24" s="120">
        <f t="shared" si="0"/>
        <v>124.9</v>
      </c>
      <c r="E24" s="134">
        <v>47</v>
      </c>
      <c r="F24" s="134">
        <v>28</v>
      </c>
      <c r="G24" s="95">
        <f t="shared" si="1"/>
        <v>59.6</v>
      </c>
      <c r="H24" s="9"/>
      <c r="I24" s="10"/>
      <c r="K24" s="11"/>
    </row>
    <row r="25" spans="1:11" ht="27.75" customHeight="1" thickBot="1">
      <c r="A25" s="16" t="s">
        <v>28</v>
      </c>
      <c r="B25" s="134">
        <v>120</v>
      </c>
      <c r="C25" s="134">
        <v>145</v>
      </c>
      <c r="D25" s="120">
        <f t="shared" si="0"/>
        <v>120.8</v>
      </c>
      <c r="E25" s="134">
        <v>29</v>
      </c>
      <c r="F25" s="134">
        <v>15</v>
      </c>
      <c r="G25" s="95">
        <f t="shared" si="1"/>
        <v>51.7</v>
      </c>
      <c r="H25" s="9"/>
      <c r="I25" s="10"/>
      <c r="K25" s="11"/>
    </row>
    <row r="26" spans="1:11" ht="15.75">
      <c r="A26" s="6"/>
      <c r="B26" s="52"/>
      <c r="C26" s="118"/>
      <c r="D26" s="119"/>
      <c r="E26" s="110"/>
      <c r="F26" s="118"/>
      <c r="G26" s="6"/>
      <c r="K26" s="11"/>
    </row>
    <row r="27" spans="1:11" ht="15.75">
      <c r="A27" s="6"/>
      <c r="B27" s="6"/>
      <c r="C27" s="110"/>
      <c r="D27" s="70"/>
      <c r="E27" s="110"/>
      <c r="F27" s="70"/>
      <c r="G27" s="6"/>
      <c r="K27" s="11"/>
    </row>
    <row r="28" spans="1:7" ht="12.75">
      <c r="A28" s="6"/>
      <c r="B28" s="6"/>
      <c r="C28" s="70"/>
      <c r="D28" s="6"/>
      <c r="E28" s="70"/>
      <c r="F28" s="6"/>
      <c r="G28" s="6"/>
    </row>
    <row r="29" ht="12.75">
      <c r="E29" s="49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A5" sqref="A5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2" customFormat="1" ht="49.5" customHeight="1">
      <c r="A1" s="184" t="s">
        <v>223</v>
      </c>
      <c r="B1" s="184"/>
      <c r="C1" s="184"/>
      <c r="D1" s="184"/>
    </row>
    <row r="2" spans="1:4" s="2" customFormat="1" ht="24.75" customHeight="1" thickBot="1">
      <c r="A2" s="193" t="s">
        <v>258</v>
      </c>
      <c r="B2" s="193"/>
      <c r="C2" s="193"/>
      <c r="D2" s="193"/>
    </row>
    <row r="3" spans="1:4" s="3" customFormat="1" ht="25.5" customHeight="1">
      <c r="A3" s="150"/>
      <c r="B3" s="187" t="s">
        <v>38</v>
      </c>
      <c r="C3" s="187" t="s">
        <v>39</v>
      </c>
      <c r="D3" s="191" t="s">
        <v>80</v>
      </c>
    </row>
    <row r="4" spans="1:4" s="3" customFormat="1" ht="82.5" customHeight="1">
      <c r="A4" s="151"/>
      <c r="B4" s="188"/>
      <c r="C4" s="188"/>
      <c r="D4" s="192"/>
    </row>
    <row r="5" spans="1:6" s="4" customFormat="1" ht="34.5" customHeight="1">
      <c r="A5" s="195" t="s">
        <v>259</v>
      </c>
      <c r="B5" s="87">
        <f>SUM(B6:B14)</f>
        <v>2639</v>
      </c>
      <c r="C5" s="87">
        <f>SUM(C6:C14)</f>
        <v>10198</v>
      </c>
      <c r="D5" s="91">
        <f>C5/B5</f>
        <v>3.8643425539977265</v>
      </c>
      <c r="F5" s="17"/>
    </row>
    <row r="6" spans="1:10" ht="51" customHeight="1">
      <c r="A6" s="127" t="s">
        <v>33</v>
      </c>
      <c r="B6" s="126">
        <v>169</v>
      </c>
      <c r="C6" s="126">
        <v>1231</v>
      </c>
      <c r="D6" s="91">
        <f aca="true" t="shared" si="0" ref="D6:D14">C6/B6</f>
        <v>7.284023668639053</v>
      </c>
      <c r="F6" s="17"/>
      <c r="G6" s="18"/>
      <c r="J6" s="18"/>
    </row>
    <row r="7" spans="1:10" ht="35.25" customHeight="1">
      <c r="A7" s="127" t="s">
        <v>3</v>
      </c>
      <c r="B7" s="126">
        <v>271</v>
      </c>
      <c r="C7" s="126">
        <v>767</v>
      </c>
      <c r="D7" s="91">
        <f t="shared" si="0"/>
        <v>2.830258302583026</v>
      </c>
      <c r="F7" s="17"/>
      <c r="G7" s="18"/>
      <c r="J7" s="18"/>
    </row>
    <row r="8" spans="1:10" s="13" customFormat="1" ht="25.5" customHeight="1">
      <c r="A8" s="127" t="s">
        <v>2</v>
      </c>
      <c r="B8" s="142">
        <v>245</v>
      </c>
      <c r="C8" s="142">
        <v>936</v>
      </c>
      <c r="D8" s="91">
        <f t="shared" si="0"/>
        <v>3.820408163265306</v>
      </c>
      <c r="E8" s="5"/>
      <c r="F8" s="17"/>
      <c r="G8" s="18"/>
      <c r="H8" s="5"/>
      <c r="J8" s="18"/>
    </row>
    <row r="9" spans="1:10" ht="36.75" customHeight="1">
      <c r="A9" s="127" t="s">
        <v>1</v>
      </c>
      <c r="B9" s="142">
        <v>81</v>
      </c>
      <c r="C9" s="142">
        <v>608</v>
      </c>
      <c r="D9" s="91">
        <f t="shared" si="0"/>
        <v>7.506172839506172</v>
      </c>
      <c r="F9" s="17"/>
      <c r="G9" s="18"/>
      <c r="H9" s="5" t="s">
        <v>114</v>
      </c>
      <c r="J9" s="18"/>
    </row>
    <row r="10" spans="1:10" ht="28.5" customHeight="1">
      <c r="A10" s="127" t="s">
        <v>5</v>
      </c>
      <c r="B10" s="142">
        <v>256</v>
      </c>
      <c r="C10" s="142">
        <v>2050</v>
      </c>
      <c r="D10" s="91">
        <f t="shared" si="0"/>
        <v>8.0078125</v>
      </c>
      <c r="F10" s="17"/>
      <c r="G10" s="18"/>
      <c r="J10" s="18"/>
    </row>
    <row r="11" spans="1:10" ht="59.25" customHeight="1">
      <c r="A11" s="127" t="s">
        <v>30</v>
      </c>
      <c r="B11" s="142">
        <v>40</v>
      </c>
      <c r="C11" s="142">
        <v>373</v>
      </c>
      <c r="D11" s="91">
        <f t="shared" si="0"/>
        <v>9.325</v>
      </c>
      <c r="F11" s="17"/>
      <c r="G11" s="18" t="s">
        <v>114</v>
      </c>
      <c r="J11" s="18"/>
    </row>
    <row r="12" spans="1:17" ht="33.75" customHeight="1">
      <c r="A12" s="127" t="s">
        <v>6</v>
      </c>
      <c r="B12" s="142">
        <v>667</v>
      </c>
      <c r="C12" s="142">
        <v>965</v>
      </c>
      <c r="D12" s="91">
        <f t="shared" si="0"/>
        <v>1.446776611694153</v>
      </c>
      <c r="F12" s="17"/>
      <c r="G12" s="18"/>
      <c r="J12" s="18"/>
      <c r="Q12" s="7"/>
    </row>
    <row r="13" spans="1:17" ht="75" customHeight="1">
      <c r="A13" s="128" t="s">
        <v>7</v>
      </c>
      <c r="B13" s="142">
        <v>634</v>
      </c>
      <c r="C13" s="142">
        <v>1288</v>
      </c>
      <c r="D13" s="87">
        <f t="shared" si="0"/>
        <v>2.031545741324921</v>
      </c>
      <c r="F13" s="17"/>
      <c r="G13" s="18"/>
      <c r="H13" s="5" t="s">
        <v>114</v>
      </c>
      <c r="J13" s="18"/>
      <c r="Q13" s="7"/>
    </row>
    <row r="14" spans="1:17" ht="40.5" customHeight="1">
      <c r="A14" s="128" t="s">
        <v>34</v>
      </c>
      <c r="B14" s="142">
        <v>276</v>
      </c>
      <c r="C14" s="142">
        <v>1980</v>
      </c>
      <c r="D14" s="87">
        <f t="shared" si="0"/>
        <v>7.173913043478261</v>
      </c>
      <c r="F14" s="17"/>
      <c r="G14" s="18"/>
      <c r="J14" s="18"/>
      <c r="Q14" s="7"/>
    </row>
    <row r="15" spans="1:17" ht="18.75">
      <c r="A15" s="70"/>
      <c r="B15" s="109"/>
      <c r="C15" s="143"/>
      <c r="D15" s="49"/>
      <c r="Q15" s="7"/>
    </row>
    <row r="16" spans="1:17" ht="12.75">
      <c r="A16" s="70"/>
      <c r="B16" s="70"/>
      <c r="C16" s="70"/>
      <c r="D16" s="49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6" sqref="A6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154" t="s">
        <v>176</v>
      </c>
      <c r="B1" s="154"/>
      <c r="C1" s="154"/>
      <c r="D1" s="154"/>
      <c r="E1" s="154"/>
      <c r="F1" s="154"/>
      <c r="G1" s="154"/>
    </row>
    <row r="2" spans="1:7" s="2" customFormat="1" ht="19.5" customHeight="1">
      <c r="A2" s="155" t="s">
        <v>32</v>
      </c>
      <c r="B2" s="155"/>
      <c r="C2" s="155"/>
      <c r="D2" s="155"/>
      <c r="E2" s="155"/>
      <c r="F2" s="155"/>
      <c r="G2" s="155"/>
    </row>
    <row r="3" spans="1:7" s="3" customFormat="1" ht="20.25" customHeight="1" thickBot="1">
      <c r="A3" s="193" t="s">
        <v>258</v>
      </c>
      <c r="B3" s="193"/>
      <c r="C3" s="193"/>
      <c r="D3" s="193"/>
      <c r="E3" s="193"/>
      <c r="F3" s="193"/>
      <c r="G3" s="193"/>
    </row>
    <row r="4" spans="1:7" s="3" customFormat="1" ht="25.5" customHeight="1">
      <c r="A4" s="150"/>
      <c r="B4" s="156" t="s">
        <v>220</v>
      </c>
      <c r="C4" s="156"/>
      <c r="D4" s="156"/>
      <c r="E4" s="156" t="s">
        <v>221</v>
      </c>
      <c r="F4" s="156"/>
      <c r="G4" s="157"/>
    </row>
    <row r="5" spans="1:7" s="3" customFormat="1" ht="60.75" customHeight="1">
      <c r="A5" s="151"/>
      <c r="B5" s="84" t="s">
        <v>97</v>
      </c>
      <c r="C5" s="84" t="s">
        <v>129</v>
      </c>
      <c r="D5" s="85" t="s">
        <v>31</v>
      </c>
      <c r="E5" s="84" t="s">
        <v>97</v>
      </c>
      <c r="F5" s="84" t="s">
        <v>129</v>
      </c>
      <c r="G5" s="86" t="s">
        <v>31</v>
      </c>
    </row>
    <row r="6" spans="1:9" s="4" customFormat="1" ht="34.5" customHeight="1">
      <c r="A6" s="195" t="s">
        <v>259</v>
      </c>
      <c r="B6" s="87">
        <f>SUM(B7:B15)</f>
        <v>31396</v>
      </c>
      <c r="C6" s="87">
        <f>SUM(C7:C15)</f>
        <v>30646</v>
      </c>
      <c r="D6" s="78">
        <f>ROUND(C6/B6*100,1)</f>
        <v>97.6</v>
      </c>
      <c r="E6" s="87">
        <f>SUM(E7:E15)</f>
        <v>4091</v>
      </c>
      <c r="F6" s="87">
        <f>SUM(F7:F15)</f>
        <v>2639</v>
      </c>
      <c r="G6" s="79">
        <f>ROUND(F6/E6*100,1)</f>
        <v>64.5</v>
      </c>
      <c r="H6" s="66"/>
      <c r="I6" s="67"/>
    </row>
    <row r="7" spans="1:13" ht="57.75" customHeight="1">
      <c r="A7" s="194" t="s">
        <v>33</v>
      </c>
      <c r="B7" s="135">
        <v>1701</v>
      </c>
      <c r="C7" s="135">
        <v>1544</v>
      </c>
      <c r="D7" s="137">
        <f aca="true" t="shared" si="0" ref="D7:D15">ROUND(C7/B7*100,1)</f>
        <v>90.8</v>
      </c>
      <c r="E7" s="135">
        <v>271</v>
      </c>
      <c r="F7" s="135">
        <v>169</v>
      </c>
      <c r="G7" s="79">
        <f aca="true" t="shared" si="1" ref="G7:G15">ROUND(F7/E7*100,1)</f>
        <v>62.4</v>
      </c>
      <c r="H7" s="61"/>
      <c r="I7" s="67"/>
      <c r="J7" s="18"/>
      <c r="M7" s="18"/>
    </row>
    <row r="8" spans="1:13" ht="35.25" customHeight="1">
      <c r="A8" s="42" t="s">
        <v>3</v>
      </c>
      <c r="B8" s="135">
        <v>2511</v>
      </c>
      <c r="C8" s="135">
        <v>2461</v>
      </c>
      <c r="D8" s="137">
        <f t="shared" si="0"/>
        <v>98</v>
      </c>
      <c r="E8" s="135">
        <v>390</v>
      </c>
      <c r="F8" s="135">
        <v>271</v>
      </c>
      <c r="G8" s="79">
        <f t="shared" si="1"/>
        <v>69.5</v>
      </c>
      <c r="H8" s="61"/>
      <c r="I8" s="67"/>
      <c r="J8" s="18"/>
      <c r="M8" s="18"/>
    </row>
    <row r="9" spans="1:13" s="13" customFormat="1" ht="25.5" customHeight="1">
      <c r="A9" s="42" t="s">
        <v>2</v>
      </c>
      <c r="B9" s="136">
        <v>2108</v>
      </c>
      <c r="C9" s="136">
        <v>2228</v>
      </c>
      <c r="D9" s="137">
        <f t="shared" si="0"/>
        <v>105.7</v>
      </c>
      <c r="E9" s="136">
        <v>269</v>
      </c>
      <c r="F9" s="136">
        <v>245</v>
      </c>
      <c r="G9" s="79">
        <f t="shared" si="1"/>
        <v>91.1</v>
      </c>
      <c r="H9" s="62"/>
      <c r="I9" s="67"/>
      <c r="J9" s="18"/>
      <c r="K9" s="5"/>
      <c r="M9" s="18"/>
    </row>
    <row r="10" spans="1:13" ht="36.75" customHeight="1">
      <c r="A10" s="42" t="s">
        <v>1</v>
      </c>
      <c r="B10" s="136">
        <v>955</v>
      </c>
      <c r="C10" s="136">
        <v>1039</v>
      </c>
      <c r="D10" s="137">
        <f t="shared" si="0"/>
        <v>108.8</v>
      </c>
      <c r="E10" s="136">
        <v>83</v>
      </c>
      <c r="F10" s="136">
        <v>81</v>
      </c>
      <c r="G10" s="79">
        <f t="shared" si="1"/>
        <v>97.6</v>
      </c>
      <c r="H10" s="62"/>
      <c r="I10" s="67"/>
      <c r="J10" s="18"/>
      <c r="M10" s="18"/>
    </row>
    <row r="11" spans="1:13" ht="35.25" customHeight="1">
      <c r="A11" s="42" t="s">
        <v>5</v>
      </c>
      <c r="B11" s="136">
        <v>3802</v>
      </c>
      <c r="C11" s="136">
        <v>3806</v>
      </c>
      <c r="D11" s="137">
        <f t="shared" si="0"/>
        <v>100.1</v>
      </c>
      <c r="E11" s="136">
        <v>500</v>
      </c>
      <c r="F11" s="136">
        <v>256</v>
      </c>
      <c r="G11" s="79">
        <f t="shared" si="1"/>
        <v>51.2</v>
      </c>
      <c r="H11" s="62"/>
      <c r="I11" s="67"/>
      <c r="J11" s="18"/>
      <c r="M11" s="18"/>
    </row>
    <row r="12" spans="1:13" ht="59.25" customHeight="1">
      <c r="A12" s="42" t="s">
        <v>30</v>
      </c>
      <c r="B12" s="136">
        <v>1232</v>
      </c>
      <c r="C12" s="136">
        <v>1277</v>
      </c>
      <c r="D12" s="137">
        <f t="shared" si="0"/>
        <v>103.7</v>
      </c>
      <c r="E12" s="136">
        <v>30</v>
      </c>
      <c r="F12" s="136">
        <v>40</v>
      </c>
      <c r="G12" s="79">
        <f t="shared" si="1"/>
        <v>133.3</v>
      </c>
      <c r="H12" s="62"/>
      <c r="I12" s="67"/>
      <c r="J12" s="18"/>
      <c r="M12" s="18"/>
    </row>
    <row r="13" spans="1:20" ht="38.25" customHeight="1">
      <c r="A13" s="42" t="s">
        <v>6</v>
      </c>
      <c r="B13" s="136">
        <v>4597</v>
      </c>
      <c r="C13" s="136">
        <v>4304</v>
      </c>
      <c r="D13" s="137">
        <f t="shared" si="0"/>
        <v>93.6</v>
      </c>
      <c r="E13" s="136">
        <v>1170</v>
      </c>
      <c r="F13" s="136">
        <v>667</v>
      </c>
      <c r="G13" s="79">
        <f t="shared" si="1"/>
        <v>57</v>
      </c>
      <c r="H13" s="62"/>
      <c r="I13" s="67"/>
      <c r="J13" s="18"/>
      <c r="M13" s="18"/>
      <c r="T13" s="7"/>
    </row>
    <row r="14" spans="1:20" ht="75" customHeight="1">
      <c r="A14" s="42" t="s">
        <v>7</v>
      </c>
      <c r="B14" s="136">
        <v>9215</v>
      </c>
      <c r="C14" s="136">
        <v>8833</v>
      </c>
      <c r="D14" s="137">
        <f t="shared" si="0"/>
        <v>95.9</v>
      </c>
      <c r="E14" s="136">
        <v>891</v>
      </c>
      <c r="F14" s="136">
        <v>634</v>
      </c>
      <c r="G14" s="79">
        <f t="shared" si="1"/>
        <v>71.2</v>
      </c>
      <c r="H14" s="62"/>
      <c r="I14" s="67"/>
      <c r="J14" s="18"/>
      <c r="M14" s="18"/>
      <c r="T14" s="7"/>
    </row>
    <row r="15" spans="1:20" ht="43.5" customHeight="1" thickBot="1">
      <c r="A15" s="43" t="s">
        <v>34</v>
      </c>
      <c r="B15" s="136">
        <v>5275</v>
      </c>
      <c r="C15" s="136">
        <v>5154</v>
      </c>
      <c r="D15" s="138">
        <f t="shared" si="0"/>
        <v>97.7</v>
      </c>
      <c r="E15" s="136">
        <v>487</v>
      </c>
      <c r="F15" s="136">
        <v>276</v>
      </c>
      <c r="G15" s="79">
        <f t="shared" si="1"/>
        <v>56.7</v>
      </c>
      <c r="H15" s="62"/>
      <c r="I15" s="67"/>
      <c r="J15" s="18"/>
      <c r="M15" s="18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3.140625" style="30" customWidth="1"/>
    <col min="2" max="2" width="25.421875" style="36" customWidth="1"/>
    <col min="3" max="3" width="10.00390625" style="28" customWidth="1"/>
    <col min="4" max="4" width="13.00390625" style="28" customWidth="1"/>
    <col min="5" max="6" width="12.421875" style="28" customWidth="1"/>
    <col min="7" max="7" width="16.421875" style="28" customWidth="1"/>
    <col min="8" max="16384" width="9.140625" style="28" customWidth="1"/>
  </cols>
  <sheetData>
    <row r="1" spans="1:7" s="31" customFormat="1" ht="43.5" customHeight="1">
      <c r="A1" s="100"/>
      <c r="B1" s="158" t="s">
        <v>224</v>
      </c>
      <c r="C1" s="158"/>
      <c r="D1" s="158"/>
      <c r="E1" s="158"/>
      <c r="F1" s="158"/>
      <c r="G1" s="158"/>
    </row>
    <row r="2" spans="1:7" s="31" customFormat="1" ht="20.25">
      <c r="A2" s="100"/>
      <c r="B2" s="144"/>
      <c r="C2" s="158" t="s">
        <v>41</v>
      </c>
      <c r="D2" s="158"/>
      <c r="E2" s="158"/>
      <c r="F2" s="144"/>
      <c r="G2" s="144"/>
    </row>
    <row r="3" spans="1:7" ht="20.25">
      <c r="A3" s="196" t="s">
        <v>258</v>
      </c>
      <c r="B3" s="196"/>
      <c r="C3" s="196"/>
      <c r="D3" s="196"/>
      <c r="E3" s="196"/>
      <c r="F3" s="196"/>
      <c r="G3" s="196"/>
    </row>
    <row r="4" spans="1:7" s="30" customFormat="1" ht="18.75" customHeight="1">
      <c r="A4" s="159"/>
      <c r="B4" s="160" t="s">
        <v>42</v>
      </c>
      <c r="C4" s="161" t="s">
        <v>43</v>
      </c>
      <c r="D4" s="161" t="s">
        <v>44</v>
      </c>
      <c r="E4" s="161" t="s">
        <v>45</v>
      </c>
      <c r="F4" s="162" t="s">
        <v>225</v>
      </c>
      <c r="G4" s="162"/>
    </row>
    <row r="5" spans="1:7" s="30" customFormat="1" ht="18.75" customHeight="1">
      <c r="A5" s="159"/>
      <c r="B5" s="160"/>
      <c r="C5" s="161"/>
      <c r="D5" s="161"/>
      <c r="E5" s="161"/>
      <c r="F5" s="161" t="s">
        <v>130</v>
      </c>
      <c r="G5" s="161" t="s">
        <v>44</v>
      </c>
    </row>
    <row r="6" spans="1:7" s="30" customFormat="1" ht="58.5" customHeight="1">
      <c r="A6" s="159"/>
      <c r="B6" s="160"/>
      <c r="C6" s="161"/>
      <c r="D6" s="161"/>
      <c r="E6" s="161"/>
      <c r="F6" s="161"/>
      <c r="G6" s="161"/>
    </row>
    <row r="7" spans="1:7" ht="13.5" customHeight="1">
      <c r="A7" s="32" t="s">
        <v>46</v>
      </c>
      <c r="B7" s="33" t="s">
        <v>0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</row>
    <row r="8" spans="1:7" ht="23.25" customHeight="1">
      <c r="A8" s="34">
        <v>1</v>
      </c>
      <c r="B8" s="68" t="s">
        <v>48</v>
      </c>
      <c r="C8" s="114">
        <v>2241</v>
      </c>
      <c r="D8" s="114">
        <v>2944</v>
      </c>
      <c r="E8" s="111">
        <f aca="true" t="shared" si="0" ref="E8:E57">C8-D8</f>
        <v>-703</v>
      </c>
      <c r="F8" s="114">
        <v>76</v>
      </c>
      <c r="G8" s="114">
        <v>804</v>
      </c>
    </row>
    <row r="9" spans="1:7" s="35" customFormat="1" ht="51">
      <c r="A9" s="34">
        <v>2</v>
      </c>
      <c r="B9" s="115" t="s">
        <v>98</v>
      </c>
      <c r="C9" s="114">
        <v>1984</v>
      </c>
      <c r="D9" s="114">
        <v>1703</v>
      </c>
      <c r="E9" s="111">
        <f t="shared" si="0"/>
        <v>281</v>
      </c>
      <c r="F9" s="114">
        <v>18</v>
      </c>
      <c r="G9" s="114">
        <v>116</v>
      </c>
    </row>
    <row r="10" spans="1:7" s="35" customFormat="1" ht="25.5">
      <c r="A10" s="34">
        <v>3</v>
      </c>
      <c r="B10" s="115" t="s">
        <v>47</v>
      </c>
      <c r="C10" s="114">
        <v>1983</v>
      </c>
      <c r="D10" s="114">
        <v>1750</v>
      </c>
      <c r="E10" s="111">
        <f t="shared" si="0"/>
        <v>233</v>
      </c>
      <c r="F10" s="114">
        <v>74</v>
      </c>
      <c r="G10" s="114">
        <v>323</v>
      </c>
    </row>
    <row r="11" spans="1:7" s="35" customFormat="1" ht="15.75">
      <c r="A11" s="34">
        <v>4</v>
      </c>
      <c r="B11" s="115" t="s">
        <v>83</v>
      </c>
      <c r="C11" s="114">
        <v>1075</v>
      </c>
      <c r="D11" s="114">
        <v>1243</v>
      </c>
      <c r="E11" s="111">
        <f t="shared" si="0"/>
        <v>-168</v>
      </c>
      <c r="F11" s="114">
        <v>32</v>
      </c>
      <c r="G11" s="114">
        <v>75</v>
      </c>
    </row>
    <row r="12" spans="1:7" s="35" customFormat="1" ht="15.75">
      <c r="A12" s="34">
        <v>5</v>
      </c>
      <c r="B12" s="115" t="s">
        <v>119</v>
      </c>
      <c r="C12" s="114">
        <v>744</v>
      </c>
      <c r="D12" s="114">
        <v>540</v>
      </c>
      <c r="E12" s="111">
        <f t="shared" si="0"/>
        <v>204</v>
      </c>
      <c r="F12" s="114">
        <v>163</v>
      </c>
      <c r="G12" s="114">
        <v>146</v>
      </c>
    </row>
    <row r="13" spans="1:7" s="35" customFormat="1" ht="25.5">
      <c r="A13" s="34">
        <v>6</v>
      </c>
      <c r="B13" s="115" t="s">
        <v>81</v>
      </c>
      <c r="C13" s="114">
        <v>675</v>
      </c>
      <c r="D13" s="114">
        <v>1265</v>
      </c>
      <c r="E13" s="111">
        <f t="shared" si="0"/>
        <v>-590</v>
      </c>
      <c r="F13" s="114">
        <v>53</v>
      </c>
      <c r="G13" s="114">
        <v>448</v>
      </c>
    </row>
    <row r="14" spans="1:7" s="35" customFormat="1" ht="15.75">
      <c r="A14" s="34">
        <v>7</v>
      </c>
      <c r="B14" s="115" t="s">
        <v>49</v>
      </c>
      <c r="C14" s="114">
        <v>587</v>
      </c>
      <c r="D14" s="114">
        <v>801</v>
      </c>
      <c r="E14" s="111">
        <f t="shared" si="0"/>
        <v>-214</v>
      </c>
      <c r="F14" s="114">
        <v>21</v>
      </c>
      <c r="G14" s="114">
        <v>295</v>
      </c>
    </row>
    <row r="15" spans="1:7" s="35" customFormat="1" ht="15.75">
      <c r="A15" s="34">
        <v>8</v>
      </c>
      <c r="B15" s="115" t="s">
        <v>50</v>
      </c>
      <c r="C15" s="114">
        <v>546</v>
      </c>
      <c r="D15" s="114">
        <v>816</v>
      </c>
      <c r="E15" s="111">
        <f t="shared" si="0"/>
        <v>-270</v>
      </c>
      <c r="F15" s="114">
        <v>39</v>
      </c>
      <c r="G15" s="114">
        <v>268</v>
      </c>
    </row>
    <row r="16" spans="1:7" s="35" customFormat="1" ht="15.75">
      <c r="A16" s="34">
        <v>9</v>
      </c>
      <c r="B16" s="115" t="s">
        <v>54</v>
      </c>
      <c r="C16" s="114">
        <v>540</v>
      </c>
      <c r="D16" s="114">
        <v>217</v>
      </c>
      <c r="E16" s="111">
        <f t="shared" si="0"/>
        <v>323</v>
      </c>
      <c r="F16" s="114">
        <v>49</v>
      </c>
      <c r="G16" s="114">
        <v>62</v>
      </c>
    </row>
    <row r="17" spans="1:7" s="35" customFormat="1" ht="25.5">
      <c r="A17" s="34">
        <v>10</v>
      </c>
      <c r="B17" s="115" t="s">
        <v>139</v>
      </c>
      <c r="C17" s="114">
        <v>493</v>
      </c>
      <c r="D17" s="114">
        <v>243</v>
      </c>
      <c r="E17" s="111">
        <f t="shared" si="0"/>
        <v>250</v>
      </c>
      <c r="F17" s="114">
        <v>11</v>
      </c>
      <c r="G17" s="114">
        <v>96</v>
      </c>
    </row>
    <row r="18" spans="1:7" s="35" customFormat="1" ht="51">
      <c r="A18" s="34">
        <v>11</v>
      </c>
      <c r="B18" s="115" t="s">
        <v>101</v>
      </c>
      <c r="C18" s="114">
        <v>487</v>
      </c>
      <c r="D18" s="114">
        <v>429</v>
      </c>
      <c r="E18" s="111">
        <f t="shared" si="0"/>
        <v>58</v>
      </c>
      <c r="F18" s="114">
        <v>19</v>
      </c>
      <c r="G18" s="114">
        <v>88</v>
      </c>
    </row>
    <row r="19" spans="1:7" s="35" customFormat="1" ht="15.75">
      <c r="A19" s="34">
        <v>12</v>
      </c>
      <c r="B19" s="115" t="s">
        <v>103</v>
      </c>
      <c r="C19" s="114">
        <v>483</v>
      </c>
      <c r="D19" s="114">
        <v>488</v>
      </c>
      <c r="E19" s="111">
        <f t="shared" si="0"/>
        <v>-5</v>
      </c>
      <c r="F19" s="114">
        <v>33</v>
      </c>
      <c r="G19" s="114">
        <v>178</v>
      </c>
    </row>
    <row r="20" spans="1:7" s="35" customFormat="1" ht="25.5">
      <c r="A20" s="34">
        <v>13</v>
      </c>
      <c r="B20" s="115" t="s">
        <v>52</v>
      </c>
      <c r="C20" s="114">
        <v>474</v>
      </c>
      <c r="D20" s="114">
        <v>694</v>
      </c>
      <c r="E20" s="111">
        <f t="shared" si="0"/>
        <v>-220</v>
      </c>
      <c r="F20" s="114">
        <v>20</v>
      </c>
      <c r="G20" s="114">
        <v>288</v>
      </c>
    </row>
    <row r="21" spans="1:7" s="35" customFormat="1" ht="15.75">
      <c r="A21" s="34">
        <v>14</v>
      </c>
      <c r="B21" s="115" t="s">
        <v>51</v>
      </c>
      <c r="C21" s="114">
        <v>448</v>
      </c>
      <c r="D21" s="114">
        <v>537</v>
      </c>
      <c r="E21" s="111">
        <f t="shared" si="0"/>
        <v>-89</v>
      </c>
      <c r="F21" s="114">
        <v>26</v>
      </c>
      <c r="G21" s="114">
        <v>194</v>
      </c>
    </row>
    <row r="22" spans="1:7" s="35" customFormat="1" ht="15.75">
      <c r="A22" s="34">
        <v>15</v>
      </c>
      <c r="B22" s="115" t="s">
        <v>56</v>
      </c>
      <c r="C22" s="114">
        <v>408</v>
      </c>
      <c r="D22" s="114">
        <v>167</v>
      </c>
      <c r="E22" s="111">
        <f t="shared" si="0"/>
        <v>241</v>
      </c>
      <c r="F22" s="114">
        <v>48</v>
      </c>
      <c r="G22" s="114">
        <v>73</v>
      </c>
    </row>
    <row r="23" spans="1:7" s="35" customFormat="1" ht="25.5">
      <c r="A23" s="34">
        <v>16</v>
      </c>
      <c r="B23" s="115" t="s">
        <v>82</v>
      </c>
      <c r="C23" s="114">
        <v>404</v>
      </c>
      <c r="D23" s="114">
        <v>669</v>
      </c>
      <c r="E23" s="111">
        <f t="shared" si="0"/>
        <v>-265</v>
      </c>
      <c r="F23" s="114">
        <v>23</v>
      </c>
      <c r="G23" s="114">
        <v>259</v>
      </c>
    </row>
    <row r="24" spans="1:7" s="35" customFormat="1" ht="15.75">
      <c r="A24" s="34">
        <v>17</v>
      </c>
      <c r="B24" s="115" t="s">
        <v>160</v>
      </c>
      <c r="C24" s="114">
        <v>390</v>
      </c>
      <c r="D24" s="114">
        <v>210</v>
      </c>
      <c r="E24" s="111">
        <f t="shared" si="0"/>
        <v>180</v>
      </c>
      <c r="F24" s="114">
        <v>91</v>
      </c>
      <c r="G24" s="114">
        <v>48</v>
      </c>
    </row>
    <row r="25" spans="1:7" s="35" customFormat="1" ht="15.75">
      <c r="A25" s="34">
        <v>18</v>
      </c>
      <c r="B25" s="115" t="s">
        <v>55</v>
      </c>
      <c r="C25" s="114">
        <v>390</v>
      </c>
      <c r="D25" s="114">
        <v>400</v>
      </c>
      <c r="E25" s="111">
        <f t="shared" si="0"/>
        <v>-10</v>
      </c>
      <c r="F25" s="114">
        <v>7</v>
      </c>
      <c r="G25" s="114">
        <v>151</v>
      </c>
    </row>
    <row r="26" spans="1:7" s="35" customFormat="1" ht="15.75">
      <c r="A26" s="34">
        <v>19</v>
      </c>
      <c r="B26" s="115" t="s">
        <v>53</v>
      </c>
      <c r="C26" s="114">
        <v>375</v>
      </c>
      <c r="D26" s="114">
        <v>270</v>
      </c>
      <c r="E26" s="111">
        <f t="shared" si="0"/>
        <v>105</v>
      </c>
      <c r="F26" s="114">
        <v>36</v>
      </c>
      <c r="G26" s="114">
        <v>63</v>
      </c>
    </row>
    <row r="27" spans="1:7" s="35" customFormat="1" ht="15.75">
      <c r="A27" s="34">
        <v>20</v>
      </c>
      <c r="B27" s="115" t="s">
        <v>66</v>
      </c>
      <c r="C27" s="114">
        <v>351</v>
      </c>
      <c r="D27" s="114">
        <v>194</v>
      </c>
      <c r="E27" s="111">
        <f t="shared" si="0"/>
        <v>157</v>
      </c>
      <c r="F27" s="114">
        <v>2</v>
      </c>
      <c r="G27" s="114">
        <v>65</v>
      </c>
    </row>
    <row r="28" spans="1:7" s="35" customFormat="1" ht="15.75">
      <c r="A28" s="34">
        <v>21</v>
      </c>
      <c r="B28" s="115" t="s">
        <v>99</v>
      </c>
      <c r="C28" s="114">
        <v>325</v>
      </c>
      <c r="D28" s="114">
        <v>195</v>
      </c>
      <c r="E28" s="111">
        <f t="shared" si="0"/>
        <v>130</v>
      </c>
      <c r="F28" s="114">
        <v>42</v>
      </c>
      <c r="G28" s="114">
        <v>40</v>
      </c>
    </row>
    <row r="29" spans="1:7" s="35" customFormat="1" ht="19.5" customHeight="1">
      <c r="A29" s="34">
        <v>22</v>
      </c>
      <c r="B29" s="115" t="s">
        <v>72</v>
      </c>
      <c r="C29" s="114">
        <v>290</v>
      </c>
      <c r="D29" s="114">
        <v>217</v>
      </c>
      <c r="E29" s="111">
        <f t="shared" si="0"/>
        <v>73</v>
      </c>
      <c r="F29" s="114">
        <v>25</v>
      </c>
      <c r="G29" s="114">
        <v>87</v>
      </c>
    </row>
    <row r="30" spans="1:7" s="35" customFormat="1" ht="51">
      <c r="A30" s="34">
        <v>23</v>
      </c>
      <c r="B30" s="115" t="s">
        <v>102</v>
      </c>
      <c r="C30" s="114">
        <v>272</v>
      </c>
      <c r="D30" s="114">
        <v>263</v>
      </c>
      <c r="E30" s="111">
        <f t="shared" si="0"/>
        <v>9</v>
      </c>
      <c r="F30" s="114">
        <v>18</v>
      </c>
      <c r="G30" s="114">
        <v>134</v>
      </c>
    </row>
    <row r="31" spans="1:7" s="35" customFormat="1" ht="25.5">
      <c r="A31" s="34">
        <v>24</v>
      </c>
      <c r="B31" s="115" t="s">
        <v>91</v>
      </c>
      <c r="C31" s="114">
        <v>269</v>
      </c>
      <c r="D31" s="114">
        <v>127</v>
      </c>
      <c r="E31" s="111">
        <f t="shared" si="0"/>
        <v>142</v>
      </c>
      <c r="F31" s="114">
        <v>9</v>
      </c>
      <c r="G31" s="114">
        <v>47</v>
      </c>
    </row>
    <row r="32" spans="1:7" s="35" customFormat="1" ht="25.5">
      <c r="A32" s="34">
        <v>25</v>
      </c>
      <c r="B32" s="115" t="s">
        <v>93</v>
      </c>
      <c r="C32" s="114">
        <v>244</v>
      </c>
      <c r="D32" s="114">
        <v>306</v>
      </c>
      <c r="E32" s="111">
        <f t="shared" si="0"/>
        <v>-62</v>
      </c>
      <c r="F32" s="114">
        <v>4</v>
      </c>
      <c r="G32" s="114">
        <v>71</v>
      </c>
    </row>
    <row r="33" spans="1:7" s="35" customFormat="1" ht="20.25" customHeight="1">
      <c r="A33" s="34">
        <v>26</v>
      </c>
      <c r="B33" s="115" t="s">
        <v>73</v>
      </c>
      <c r="C33" s="114">
        <v>234</v>
      </c>
      <c r="D33" s="114">
        <v>194</v>
      </c>
      <c r="E33" s="111">
        <f t="shared" si="0"/>
        <v>40</v>
      </c>
      <c r="F33" s="114">
        <v>31</v>
      </c>
      <c r="G33" s="114">
        <v>67</v>
      </c>
    </row>
    <row r="34" spans="1:7" s="35" customFormat="1" ht="15.75">
      <c r="A34" s="34">
        <v>27</v>
      </c>
      <c r="B34" s="115" t="s">
        <v>57</v>
      </c>
      <c r="C34" s="114">
        <v>233</v>
      </c>
      <c r="D34" s="114">
        <v>139</v>
      </c>
      <c r="E34" s="111">
        <f t="shared" si="0"/>
        <v>94</v>
      </c>
      <c r="F34" s="114">
        <v>32</v>
      </c>
      <c r="G34" s="114">
        <v>64</v>
      </c>
    </row>
    <row r="35" spans="1:7" s="35" customFormat="1" ht="38.25">
      <c r="A35" s="34">
        <v>28</v>
      </c>
      <c r="B35" s="115" t="s">
        <v>59</v>
      </c>
      <c r="C35" s="114">
        <v>225</v>
      </c>
      <c r="D35" s="114">
        <v>67</v>
      </c>
      <c r="E35" s="111">
        <f t="shared" si="0"/>
        <v>158</v>
      </c>
      <c r="F35" s="114">
        <v>57</v>
      </c>
      <c r="G35" s="114">
        <v>16</v>
      </c>
    </row>
    <row r="36" spans="1:7" s="35" customFormat="1" ht="15.75">
      <c r="A36" s="34">
        <v>29</v>
      </c>
      <c r="B36" s="115" t="s">
        <v>58</v>
      </c>
      <c r="C36" s="114">
        <v>222</v>
      </c>
      <c r="D36" s="114">
        <v>164</v>
      </c>
      <c r="E36" s="111">
        <f t="shared" si="0"/>
        <v>58</v>
      </c>
      <c r="F36" s="114">
        <v>7</v>
      </c>
      <c r="G36" s="114">
        <v>67</v>
      </c>
    </row>
    <row r="37" spans="1:7" s="35" customFormat="1" ht="25.5">
      <c r="A37" s="34">
        <v>30</v>
      </c>
      <c r="B37" s="115" t="s">
        <v>172</v>
      </c>
      <c r="C37" s="114">
        <v>191</v>
      </c>
      <c r="D37" s="114">
        <v>190</v>
      </c>
      <c r="E37" s="111">
        <f t="shared" si="0"/>
        <v>1</v>
      </c>
      <c r="F37" s="114">
        <v>6</v>
      </c>
      <c r="G37" s="114">
        <v>56</v>
      </c>
    </row>
    <row r="38" spans="1:7" s="35" customFormat="1" ht="15.75">
      <c r="A38" s="34">
        <v>31</v>
      </c>
      <c r="B38" s="115" t="s">
        <v>60</v>
      </c>
      <c r="C38" s="114">
        <v>176</v>
      </c>
      <c r="D38" s="114">
        <v>210</v>
      </c>
      <c r="E38" s="111">
        <f t="shared" si="0"/>
        <v>-34</v>
      </c>
      <c r="F38" s="114">
        <v>3</v>
      </c>
      <c r="G38" s="114">
        <v>69</v>
      </c>
    </row>
    <row r="39" spans="1:7" s="35" customFormat="1" ht="25.5">
      <c r="A39" s="34">
        <v>32</v>
      </c>
      <c r="B39" s="115" t="s">
        <v>104</v>
      </c>
      <c r="C39" s="114">
        <v>169</v>
      </c>
      <c r="D39" s="114">
        <v>32</v>
      </c>
      <c r="E39" s="111">
        <f t="shared" si="0"/>
        <v>137</v>
      </c>
      <c r="F39" s="114">
        <v>32</v>
      </c>
      <c r="G39" s="114">
        <v>14</v>
      </c>
    </row>
    <row r="40" spans="1:7" s="35" customFormat="1" ht="15.75">
      <c r="A40" s="34">
        <v>33</v>
      </c>
      <c r="B40" s="115" t="s">
        <v>108</v>
      </c>
      <c r="C40" s="114">
        <v>156</v>
      </c>
      <c r="D40" s="114">
        <v>54</v>
      </c>
      <c r="E40" s="111">
        <f t="shared" si="0"/>
        <v>102</v>
      </c>
      <c r="F40" s="114">
        <v>3</v>
      </c>
      <c r="G40" s="114">
        <v>19</v>
      </c>
    </row>
    <row r="41" spans="1:7" s="35" customFormat="1" ht="15.75">
      <c r="A41" s="34">
        <v>34</v>
      </c>
      <c r="B41" s="115" t="s">
        <v>62</v>
      </c>
      <c r="C41" s="114">
        <v>154</v>
      </c>
      <c r="D41" s="114">
        <v>128</v>
      </c>
      <c r="E41" s="111">
        <f t="shared" si="0"/>
        <v>26</v>
      </c>
      <c r="F41" s="114">
        <v>15</v>
      </c>
      <c r="G41" s="114">
        <v>43</v>
      </c>
    </row>
    <row r="42" spans="1:7" s="35" customFormat="1" ht="25.5">
      <c r="A42" s="34">
        <v>35</v>
      </c>
      <c r="B42" s="115" t="s">
        <v>149</v>
      </c>
      <c r="C42" s="114">
        <v>152</v>
      </c>
      <c r="D42" s="114">
        <v>167</v>
      </c>
      <c r="E42" s="111">
        <f t="shared" si="0"/>
        <v>-15</v>
      </c>
      <c r="F42" s="114">
        <v>3</v>
      </c>
      <c r="G42" s="114">
        <v>53</v>
      </c>
    </row>
    <row r="43" spans="1:7" s="35" customFormat="1" ht="15.75">
      <c r="A43" s="34">
        <v>36</v>
      </c>
      <c r="B43" s="115" t="s">
        <v>95</v>
      </c>
      <c r="C43" s="114">
        <v>149</v>
      </c>
      <c r="D43" s="114">
        <v>222</v>
      </c>
      <c r="E43" s="111">
        <f t="shared" si="0"/>
        <v>-73</v>
      </c>
      <c r="F43" s="114">
        <v>7</v>
      </c>
      <c r="G43" s="114">
        <v>83</v>
      </c>
    </row>
    <row r="44" spans="1:7" s="35" customFormat="1" ht="15.75">
      <c r="A44" s="34">
        <v>37</v>
      </c>
      <c r="B44" s="115" t="s">
        <v>65</v>
      </c>
      <c r="C44" s="114">
        <v>141</v>
      </c>
      <c r="D44" s="114">
        <v>39</v>
      </c>
      <c r="E44" s="111">
        <f t="shared" si="0"/>
        <v>102</v>
      </c>
      <c r="F44" s="114">
        <v>20</v>
      </c>
      <c r="G44" s="114">
        <v>15</v>
      </c>
    </row>
    <row r="45" spans="1:7" s="35" customFormat="1" ht="15.75">
      <c r="A45" s="34">
        <v>38</v>
      </c>
      <c r="B45" s="115" t="s">
        <v>158</v>
      </c>
      <c r="C45" s="114">
        <v>140</v>
      </c>
      <c r="D45" s="114">
        <v>153</v>
      </c>
      <c r="E45" s="111">
        <f t="shared" si="0"/>
        <v>-13</v>
      </c>
      <c r="F45" s="114">
        <v>4</v>
      </c>
      <c r="G45" s="114">
        <v>64</v>
      </c>
    </row>
    <row r="46" spans="1:7" s="35" customFormat="1" ht="15.75">
      <c r="A46" s="34">
        <v>39</v>
      </c>
      <c r="B46" s="115" t="s">
        <v>100</v>
      </c>
      <c r="C46" s="114">
        <v>137</v>
      </c>
      <c r="D46" s="114">
        <v>3</v>
      </c>
      <c r="E46" s="111">
        <f t="shared" si="0"/>
        <v>134</v>
      </c>
      <c r="F46" s="114">
        <v>0</v>
      </c>
      <c r="G46" s="114">
        <v>2</v>
      </c>
    </row>
    <row r="47" spans="1:7" s="35" customFormat="1" ht="15.75">
      <c r="A47" s="34">
        <v>40</v>
      </c>
      <c r="B47" s="115" t="s">
        <v>92</v>
      </c>
      <c r="C47" s="114">
        <v>132</v>
      </c>
      <c r="D47" s="114">
        <v>158</v>
      </c>
      <c r="E47" s="111">
        <f t="shared" si="0"/>
        <v>-26</v>
      </c>
      <c r="F47" s="114">
        <v>8</v>
      </c>
      <c r="G47" s="114">
        <v>72</v>
      </c>
    </row>
    <row r="48" spans="1:7" s="35" customFormat="1" ht="15.75">
      <c r="A48" s="34">
        <v>41</v>
      </c>
      <c r="B48" s="115" t="s">
        <v>111</v>
      </c>
      <c r="C48" s="114">
        <v>132</v>
      </c>
      <c r="D48" s="114">
        <v>59</v>
      </c>
      <c r="E48" s="111">
        <f t="shared" si="0"/>
        <v>73</v>
      </c>
      <c r="F48" s="114">
        <v>24</v>
      </c>
      <c r="G48" s="114">
        <v>24</v>
      </c>
    </row>
    <row r="49" spans="1:7" s="35" customFormat="1" ht="38.25">
      <c r="A49" s="34">
        <v>42</v>
      </c>
      <c r="B49" s="115" t="s">
        <v>144</v>
      </c>
      <c r="C49" s="114">
        <v>124</v>
      </c>
      <c r="D49" s="114">
        <v>136</v>
      </c>
      <c r="E49" s="111">
        <f t="shared" si="0"/>
        <v>-12</v>
      </c>
      <c r="F49" s="114">
        <v>2</v>
      </c>
      <c r="G49" s="114">
        <v>29</v>
      </c>
    </row>
    <row r="50" spans="1:7" s="35" customFormat="1" ht="38.25">
      <c r="A50" s="34">
        <v>43</v>
      </c>
      <c r="B50" s="115" t="s">
        <v>86</v>
      </c>
      <c r="C50" s="114">
        <v>122</v>
      </c>
      <c r="D50" s="114">
        <v>112</v>
      </c>
      <c r="E50" s="111">
        <f t="shared" si="0"/>
        <v>10</v>
      </c>
      <c r="F50" s="114">
        <v>13</v>
      </c>
      <c r="G50" s="114">
        <v>39</v>
      </c>
    </row>
    <row r="51" spans="1:7" s="35" customFormat="1" ht="15.75">
      <c r="A51" s="34">
        <v>44</v>
      </c>
      <c r="B51" s="115" t="s">
        <v>145</v>
      </c>
      <c r="C51" s="114">
        <v>122</v>
      </c>
      <c r="D51" s="114">
        <v>72</v>
      </c>
      <c r="E51" s="111">
        <f t="shared" si="0"/>
        <v>50</v>
      </c>
      <c r="F51" s="114">
        <v>5</v>
      </c>
      <c r="G51" s="114">
        <v>17</v>
      </c>
    </row>
    <row r="52" spans="1:7" s="35" customFormat="1" ht="57" customHeight="1">
      <c r="A52" s="34">
        <v>45</v>
      </c>
      <c r="B52" s="115" t="s">
        <v>170</v>
      </c>
      <c r="C52" s="114">
        <v>119</v>
      </c>
      <c r="D52" s="114">
        <v>100</v>
      </c>
      <c r="E52" s="111">
        <f t="shared" si="0"/>
        <v>19</v>
      </c>
      <c r="F52" s="114">
        <v>1</v>
      </c>
      <c r="G52" s="114">
        <v>46</v>
      </c>
    </row>
    <row r="53" spans="1:7" s="35" customFormat="1" ht="15.75">
      <c r="A53" s="34">
        <v>46</v>
      </c>
      <c r="B53" s="115" t="s">
        <v>61</v>
      </c>
      <c r="C53" s="114">
        <v>115</v>
      </c>
      <c r="D53" s="114">
        <v>148</v>
      </c>
      <c r="E53" s="111">
        <f t="shared" si="0"/>
        <v>-33</v>
      </c>
      <c r="F53" s="114">
        <v>9</v>
      </c>
      <c r="G53" s="114">
        <v>55</v>
      </c>
    </row>
    <row r="54" spans="1:7" s="35" customFormat="1" ht="20.25" customHeight="1">
      <c r="A54" s="34">
        <v>47</v>
      </c>
      <c r="B54" s="115" t="s">
        <v>120</v>
      </c>
      <c r="C54" s="114">
        <v>115</v>
      </c>
      <c r="D54" s="114">
        <v>133</v>
      </c>
      <c r="E54" s="111">
        <f t="shared" si="0"/>
        <v>-18</v>
      </c>
      <c r="F54" s="114">
        <v>0</v>
      </c>
      <c r="G54" s="114">
        <v>44</v>
      </c>
    </row>
    <row r="55" spans="1:7" s="35" customFormat="1" ht="25.5">
      <c r="A55" s="34">
        <v>48</v>
      </c>
      <c r="B55" s="115" t="s">
        <v>70</v>
      </c>
      <c r="C55" s="114">
        <v>111</v>
      </c>
      <c r="D55" s="114">
        <v>141</v>
      </c>
      <c r="E55" s="111">
        <f t="shared" si="0"/>
        <v>-30</v>
      </c>
      <c r="F55" s="114">
        <v>9</v>
      </c>
      <c r="G55" s="114">
        <v>46</v>
      </c>
    </row>
    <row r="56" spans="1:7" s="35" customFormat="1" ht="15.75">
      <c r="A56" s="34">
        <v>49</v>
      </c>
      <c r="B56" s="115" t="s">
        <v>146</v>
      </c>
      <c r="C56" s="114">
        <v>110</v>
      </c>
      <c r="D56" s="114">
        <v>105</v>
      </c>
      <c r="E56" s="111">
        <f t="shared" si="0"/>
        <v>5</v>
      </c>
      <c r="F56" s="114">
        <v>12</v>
      </c>
      <c r="G56" s="114">
        <v>24</v>
      </c>
    </row>
    <row r="57" spans="1:7" s="35" customFormat="1" ht="23.25" customHeight="1">
      <c r="A57" s="34">
        <v>50</v>
      </c>
      <c r="B57" s="115" t="s">
        <v>115</v>
      </c>
      <c r="C57" s="114">
        <v>108</v>
      </c>
      <c r="D57" s="114">
        <v>134</v>
      </c>
      <c r="E57" s="111">
        <f t="shared" si="0"/>
        <v>-26</v>
      </c>
      <c r="F57" s="114">
        <v>1</v>
      </c>
      <c r="G57" s="114">
        <v>43</v>
      </c>
    </row>
    <row r="58" ht="15.75">
      <c r="G58" s="50"/>
    </row>
  </sheetData>
  <sheetProtection/>
  <mergeCells count="11">
    <mergeCell ref="A3:G3"/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9"/>
  <sheetViews>
    <sheetView view="pageBreakPreview" zoomScale="85" zoomScaleSheetLayoutView="85" zoomScalePageLayoutView="0" workbookViewId="0" topLeftCell="A1">
      <selection activeCell="A3" sqref="A3:F3"/>
    </sheetView>
  </sheetViews>
  <sheetFormatPr defaultColWidth="8.8515625" defaultRowHeight="15"/>
  <cols>
    <col min="1" max="1" width="33.57421875" style="28" customWidth="1"/>
    <col min="2" max="2" width="11.140625" style="28" customWidth="1"/>
    <col min="3" max="3" width="14.00390625" style="37" customWidth="1"/>
    <col min="4" max="4" width="15.421875" style="37" customWidth="1"/>
    <col min="5" max="5" width="15.28125" style="37" customWidth="1"/>
    <col min="6" max="6" width="17.57421875" style="37" customWidth="1"/>
    <col min="7" max="16384" width="8.8515625" style="28" customWidth="1"/>
  </cols>
  <sheetData>
    <row r="1" spans="1:6" s="31" customFormat="1" ht="44.25" customHeight="1">
      <c r="A1" s="158" t="s">
        <v>224</v>
      </c>
      <c r="B1" s="158"/>
      <c r="C1" s="158"/>
      <c r="D1" s="158"/>
      <c r="E1" s="158"/>
      <c r="F1" s="158"/>
    </row>
    <row r="2" spans="1:6" s="31" customFormat="1" ht="17.25" customHeight="1">
      <c r="A2" s="163" t="s">
        <v>71</v>
      </c>
      <c r="B2" s="163"/>
      <c r="C2" s="163"/>
      <c r="D2" s="163"/>
      <c r="E2" s="163"/>
      <c r="F2" s="163"/>
    </row>
    <row r="3" spans="1:6" ht="24" customHeight="1">
      <c r="A3" s="196" t="s">
        <v>258</v>
      </c>
      <c r="B3" s="196"/>
      <c r="C3" s="196"/>
      <c r="D3" s="196"/>
      <c r="E3" s="196"/>
      <c r="F3" s="196"/>
    </row>
    <row r="4" spans="1:6" ht="18.75" customHeight="1">
      <c r="A4" s="164" t="s">
        <v>42</v>
      </c>
      <c r="B4" s="165" t="s">
        <v>43</v>
      </c>
      <c r="C4" s="165" t="s">
        <v>44</v>
      </c>
      <c r="D4" s="165" t="s">
        <v>45</v>
      </c>
      <c r="E4" s="166" t="s">
        <v>225</v>
      </c>
      <c r="F4" s="166"/>
    </row>
    <row r="5" spans="1:6" ht="18.75" customHeight="1">
      <c r="A5" s="164"/>
      <c r="B5" s="165"/>
      <c r="C5" s="165"/>
      <c r="D5" s="165"/>
      <c r="E5" s="165" t="s">
        <v>130</v>
      </c>
      <c r="F5" s="161" t="s">
        <v>44</v>
      </c>
    </row>
    <row r="6" spans="1:6" ht="58.5" customHeight="1">
      <c r="A6" s="164"/>
      <c r="B6" s="165"/>
      <c r="C6" s="165"/>
      <c r="D6" s="165"/>
      <c r="E6" s="165"/>
      <c r="F6" s="161"/>
    </row>
    <row r="7" spans="1:6" ht="12.75">
      <c r="A7" s="92" t="s">
        <v>0</v>
      </c>
      <c r="B7" s="92">
        <v>1</v>
      </c>
      <c r="C7" s="93">
        <v>3</v>
      </c>
      <c r="D7" s="93">
        <v>4</v>
      </c>
      <c r="E7" s="93">
        <v>5</v>
      </c>
      <c r="F7" s="93">
        <v>6</v>
      </c>
    </row>
    <row r="8" spans="1:13" ht="27" customHeight="1">
      <c r="A8" s="167" t="s">
        <v>29</v>
      </c>
      <c r="B8" s="167"/>
      <c r="C8" s="167"/>
      <c r="D8" s="167"/>
      <c r="E8" s="167"/>
      <c r="F8" s="167"/>
      <c r="M8" s="38"/>
    </row>
    <row r="9" spans="1:13" ht="15.75">
      <c r="A9" s="68" t="s">
        <v>108</v>
      </c>
      <c r="B9" s="114">
        <v>156</v>
      </c>
      <c r="C9" s="114">
        <v>54</v>
      </c>
      <c r="D9" s="111">
        <f aca="true" t="shared" si="0" ref="D9:D23">B9-C9</f>
        <v>102</v>
      </c>
      <c r="E9" s="114">
        <v>3</v>
      </c>
      <c r="F9" s="114">
        <v>19</v>
      </c>
      <c r="M9" s="38"/>
    </row>
    <row r="10" spans="1:6" ht="15.75">
      <c r="A10" s="68" t="s">
        <v>69</v>
      </c>
      <c r="B10" s="114">
        <v>98</v>
      </c>
      <c r="C10" s="114">
        <v>131</v>
      </c>
      <c r="D10" s="111">
        <f t="shared" si="0"/>
        <v>-33</v>
      </c>
      <c r="E10" s="114">
        <v>8</v>
      </c>
      <c r="F10" s="114">
        <v>54</v>
      </c>
    </row>
    <row r="11" spans="1:6" ht="15.75">
      <c r="A11" s="68" t="s">
        <v>84</v>
      </c>
      <c r="B11" s="114">
        <v>87</v>
      </c>
      <c r="C11" s="114">
        <v>119</v>
      </c>
      <c r="D11" s="111">
        <f t="shared" si="0"/>
        <v>-32</v>
      </c>
      <c r="E11" s="114">
        <v>7</v>
      </c>
      <c r="F11" s="114">
        <v>40</v>
      </c>
    </row>
    <row r="12" spans="1:6" ht="15.75">
      <c r="A12" s="68" t="s">
        <v>106</v>
      </c>
      <c r="B12" s="114">
        <v>68</v>
      </c>
      <c r="C12" s="114">
        <v>68</v>
      </c>
      <c r="D12" s="111">
        <f t="shared" si="0"/>
        <v>0</v>
      </c>
      <c r="E12" s="114">
        <v>2</v>
      </c>
      <c r="F12" s="114">
        <v>24</v>
      </c>
    </row>
    <row r="13" spans="1:6" ht="15.75">
      <c r="A13" s="68" t="s">
        <v>140</v>
      </c>
      <c r="B13" s="114">
        <v>66</v>
      </c>
      <c r="C13" s="114">
        <v>98</v>
      </c>
      <c r="D13" s="111">
        <f t="shared" si="0"/>
        <v>-32</v>
      </c>
      <c r="E13" s="114">
        <v>4</v>
      </c>
      <c r="F13" s="114">
        <v>26</v>
      </c>
    </row>
    <row r="14" spans="1:6" ht="15.75">
      <c r="A14" s="68" t="s">
        <v>87</v>
      </c>
      <c r="B14" s="114">
        <v>63</v>
      </c>
      <c r="C14" s="114">
        <v>31</v>
      </c>
      <c r="D14" s="111">
        <f t="shared" si="0"/>
        <v>32</v>
      </c>
      <c r="E14" s="114">
        <v>11</v>
      </c>
      <c r="F14" s="114">
        <v>12</v>
      </c>
    </row>
    <row r="15" spans="1:6" ht="15.75">
      <c r="A15" s="68" t="s">
        <v>187</v>
      </c>
      <c r="B15" s="114">
        <v>48</v>
      </c>
      <c r="C15" s="114">
        <v>41</v>
      </c>
      <c r="D15" s="111">
        <f t="shared" si="0"/>
        <v>7</v>
      </c>
      <c r="E15" s="114">
        <v>6</v>
      </c>
      <c r="F15" s="114">
        <v>16</v>
      </c>
    </row>
    <row r="16" spans="1:6" ht="15.75">
      <c r="A16" s="68" t="s">
        <v>88</v>
      </c>
      <c r="B16" s="114">
        <v>48</v>
      </c>
      <c r="C16" s="114">
        <v>58</v>
      </c>
      <c r="D16" s="111">
        <f t="shared" si="0"/>
        <v>-10</v>
      </c>
      <c r="E16" s="114">
        <v>3</v>
      </c>
      <c r="F16" s="114">
        <v>19</v>
      </c>
    </row>
    <row r="17" spans="1:6" ht="25.5">
      <c r="A17" s="115" t="s">
        <v>226</v>
      </c>
      <c r="B17" s="114">
        <v>45</v>
      </c>
      <c r="C17" s="114">
        <v>34</v>
      </c>
      <c r="D17" s="111">
        <f t="shared" si="0"/>
        <v>11</v>
      </c>
      <c r="E17" s="114">
        <v>6</v>
      </c>
      <c r="F17" s="114">
        <v>12</v>
      </c>
    </row>
    <row r="18" spans="1:6" ht="15.75">
      <c r="A18" s="68" t="s">
        <v>151</v>
      </c>
      <c r="B18" s="114">
        <v>43</v>
      </c>
      <c r="C18" s="114">
        <v>76</v>
      </c>
      <c r="D18" s="111">
        <f t="shared" si="0"/>
        <v>-33</v>
      </c>
      <c r="E18" s="114">
        <v>1</v>
      </c>
      <c r="F18" s="114">
        <v>26</v>
      </c>
    </row>
    <row r="19" spans="1:6" ht="15.75">
      <c r="A19" s="68" t="s">
        <v>109</v>
      </c>
      <c r="B19" s="114">
        <v>40</v>
      </c>
      <c r="C19" s="114">
        <v>10</v>
      </c>
      <c r="D19" s="111">
        <f t="shared" si="0"/>
        <v>30</v>
      </c>
      <c r="E19" s="114">
        <v>23</v>
      </c>
      <c r="F19" s="114">
        <v>5</v>
      </c>
    </row>
    <row r="20" spans="1:6" ht="15.75">
      <c r="A20" s="68" t="s">
        <v>156</v>
      </c>
      <c r="B20" s="114">
        <v>37</v>
      </c>
      <c r="C20" s="114">
        <v>40</v>
      </c>
      <c r="D20" s="111">
        <f t="shared" si="0"/>
        <v>-3</v>
      </c>
      <c r="E20" s="114">
        <v>2</v>
      </c>
      <c r="F20" s="114">
        <v>17</v>
      </c>
    </row>
    <row r="21" spans="1:6" ht="15.75">
      <c r="A21" s="68" t="s">
        <v>132</v>
      </c>
      <c r="B21" s="114">
        <v>33</v>
      </c>
      <c r="C21" s="114">
        <v>35</v>
      </c>
      <c r="D21" s="111">
        <f t="shared" si="0"/>
        <v>-2</v>
      </c>
      <c r="E21" s="114">
        <v>3</v>
      </c>
      <c r="F21" s="114">
        <v>12</v>
      </c>
    </row>
    <row r="22" spans="1:6" ht="15.75">
      <c r="A22" s="68" t="s">
        <v>131</v>
      </c>
      <c r="B22" s="114">
        <v>31</v>
      </c>
      <c r="C22" s="114">
        <v>17</v>
      </c>
      <c r="D22" s="111">
        <f t="shared" si="0"/>
        <v>14</v>
      </c>
      <c r="E22" s="114">
        <v>13</v>
      </c>
      <c r="F22" s="114">
        <v>6</v>
      </c>
    </row>
    <row r="23" spans="1:6" ht="15.75">
      <c r="A23" s="68" t="s">
        <v>163</v>
      </c>
      <c r="B23" s="114">
        <v>29</v>
      </c>
      <c r="C23" s="114">
        <v>32</v>
      </c>
      <c r="D23" s="111">
        <f t="shared" si="0"/>
        <v>-3</v>
      </c>
      <c r="E23" s="114">
        <v>1</v>
      </c>
      <c r="F23" s="114">
        <v>15</v>
      </c>
    </row>
    <row r="24" spans="1:6" ht="26.25" customHeight="1">
      <c r="A24" s="167" t="s">
        <v>3</v>
      </c>
      <c r="B24" s="167"/>
      <c r="C24" s="167"/>
      <c r="D24" s="167"/>
      <c r="E24" s="167"/>
      <c r="F24" s="167"/>
    </row>
    <row r="25" spans="1:6" ht="32.25" customHeight="1">
      <c r="A25" s="115" t="s">
        <v>139</v>
      </c>
      <c r="B25" s="114">
        <v>493</v>
      </c>
      <c r="C25" s="114">
        <v>243</v>
      </c>
      <c r="D25" s="111">
        <f aca="true" t="shared" si="1" ref="D25:D34">B25-C25</f>
        <v>250</v>
      </c>
      <c r="E25" s="114">
        <v>11</v>
      </c>
      <c r="F25" s="114">
        <v>96</v>
      </c>
    </row>
    <row r="26" spans="1:6" ht="25.5">
      <c r="A26" s="115" t="s">
        <v>172</v>
      </c>
      <c r="B26" s="114">
        <v>191</v>
      </c>
      <c r="C26" s="114">
        <v>190</v>
      </c>
      <c r="D26" s="111">
        <f t="shared" si="1"/>
        <v>1</v>
      </c>
      <c r="E26" s="114">
        <v>6</v>
      </c>
      <c r="F26" s="114">
        <v>56</v>
      </c>
    </row>
    <row r="27" spans="1:6" ht="15.75">
      <c r="A27" s="115" t="s">
        <v>100</v>
      </c>
      <c r="B27" s="114">
        <v>137</v>
      </c>
      <c r="C27" s="114">
        <v>3</v>
      </c>
      <c r="D27" s="111">
        <f t="shared" si="1"/>
        <v>134</v>
      </c>
      <c r="E27" s="114">
        <v>0</v>
      </c>
      <c r="F27" s="114">
        <v>2</v>
      </c>
    </row>
    <row r="28" spans="1:6" ht="15.75">
      <c r="A28" s="115" t="s">
        <v>110</v>
      </c>
      <c r="B28" s="114">
        <v>76</v>
      </c>
      <c r="C28" s="114">
        <v>45</v>
      </c>
      <c r="D28" s="111">
        <f t="shared" si="1"/>
        <v>31</v>
      </c>
      <c r="E28" s="114">
        <v>6</v>
      </c>
      <c r="F28" s="114">
        <v>14</v>
      </c>
    </row>
    <row r="29" spans="1:6" ht="15.75">
      <c r="A29" s="115" t="s">
        <v>64</v>
      </c>
      <c r="B29" s="114">
        <v>72</v>
      </c>
      <c r="C29" s="114">
        <v>126</v>
      </c>
      <c r="D29" s="111">
        <f t="shared" si="1"/>
        <v>-54</v>
      </c>
      <c r="E29" s="114">
        <v>8</v>
      </c>
      <c r="F29" s="114">
        <v>37</v>
      </c>
    </row>
    <row r="30" spans="1:6" ht="15.75">
      <c r="A30" s="115" t="s">
        <v>141</v>
      </c>
      <c r="B30" s="114">
        <v>70</v>
      </c>
      <c r="C30" s="114">
        <v>77</v>
      </c>
      <c r="D30" s="111">
        <f t="shared" si="1"/>
        <v>-7</v>
      </c>
      <c r="E30" s="114">
        <v>3</v>
      </c>
      <c r="F30" s="114">
        <v>19</v>
      </c>
    </row>
    <row r="31" spans="1:6" ht="15.75">
      <c r="A31" s="115" t="s">
        <v>164</v>
      </c>
      <c r="B31" s="114">
        <v>69</v>
      </c>
      <c r="C31" s="114">
        <v>0</v>
      </c>
      <c r="D31" s="111">
        <f t="shared" si="1"/>
        <v>69</v>
      </c>
      <c r="E31" s="114">
        <v>0</v>
      </c>
      <c r="F31" s="114">
        <v>0</v>
      </c>
    </row>
    <row r="32" spans="1:6" ht="25.5">
      <c r="A32" s="115" t="s">
        <v>165</v>
      </c>
      <c r="B32" s="114">
        <v>68</v>
      </c>
      <c r="C32" s="114">
        <v>104</v>
      </c>
      <c r="D32" s="111">
        <f t="shared" si="1"/>
        <v>-36</v>
      </c>
      <c r="E32" s="114">
        <v>9</v>
      </c>
      <c r="F32" s="114">
        <v>33</v>
      </c>
    </row>
    <row r="33" spans="1:6" ht="15.75">
      <c r="A33" s="115" t="s">
        <v>68</v>
      </c>
      <c r="B33" s="114">
        <v>61</v>
      </c>
      <c r="C33" s="114">
        <v>56</v>
      </c>
      <c r="D33" s="111">
        <f t="shared" si="1"/>
        <v>5</v>
      </c>
      <c r="E33" s="114">
        <v>7</v>
      </c>
      <c r="F33" s="114">
        <v>25</v>
      </c>
    </row>
    <row r="34" spans="1:6" ht="15.75">
      <c r="A34" s="115" t="s">
        <v>89</v>
      </c>
      <c r="B34" s="114">
        <v>53</v>
      </c>
      <c r="C34" s="114">
        <v>31</v>
      </c>
      <c r="D34" s="111">
        <f t="shared" si="1"/>
        <v>22</v>
      </c>
      <c r="E34" s="114">
        <v>5</v>
      </c>
      <c r="F34" s="114">
        <v>11</v>
      </c>
    </row>
    <row r="35" spans="1:6" ht="30" customHeight="1">
      <c r="A35" s="167" t="s">
        <v>2</v>
      </c>
      <c r="B35" s="167"/>
      <c r="C35" s="167"/>
      <c r="D35" s="167"/>
      <c r="E35" s="167"/>
      <c r="F35" s="167"/>
    </row>
    <row r="36" spans="1:6" ht="15.75">
      <c r="A36" s="115" t="s">
        <v>51</v>
      </c>
      <c r="B36" s="139">
        <v>448</v>
      </c>
      <c r="C36" s="139">
        <v>537</v>
      </c>
      <c r="D36" s="111">
        <f aca="true" t="shared" si="2" ref="D36:D47">B36-C36</f>
        <v>-89</v>
      </c>
      <c r="E36" s="139">
        <v>26</v>
      </c>
      <c r="F36" s="139">
        <v>194</v>
      </c>
    </row>
    <row r="37" spans="1:6" ht="15.75">
      <c r="A37" s="115" t="s">
        <v>72</v>
      </c>
      <c r="B37" s="139">
        <v>290</v>
      </c>
      <c r="C37" s="139">
        <v>217</v>
      </c>
      <c r="D37" s="111">
        <f t="shared" si="2"/>
        <v>73</v>
      </c>
      <c r="E37" s="139">
        <v>25</v>
      </c>
      <c r="F37" s="139">
        <v>87</v>
      </c>
    </row>
    <row r="38" spans="1:6" ht="15.75">
      <c r="A38" s="115" t="s">
        <v>73</v>
      </c>
      <c r="B38" s="139">
        <v>234</v>
      </c>
      <c r="C38" s="139">
        <v>194</v>
      </c>
      <c r="D38" s="111">
        <f t="shared" si="2"/>
        <v>40</v>
      </c>
      <c r="E38" s="139">
        <v>31</v>
      </c>
      <c r="F38" s="139">
        <v>67</v>
      </c>
    </row>
    <row r="39" spans="1:6" ht="15.75">
      <c r="A39" s="115" t="s">
        <v>62</v>
      </c>
      <c r="B39" s="139">
        <v>154</v>
      </c>
      <c r="C39" s="139">
        <v>128</v>
      </c>
      <c r="D39" s="111">
        <f t="shared" si="2"/>
        <v>26</v>
      </c>
      <c r="E39" s="139">
        <v>15</v>
      </c>
      <c r="F39" s="139">
        <v>43</v>
      </c>
    </row>
    <row r="40" spans="1:6" ht="15.75">
      <c r="A40" s="115" t="s">
        <v>74</v>
      </c>
      <c r="B40" s="139">
        <v>64</v>
      </c>
      <c r="C40" s="139">
        <v>41</v>
      </c>
      <c r="D40" s="111">
        <f t="shared" si="2"/>
        <v>23</v>
      </c>
      <c r="E40" s="139">
        <v>10</v>
      </c>
      <c r="F40" s="139">
        <v>8</v>
      </c>
    </row>
    <row r="41" spans="1:6" ht="15.75">
      <c r="A41" s="115" t="s">
        <v>96</v>
      </c>
      <c r="B41" s="139">
        <v>61</v>
      </c>
      <c r="C41" s="139">
        <v>4</v>
      </c>
      <c r="D41" s="111">
        <f t="shared" si="2"/>
        <v>57</v>
      </c>
      <c r="E41" s="139">
        <v>28</v>
      </c>
      <c r="F41" s="139">
        <v>1</v>
      </c>
    </row>
    <row r="42" spans="1:6" ht="15.75">
      <c r="A42" s="115" t="s">
        <v>152</v>
      </c>
      <c r="B42" s="139">
        <v>46</v>
      </c>
      <c r="C42" s="139">
        <v>47</v>
      </c>
      <c r="D42" s="111">
        <f t="shared" si="2"/>
        <v>-1</v>
      </c>
      <c r="E42" s="139">
        <v>1</v>
      </c>
      <c r="F42" s="139">
        <v>14</v>
      </c>
    </row>
    <row r="43" spans="1:6" ht="15.75">
      <c r="A43" s="115" t="s">
        <v>112</v>
      </c>
      <c r="B43" s="139">
        <v>44</v>
      </c>
      <c r="C43" s="139">
        <v>58</v>
      </c>
      <c r="D43" s="111">
        <f t="shared" si="2"/>
        <v>-14</v>
      </c>
      <c r="E43" s="139">
        <v>3</v>
      </c>
      <c r="F43" s="139">
        <v>18</v>
      </c>
    </row>
    <row r="44" spans="1:6" ht="15.75">
      <c r="A44" s="115" t="s">
        <v>173</v>
      </c>
      <c r="B44" s="139">
        <v>43</v>
      </c>
      <c r="C44" s="139">
        <v>39</v>
      </c>
      <c r="D44" s="111">
        <f t="shared" si="2"/>
        <v>4</v>
      </c>
      <c r="E44" s="139">
        <v>1</v>
      </c>
      <c r="F44" s="139">
        <v>13</v>
      </c>
    </row>
    <row r="45" spans="1:6" ht="15.75">
      <c r="A45" s="115" t="s">
        <v>157</v>
      </c>
      <c r="B45" s="139">
        <v>40</v>
      </c>
      <c r="C45" s="139">
        <v>39</v>
      </c>
      <c r="D45" s="111">
        <f t="shared" si="2"/>
        <v>1</v>
      </c>
      <c r="E45" s="139">
        <v>7</v>
      </c>
      <c r="F45" s="139">
        <v>9</v>
      </c>
    </row>
    <row r="46" spans="1:6" ht="15.75">
      <c r="A46" s="115" t="s">
        <v>227</v>
      </c>
      <c r="B46" s="139">
        <v>39</v>
      </c>
      <c r="C46" s="139">
        <v>29</v>
      </c>
      <c r="D46" s="111">
        <f t="shared" si="2"/>
        <v>10</v>
      </c>
      <c r="E46" s="139">
        <v>5</v>
      </c>
      <c r="F46" s="139">
        <v>13</v>
      </c>
    </row>
    <row r="47" spans="1:6" ht="15.75">
      <c r="A47" s="115" t="s">
        <v>202</v>
      </c>
      <c r="B47" s="139">
        <v>38</v>
      </c>
      <c r="C47" s="139">
        <v>43</v>
      </c>
      <c r="D47" s="111">
        <f t="shared" si="2"/>
        <v>-5</v>
      </c>
      <c r="E47" s="139">
        <v>1</v>
      </c>
      <c r="F47" s="139">
        <v>18</v>
      </c>
    </row>
    <row r="48" spans="1:6" ht="30" customHeight="1">
      <c r="A48" s="167" t="s">
        <v>1</v>
      </c>
      <c r="B48" s="167"/>
      <c r="C48" s="167"/>
      <c r="D48" s="167"/>
      <c r="E48" s="167"/>
      <c r="F48" s="167"/>
    </row>
    <row r="49" spans="1:6" ht="15.75">
      <c r="A49" s="68" t="s">
        <v>91</v>
      </c>
      <c r="B49" s="139">
        <v>269</v>
      </c>
      <c r="C49" s="139">
        <v>127</v>
      </c>
      <c r="D49" s="111">
        <f aca="true" t="shared" si="3" ref="D49:D55">B49-C49</f>
        <v>142</v>
      </c>
      <c r="E49" s="139">
        <v>9</v>
      </c>
      <c r="F49" s="139">
        <v>47</v>
      </c>
    </row>
    <row r="50" spans="1:6" ht="15.75">
      <c r="A50" s="68" t="s">
        <v>61</v>
      </c>
      <c r="B50" s="139">
        <v>115</v>
      </c>
      <c r="C50" s="139">
        <v>148</v>
      </c>
      <c r="D50" s="111">
        <f t="shared" si="3"/>
        <v>-33</v>
      </c>
      <c r="E50" s="139">
        <v>9</v>
      </c>
      <c r="F50" s="139">
        <v>55</v>
      </c>
    </row>
    <row r="51" spans="1:6" ht="15.75">
      <c r="A51" s="68" t="s">
        <v>142</v>
      </c>
      <c r="B51" s="139">
        <v>98</v>
      </c>
      <c r="C51" s="139">
        <v>136</v>
      </c>
      <c r="D51" s="111">
        <f t="shared" si="3"/>
        <v>-38</v>
      </c>
      <c r="E51" s="139">
        <v>4</v>
      </c>
      <c r="F51" s="139">
        <v>28</v>
      </c>
    </row>
    <row r="52" spans="1:6" ht="15.75">
      <c r="A52" s="68" t="s">
        <v>90</v>
      </c>
      <c r="B52" s="139">
        <v>82</v>
      </c>
      <c r="C52" s="139">
        <v>85</v>
      </c>
      <c r="D52" s="111">
        <f t="shared" si="3"/>
        <v>-3</v>
      </c>
      <c r="E52" s="139">
        <v>12</v>
      </c>
      <c r="F52" s="139">
        <v>31</v>
      </c>
    </row>
    <row r="53" spans="1:6" ht="18" customHeight="1">
      <c r="A53" s="68" t="s">
        <v>133</v>
      </c>
      <c r="B53" s="139">
        <v>67</v>
      </c>
      <c r="C53" s="139">
        <v>62</v>
      </c>
      <c r="D53" s="111">
        <f t="shared" si="3"/>
        <v>5</v>
      </c>
      <c r="E53" s="139">
        <v>1</v>
      </c>
      <c r="F53" s="139">
        <v>28</v>
      </c>
    </row>
    <row r="54" spans="1:6" ht="15.75">
      <c r="A54" s="68" t="s">
        <v>85</v>
      </c>
      <c r="B54" s="139">
        <v>61</v>
      </c>
      <c r="C54" s="139">
        <v>271</v>
      </c>
      <c r="D54" s="111">
        <f t="shared" si="3"/>
        <v>-210</v>
      </c>
      <c r="E54" s="139">
        <v>14</v>
      </c>
      <c r="F54" s="139">
        <v>112</v>
      </c>
    </row>
    <row r="55" spans="1:6" ht="15.75">
      <c r="A55" s="68" t="s">
        <v>153</v>
      </c>
      <c r="B55" s="139">
        <v>47</v>
      </c>
      <c r="C55" s="139">
        <v>152</v>
      </c>
      <c r="D55" s="111">
        <f t="shared" si="3"/>
        <v>-105</v>
      </c>
      <c r="E55" s="139">
        <v>13</v>
      </c>
      <c r="F55" s="139">
        <v>57</v>
      </c>
    </row>
    <row r="56" spans="1:6" ht="25.5" customHeight="1">
      <c r="A56" s="167" t="s">
        <v>5</v>
      </c>
      <c r="B56" s="167"/>
      <c r="C56" s="167"/>
      <c r="D56" s="167"/>
      <c r="E56" s="167"/>
      <c r="F56" s="167"/>
    </row>
    <row r="57" spans="1:6" ht="15.75">
      <c r="A57" s="115" t="s">
        <v>81</v>
      </c>
      <c r="B57" s="139">
        <v>675</v>
      </c>
      <c r="C57" s="139">
        <v>1265</v>
      </c>
      <c r="D57" s="111">
        <f aca="true" t="shared" si="4" ref="D57:D67">B57-C57</f>
        <v>-590</v>
      </c>
      <c r="E57" s="139">
        <v>53</v>
      </c>
      <c r="F57" s="139">
        <v>448</v>
      </c>
    </row>
    <row r="58" spans="1:6" ht="15.75">
      <c r="A58" s="115" t="s">
        <v>49</v>
      </c>
      <c r="B58" s="139">
        <v>587</v>
      </c>
      <c r="C58" s="139">
        <v>801</v>
      </c>
      <c r="D58" s="111">
        <f t="shared" si="4"/>
        <v>-214</v>
      </c>
      <c r="E58" s="139">
        <v>21</v>
      </c>
      <c r="F58" s="139">
        <v>295</v>
      </c>
    </row>
    <row r="59" spans="1:6" ht="15.75">
      <c r="A59" s="115" t="s">
        <v>50</v>
      </c>
      <c r="B59" s="139">
        <v>546</v>
      </c>
      <c r="C59" s="139">
        <v>816</v>
      </c>
      <c r="D59" s="111">
        <f t="shared" si="4"/>
        <v>-270</v>
      </c>
      <c r="E59" s="139">
        <v>39</v>
      </c>
      <c r="F59" s="139">
        <v>268</v>
      </c>
    </row>
    <row r="60" spans="1:6" ht="15.75">
      <c r="A60" s="115" t="s">
        <v>103</v>
      </c>
      <c r="B60" s="139">
        <v>483</v>
      </c>
      <c r="C60" s="139">
        <v>488</v>
      </c>
      <c r="D60" s="111">
        <f t="shared" si="4"/>
        <v>-5</v>
      </c>
      <c r="E60" s="139">
        <v>33</v>
      </c>
      <c r="F60" s="139">
        <v>178</v>
      </c>
    </row>
    <row r="61" spans="1:6" ht="20.25" customHeight="1">
      <c r="A61" s="115" t="s">
        <v>82</v>
      </c>
      <c r="B61" s="139">
        <v>404</v>
      </c>
      <c r="C61" s="139">
        <v>669</v>
      </c>
      <c r="D61" s="111">
        <f t="shared" si="4"/>
        <v>-265</v>
      </c>
      <c r="E61" s="139">
        <v>23</v>
      </c>
      <c r="F61" s="139">
        <v>259</v>
      </c>
    </row>
    <row r="62" spans="1:6" ht="38.25" customHeight="1">
      <c r="A62" s="115" t="s">
        <v>102</v>
      </c>
      <c r="B62" s="139">
        <v>272</v>
      </c>
      <c r="C62" s="139">
        <v>263</v>
      </c>
      <c r="D62" s="111">
        <f t="shared" si="4"/>
        <v>9</v>
      </c>
      <c r="E62" s="139">
        <v>18</v>
      </c>
      <c r="F62" s="139">
        <v>134</v>
      </c>
    </row>
    <row r="63" spans="1:6" ht="15.75">
      <c r="A63" s="115" t="s">
        <v>158</v>
      </c>
      <c r="B63" s="139">
        <v>140</v>
      </c>
      <c r="C63" s="139">
        <v>153</v>
      </c>
      <c r="D63" s="111">
        <f t="shared" si="4"/>
        <v>-13</v>
      </c>
      <c r="E63" s="139">
        <v>4</v>
      </c>
      <c r="F63" s="139">
        <v>64</v>
      </c>
    </row>
    <row r="64" spans="1:6" ht="15.75">
      <c r="A64" s="115" t="s">
        <v>92</v>
      </c>
      <c r="B64" s="139">
        <v>132</v>
      </c>
      <c r="C64" s="139">
        <v>158</v>
      </c>
      <c r="D64" s="111">
        <f t="shared" si="4"/>
        <v>-26</v>
      </c>
      <c r="E64" s="139">
        <v>8</v>
      </c>
      <c r="F64" s="139">
        <v>72</v>
      </c>
    </row>
    <row r="65" spans="1:6" ht="15.75">
      <c r="A65" s="115" t="s">
        <v>120</v>
      </c>
      <c r="B65" s="139">
        <v>115</v>
      </c>
      <c r="C65" s="139">
        <v>133</v>
      </c>
      <c r="D65" s="111">
        <f t="shared" si="4"/>
        <v>-18</v>
      </c>
      <c r="E65" s="139">
        <v>0</v>
      </c>
      <c r="F65" s="139">
        <v>44</v>
      </c>
    </row>
    <row r="66" spans="1:6" ht="15.75">
      <c r="A66" s="115" t="s">
        <v>63</v>
      </c>
      <c r="B66" s="139">
        <v>80</v>
      </c>
      <c r="C66" s="139">
        <v>91</v>
      </c>
      <c r="D66" s="111">
        <f t="shared" si="4"/>
        <v>-11</v>
      </c>
      <c r="E66" s="139">
        <v>10</v>
      </c>
      <c r="F66" s="139">
        <v>30</v>
      </c>
    </row>
    <row r="67" spans="1:6" ht="25.5" customHeight="1">
      <c r="A67" s="115" t="s">
        <v>123</v>
      </c>
      <c r="B67" s="139">
        <v>70</v>
      </c>
      <c r="C67" s="139">
        <v>29</v>
      </c>
      <c r="D67" s="111">
        <f t="shared" si="4"/>
        <v>41</v>
      </c>
      <c r="E67" s="139">
        <v>4</v>
      </c>
      <c r="F67" s="139">
        <v>13</v>
      </c>
    </row>
    <row r="68" spans="1:6" ht="39" customHeight="1">
      <c r="A68" s="167" t="s">
        <v>75</v>
      </c>
      <c r="B68" s="167"/>
      <c r="C68" s="167"/>
      <c r="D68" s="167"/>
      <c r="E68" s="167"/>
      <c r="F68" s="167"/>
    </row>
    <row r="69" spans="1:6" ht="42" customHeight="1">
      <c r="A69" s="115" t="s">
        <v>101</v>
      </c>
      <c r="B69" s="139">
        <v>487</v>
      </c>
      <c r="C69" s="139">
        <v>429</v>
      </c>
      <c r="D69" s="111">
        <f>B69-C69</f>
        <v>58</v>
      </c>
      <c r="E69" s="139">
        <v>19</v>
      </c>
      <c r="F69" s="139">
        <v>88</v>
      </c>
    </row>
    <row r="70" spans="1:6" ht="16.5" customHeight="1">
      <c r="A70" s="115" t="s">
        <v>93</v>
      </c>
      <c r="B70" s="139">
        <v>244</v>
      </c>
      <c r="C70" s="139">
        <v>306</v>
      </c>
      <c r="D70" s="111">
        <f>B70-C70</f>
        <v>-62</v>
      </c>
      <c r="E70" s="139">
        <v>4</v>
      </c>
      <c r="F70" s="139">
        <v>71</v>
      </c>
    </row>
    <row r="71" spans="1:6" ht="25.5">
      <c r="A71" s="115" t="s">
        <v>149</v>
      </c>
      <c r="B71" s="139">
        <v>152</v>
      </c>
      <c r="C71" s="139">
        <v>167</v>
      </c>
      <c r="D71" s="111">
        <f>B71-C71</f>
        <v>-15</v>
      </c>
      <c r="E71" s="139">
        <v>3</v>
      </c>
      <c r="F71" s="139">
        <v>53</v>
      </c>
    </row>
    <row r="72" spans="1:6" ht="15.75">
      <c r="A72" s="115" t="s">
        <v>166</v>
      </c>
      <c r="B72" s="139">
        <v>98</v>
      </c>
      <c r="C72" s="139">
        <v>96</v>
      </c>
      <c r="D72" s="111">
        <f>B72-C72</f>
        <v>2</v>
      </c>
      <c r="E72" s="139">
        <v>0</v>
      </c>
      <c r="F72" s="139">
        <v>0</v>
      </c>
    </row>
    <row r="73" spans="1:6" ht="15.75">
      <c r="A73" s="115" t="s">
        <v>188</v>
      </c>
      <c r="B73" s="139">
        <v>29</v>
      </c>
      <c r="C73" s="139">
        <v>47</v>
      </c>
      <c r="D73" s="111">
        <f>B73-C73</f>
        <v>-18</v>
      </c>
      <c r="E73" s="139">
        <v>0</v>
      </c>
      <c r="F73" s="139">
        <v>23</v>
      </c>
    </row>
    <row r="74" spans="1:6" ht="30" customHeight="1">
      <c r="A74" s="167" t="s">
        <v>6</v>
      </c>
      <c r="B74" s="167"/>
      <c r="C74" s="167"/>
      <c r="D74" s="167"/>
      <c r="E74" s="167"/>
      <c r="F74" s="167"/>
    </row>
    <row r="75" spans="1:6" ht="15.75">
      <c r="A75" s="115" t="s">
        <v>56</v>
      </c>
      <c r="B75" s="139">
        <v>408</v>
      </c>
      <c r="C75" s="139">
        <v>167</v>
      </c>
      <c r="D75" s="111">
        <f aca="true" t="shared" si="5" ref="D75:D92">B75-C75</f>
        <v>241</v>
      </c>
      <c r="E75" s="139">
        <v>48</v>
      </c>
      <c r="F75" s="139">
        <v>73</v>
      </c>
    </row>
    <row r="76" spans="1:6" ht="15.75">
      <c r="A76" s="115" t="s">
        <v>53</v>
      </c>
      <c r="B76" s="139">
        <v>375</v>
      </c>
      <c r="C76" s="139">
        <v>270</v>
      </c>
      <c r="D76" s="111">
        <f t="shared" si="5"/>
        <v>105</v>
      </c>
      <c r="E76" s="139">
        <v>36</v>
      </c>
      <c r="F76" s="139">
        <v>63</v>
      </c>
    </row>
    <row r="77" spans="1:6" ht="15.75">
      <c r="A77" s="115" t="s">
        <v>99</v>
      </c>
      <c r="B77" s="139">
        <v>325</v>
      </c>
      <c r="C77" s="139">
        <v>195</v>
      </c>
      <c r="D77" s="111">
        <f t="shared" si="5"/>
        <v>130</v>
      </c>
      <c r="E77" s="139">
        <v>42</v>
      </c>
      <c r="F77" s="139">
        <v>40</v>
      </c>
    </row>
    <row r="78" spans="1:6" ht="31.5" customHeight="1">
      <c r="A78" s="115" t="s">
        <v>59</v>
      </c>
      <c r="B78" s="139">
        <v>225</v>
      </c>
      <c r="C78" s="139">
        <v>67</v>
      </c>
      <c r="D78" s="111">
        <f t="shared" si="5"/>
        <v>158</v>
      </c>
      <c r="E78" s="139">
        <v>57</v>
      </c>
      <c r="F78" s="139">
        <v>16</v>
      </c>
    </row>
    <row r="79" spans="1:6" ht="32.25" customHeight="1">
      <c r="A79" s="115" t="s">
        <v>104</v>
      </c>
      <c r="B79" s="139">
        <v>169</v>
      </c>
      <c r="C79" s="139">
        <v>32</v>
      </c>
      <c r="D79" s="111">
        <f t="shared" si="5"/>
        <v>137</v>
      </c>
      <c r="E79" s="139">
        <v>32</v>
      </c>
      <c r="F79" s="139">
        <v>14</v>
      </c>
    </row>
    <row r="80" spans="1:6" ht="15.75">
      <c r="A80" s="115" t="s">
        <v>65</v>
      </c>
      <c r="B80" s="139">
        <v>141</v>
      </c>
      <c r="C80" s="139">
        <v>39</v>
      </c>
      <c r="D80" s="111">
        <f t="shared" si="5"/>
        <v>102</v>
      </c>
      <c r="E80" s="139">
        <v>20</v>
      </c>
      <c r="F80" s="139">
        <v>15</v>
      </c>
    </row>
    <row r="81" spans="1:6" ht="15.75">
      <c r="A81" s="115" t="s">
        <v>111</v>
      </c>
      <c r="B81" s="139">
        <v>132</v>
      </c>
      <c r="C81" s="139">
        <v>59</v>
      </c>
      <c r="D81" s="111">
        <f t="shared" si="5"/>
        <v>73</v>
      </c>
      <c r="E81" s="139">
        <v>24</v>
      </c>
      <c r="F81" s="139">
        <v>24</v>
      </c>
    </row>
    <row r="82" spans="1:6" ht="38.25">
      <c r="A82" s="115" t="s">
        <v>144</v>
      </c>
      <c r="B82" s="139">
        <v>124</v>
      </c>
      <c r="C82" s="139">
        <v>136</v>
      </c>
      <c r="D82" s="111">
        <f t="shared" si="5"/>
        <v>-12</v>
      </c>
      <c r="E82" s="139">
        <v>2</v>
      </c>
      <c r="F82" s="139">
        <v>29</v>
      </c>
    </row>
    <row r="83" spans="1:6" ht="30" customHeight="1">
      <c r="A83" s="115" t="s">
        <v>86</v>
      </c>
      <c r="B83" s="139">
        <v>122</v>
      </c>
      <c r="C83" s="139">
        <v>112</v>
      </c>
      <c r="D83" s="111">
        <f t="shared" si="5"/>
        <v>10</v>
      </c>
      <c r="E83" s="139">
        <v>13</v>
      </c>
      <c r="F83" s="139">
        <v>39</v>
      </c>
    </row>
    <row r="84" spans="1:6" ht="21.75" customHeight="1">
      <c r="A84" s="115" t="s">
        <v>113</v>
      </c>
      <c r="B84" s="139">
        <v>99</v>
      </c>
      <c r="C84" s="139">
        <v>22</v>
      </c>
      <c r="D84" s="111">
        <f t="shared" si="5"/>
        <v>77</v>
      </c>
      <c r="E84" s="139">
        <v>11</v>
      </c>
      <c r="F84" s="139">
        <v>8</v>
      </c>
    </row>
    <row r="85" spans="1:6" ht="31.5" customHeight="1">
      <c r="A85" s="115" t="s">
        <v>107</v>
      </c>
      <c r="B85" s="139">
        <v>97</v>
      </c>
      <c r="C85" s="139">
        <v>73</v>
      </c>
      <c r="D85" s="111">
        <f t="shared" si="5"/>
        <v>24</v>
      </c>
      <c r="E85" s="139">
        <v>20</v>
      </c>
      <c r="F85" s="139">
        <v>21</v>
      </c>
    </row>
    <row r="86" spans="1:6" ht="15.75">
      <c r="A86" s="115" t="s">
        <v>143</v>
      </c>
      <c r="B86" s="139">
        <v>89</v>
      </c>
      <c r="C86" s="139">
        <v>42</v>
      </c>
      <c r="D86" s="111">
        <f t="shared" si="5"/>
        <v>47</v>
      </c>
      <c r="E86" s="139">
        <v>14</v>
      </c>
      <c r="F86" s="139">
        <v>20</v>
      </c>
    </row>
    <row r="87" spans="1:6" ht="25.5">
      <c r="A87" s="115" t="s">
        <v>184</v>
      </c>
      <c r="B87" s="139">
        <v>85</v>
      </c>
      <c r="C87" s="139">
        <v>45</v>
      </c>
      <c r="D87" s="111">
        <f t="shared" si="5"/>
        <v>40</v>
      </c>
      <c r="E87" s="139">
        <v>15</v>
      </c>
      <c r="F87" s="139">
        <v>18</v>
      </c>
    </row>
    <row r="88" spans="1:6" ht="15.75">
      <c r="A88" s="115" t="s">
        <v>154</v>
      </c>
      <c r="B88" s="139">
        <v>82</v>
      </c>
      <c r="C88" s="139">
        <v>75</v>
      </c>
      <c r="D88" s="111">
        <f t="shared" si="5"/>
        <v>7</v>
      </c>
      <c r="E88" s="139">
        <v>6</v>
      </c>
      <c r="F88" s="139">
        <v>20</v>
      </c>
    </row>
    <row r="89" spans="1:6" ht="15.75">
      <c r="A89" s="115" t="s">
        <v>159</v>
      </c>
      <c r="B89" s="139">
        <v>80</v>
      </c>
      <c r="C89" s="139">
        <v>95</v>
      </c>
      <c r="D89" s="111">
        <f t="shared" si="5"/>
        <v>-15</v>
      </c>
      <c r="E89" s="139">
        <v>12</v>
      </c>
      <c r="F89" s="139">
        <v>33</v>
      </c>
    </row>
    <row r="90" spans="1:6" ht="25.5">
      <c r="A90" s="115" t="s">
        <v>174</v>
      </c>
      <c r="B90" s="139">
        <v>75</v>
      </c>
      <c r="C90" s="139">
        <v>18</v>
      </c>
      <c r="D90" s="111">
        <f t="shared" si="5"/>
        <v>57</v>
      </c>
      <c r="E90" s="139">
        <v>7</v>
      </c>
      <c r="F90" s="139">
        <v>10</v>
      </c>
    </row>
    <row r="91" spans="1:6" ht="15.75">
      <c r="A91" s="115" t="s">
        <v>183</v>
      </c>
      <c r="B91" s="139">
        <v>70</v>
      </c>
      <c r="C91" s="139">
        <v>17</v>
      </c>
      <c r="D91" s="111">
        <f t="shared" si="5"/>
        <v>53</v>
      </c>
      <c r="E91" s="139">
        <v>8</v>
      </c>
      <c r="F91" s="139">
        <v>10</v>
      </c>
    </row>
    <row r="92" spans="1:6" ht="32.25" customHeight="1">
      <c r="A92" s="115" t="s">
        <v>228</v>
      </c>
      <c r="B92" s="139">
        <v>66</v>
      </c>
      <c r="C92" s="139">
        <v>50</v>
      </c>
      <c r="D92" s="111">
        <f t="shared" si="5"/>
        <v>16</v>
      </c>
      <c r="E92" s="139">
        <v>16</v>
      </c>
      <c r="F92" s="139">
        <v>11</v>
      </c>
    </row>
    <row r="93" spans="1:6" ht="36.75" customHeight="1">
      <c r="A93" s="167" t="s">
        <v>76</v>
      </c>
      <c r="B93" s="167"/>
      <c r="C93" s="167"/>
      <c r="D93" s="167"/>
      <c r="E93" s="167"/>
      <c r="F93" s="167"/>
    </row>
    <row r="94" spans="1:6" ht="38.25">
      <c r="A94" s="115" t="s">
        <v>98</v>
      </c>
      <c r="B94" s="139">
        <v>1984</v>
      </c>
      <c r="C94" s="139">
        <v>1703</v>
      </c>
      <c r="D94" s="121">
        <f aca="true" t="shared" si="6" ref="D94:D105">B94-C94</f>
        <v>281</v>
      </c>
      <c r="E94" s="139">
        <v>18</v>
      </c>
      <c r="F94" s="139">
        <v>116</v>
      </c>
    </row>
    <row r="95" spans="1:6" ht="15.75">
      <c r="A95" s="115" t="s">
        <v>47</v>
      </c>
      <c r="B95" s="139">
        <v>1983</v>
      </c>
      <c r="C95" s="139">
        <v>1750</v>
      </c>
      <c r="D95" s="121">
        <f t="shared" si="6"/>
        <v>233</v>
      </c>
      <c r="E95" s="139">
        <v>74</v>
      </c>
      <c r="F95" s="139">
        <v>323</v>
      </c>
    </row>
    <row r="96" spans="1:6" ht="15.75">
      <c r="A96" s="115" t="s">
        <v>83</v>
      </c>
      <c r="B96" s="139">
        <v>1075</v>
      </c>
      <c r="C96" s="139">
        <v>1243</v>
      </c>
      <c r="D96" s="121">
        <f t="shared" si="6"/>
        <v>-168</v>
      </c>
      <c r="E96" s="139">
        <v>32</v>
      </c>
      <c r="F96" s="139">
        <v>75</v>
      </c>
    </row>
    <row r="97" spans="1:6" ht="15.75">
      <c r="A97" s="115" t="s">
        <v>119</v>
      </c>
      <c r="B97" s="139">
        <v>744</v>
      </c>
      <c r="C97" s="139">
        <v>540</v>
      </c>
      <c r="D97" s="121">
        <f t="shared" si="6"/>
        <v>204</v>
      </c>
      <c r="E97" s="139">
        <v>163</v>
      </c>
      <c r="F97" s="139">
        <v>146</v>
      </c>
    </row>
    <row r="98" spans="1:6" ht="15.75">
      <c r="A98" s="115" t="s">
        <v>160</v>
      </c>
      <c r="B98" s="139">
        <v>390</v>
      </c>
      <c r="C98" s="139">
        <v>210</v>
      </c>
      <c r="D98" s="121">
        <f t="shared" si="6"/>
        <v>180</v>
      </c>
      <c r="E98" s="139">
        <v>91</v>
      </c>
      <c r="F98" s="139">
        <v>48</v>
      </c>
    </row>
    <row r="99" spans="1:6" ht="15.75">
      <c r="A99" s="115" t="s">
        <v>66</v>
      </c>
      <c r="B99" s="139">
        <v>351</v>
      </c>
      <c r="C99" s="139">
        <v>194</v>
      </c>
      <c r="D99" s="121">
        <f t="shared" si="6"/>
        <v>157</v>
      </c>
      <c r="E99" s="139">
        <v>2</v>
      </c>
      <c r="F99" s="139">
        <v>65</v>
      </c>
    </row>
    <row r="100" spans="1:6" ht="15.75">
      <c r="A100" s="115" t="s">
        <v>145</v>
      </c>
      <c r="B100" s="139">
        <v>122</v>
      </c>
      <c r="C100" s="139">
        <v>72</v>
      </c>
      <c r="D100" s="121">
        <f t="shared" si="6"/>
        <v>50</v>
      </c>
      <c r="E100" s="139">
        <v>5</v>
      </c>
      <c r="F100" s="139">
        <v>17</v>
      </c>
    </row>
    <row r="101" spans="1:6" ht="38.25">
      <c r="A101" s="115" t="s">
        <v>170</v>
      </c>
      <c r="B101" s="139">
        <v>119</v>
      </c>
      <c r="C101" s="139">
        <v>100</v>
      </c>
      <c r="D101" s="121">
        <f t="shared" si="6"/>
        <v>19</v>
      </c>
      <c r="E101" s="139">
        <v>1</v>
      </c>
      <c r="F101" s="139">
        <v>46</v>
      </c>
    </row>
    <row r="102" spans="1:6" ht="15.75">
      <c r="A102" s="115" t="s">
        <v>146</v>
      </c>
      <c r="B102" s="139">
        <v>110</v>
      </c>
      <c r="C102" s="139">
        <v>105</v>
      </c>
      <c r="D102" s="121">
        <f t="shared" si="6"/>
        <v>5</v>
      </c>
      <c r="E102" s="139">
        <v>12</v>
      </c>
      <c r="F102" s="139">
        <v>24</v>
      </c>
    </row>
    <row r="103" spans="1:6" ht="15.75">
      <c r="A103" s="115" t="s">
        <v>67</v>
      </c>
      <c r="B103" s="139">
        <v>102</v>
      </c>
      <c r="C103" s="139">
        <v>65</v>
      </c>
      <c r="D103" s="121">
        <f t="shared" si="6"/>
        <v>37</v>
      </c>
      <c r="E103" s="139">
        <v>7</v>
      </c>
      <c r="F103" s="139">
        <v>9</v>
      </c>
    </row>
    <row r="104" spans="1:6" ht="15.75">
      <c r="A104" s="115" t="s">
        <v>203</v>
      </c>
      <c r="B104" s="139">
        <v>59</v>
      </c>
      <c r="C104" s="139">
        <v>39</v>
      </c>
      <c r="D104" s="121">
        <f t="shared" si="6"/>
        <v>20</v>
      </c>
      <c r="E104" s="139">
        <v>6</v>
      </c>
      <c r="F104" s="139">
        <v>14</v>
      </c>
    </row>
    <row r="105" spans="1:6" ht="24" customHeight="1">
      <c r="A105" s="115" t="s">
        <v>94</v>
      </c>
      <c r="B105" s="139">
        <v>53</v>
      </c>
      <c r="C105" s="139">
        <v>26</v>
      </c>
      <c r="D105" s="121">
        <f t="shared" si="6"/>
        <v>27</v>
      </c>
      <c r="E105" s="139">
        <v>4</v>
      </c>
      <c r="F105" s="139">
        <v>7</v>
      </c>
    </row>
    <row r="106" spans="1:6" ht="24.75" customHeight="1">
      <c r="A106" s="168" t="s">
        <v>4</v>
      </c>
      <c r="B106" s="169"/>
      <c r="C106" s="169"/>
      <c r="D106" s="169"/>
      <c r="E106" s="169"/>
      <c r="F106" s="170"/>
    </row>
    <row r="107" spans="1:6" ht="15.75">
      <c r="A107" s="115" t="s">
        <v>48</v>
      </c>
      <c r="B107" s="139">
        <v>2241</v>
      </c>
      <c r="C107" s="139">
        <v>2944</v>
      </c>
      <c r="D107" s="101">
        <f aca="true" t="shared" si="7" ref="D107:D119">B107-C107</f>
        <v>-703</v>
      </c>
      <c r="E107" s="139">
        <v>76</v>
      </c>
      <c r="F107" s="139">
        <v>804</v>
      </c>
    </row>
    <row r="108" spans="1:6" ht="15.75">
      <c r="A108" s="115" t="s">
        <v>54</v>
      </c>
      <c r="B108" s="139">
        <v>540</v>
      </c>
      <c r="C108" s="139">
        <v>217</v>
      </c>
      <c r="D108" s="101">
        <f t="shared" si="7"/>
        <v>323</v>
      </c>
      <c r="E108" s="139">
        <v>49</v>
      </c>
      <c r="F108" s="139">
        <v>62</v>
      </c>
    </row>
    <row r="109" spans="1:6" ht="15.75">
      <c r="A109" s="115" t="s">
        <v>52</v>
      </c>
      <c r="B109" s="139">
        <v>474</v>
      </c>
      <c r="C109" s="139">
        <v>694</v>
      </c>
      <c r="D109" s="101">
        <f t="shared" si="7"/>
        <v>-220</v>
      </c>
      <c r="E109" s="139">
        <v>20</v>
      </c>
      <c r="F109" s="139">
        <v>288</v>
      </c>
    </row>
    <row r="110" spans="1:6" ht="15.75">
      <c r="A110" s="115" t="s">
        <v>55</v>
      </c>
      <c r="B110" s="139">
        <v>390</v>
      </c>
      <c r="C110" s="139">
        <v>400</v>
      </c>
      <c r="D110" s="101">
        <f t="shared" si="7"/>
        <v>-10</v>
      </c>
      <c r="E110" s="139">
        <v>7</v>
      </c>
      <c r="F110" s="139">
        <v>151</v>
      </c>
    </row>
    <row r="111" spans="1:6" ht="15.75">
      <c r="A111" s="115" t="s">
        <v>57</v>
      </c>
      <c r="B111" s="139">
        <v>233</v>
      </c>
      <c r="C111" s="139">
        <v>139</v>
      </c>
      <c r="D111" s="101">
        <f t="shared" si="7"/>
        <v>94</v>
      </c>
      <c r="E111" s="139">
        <v>32</v>
      </c>
      <c r="F111" s="139">
        <v>64</v>
      </c>
    </row>
    <row r="112" spans="1:6" ht="15.75">
      <c r="A112" s="115" t="s">
        <v>58</v>
      </c>
      <c r="B112" s="139">
        <v>222</v>
      </c>
      <c r="C112" s="139">
        <v>164</v>
      </c>
      <c r="D112" s="101">
        <f t="shared" si="7"/>
        <v>58</v>
      </c>
      <c r="E112" s="139">
        <v>7</v>
      </c>
      <c r="F112" s="139">
        <v>67</v>
      </c>
    </row>
    <row r="113" spans="1:6" ht="15.75">
      <c r="A113" s="115" t="s">
        <v>60</v>
      </c>
      <c r="B113" s="139">
        <v>176</v>
      </c>
      <c r="C113" s="139">
        <v>210</v>
      </c>
      <c r="D113" s="101">
        <f t="shared" si="7"/>
        <v>-34</v>
      </c>
      <c r="E113" s="139">
        <v>3</v>
      </c>
      <c r="F113" s="139">
        <v>69</v>
      </c>
    </row>
    <row r="114" spans="1:6" ht="15.75">
      <c r="A114" s="115" t="s">
        <v>95</v>
      </c>
      <c r="B114" s="139">
        <v>149</v>
      </c>
      <c r="C114" s="139">
        <v>222</v>
      </c>
      <c r="D114" s="101">
        <f t="shared" si="7"/>
        <v>-73</v>
      </c>
      <c r="E114" s="139">
        <v>7</v>
      </c>
      <c r="F114" s="139">
        <v>83</v>
      </c>
    </row>
    <row r="115" spans="1:6" ht="15.75">
      <c r="A115" s="115" t="s">
        <v>70</v>
      </c>
      <c r="B115" s="139">
        <v>111</v>
      </c>
      <c r="C115" s="139">
        <v>141</v>
      </c>
      <c r="D115" s="101">
        <f t="shared" si="7"/>
        <v>-30</v>
      </c>
      <c r="E115" s="139">
        <v>9</v>
      </c>
      <c r="F115" s="139">
        <v>46</v>
      </c>
    </row>
    <row r="116" spans="1:6" ht="15.75">
      <c r="A116" s="115" t="s">
        <v>115</v>
      </c>
      <c r="B116" s="139">
        <v>108</v>
      </c>
      <c r="C116" s="139">
        <v>134</v>
      </c>
      <c r="D116" s="101">
        <f t="shared" si="7"/>
        <v>-26</v>
      </c>
      <c r="E116" s="139">
        <v>1</v>
      </c>
      <c r="F116" s="139">
        <v>43</v>
      </c>
    </row>
    <row r="117" spans="1:6" ht="15.75">
      <c r="A117" s="115" t="s">
        <v>155</v>
      </c>
      <c r="B117" s="139">
        <v>89</v>
      </c>
      <c r="C117" s="139">
        <v>86</v>
      </c>
      <c r="D117" s="101">
        <f t="shared" si="7"/>
        <v>3</v>
      </c>
      <c r="E117" s="139">
        <v>2</v>
      </c>
      <c r="F117" s="139">
        <v>18</v>
      </c>
    </row>
    <row r="118" spans="1:6" ht="15.75">
      <c r="A118" s="115" t="s">
        <v>105</v>
      </c>
      <c r="B118" s="139">
        <v>87</v>
      </c>
      <c r="C118" s="139">
        <v>34</v>
      </c>
      <c r="D118" s="101">
        <f t="shared" si="7"/>
        <v>53</v>
      </c>
      <c r="E118" s="139">
        <v>25</v>
      </c>
      <c r="F118" s="139">
        <v>16</v>
      </c>
    </row>
    <row r="119" spans="1:6" ht="15.75">
      <c r="A119" s="68" t="s">
        <v>229</v>
      </c>
      <c r="B119" s="139">
        <v>72</v>
      </c>
      <c r="C119" s="139">
        <v>94</v>
      </c>
      <c r="D119" s="101">
        <f t="shared" si="7"/>
        <v>-22</v>
      </c>
      <c r="E119" s="139">
        <v>10</v>
      </c>
      <c r="F119" s="139">
        <v>20</v>
      </c>
    </row>
  </sheetData>
  <sheetProtection/>
  <mergeCells count="19">
    <mergeCell ref="A74:F74"/>
    <mergeCell ref="A93:F93"/>
    <mergeCell ref="A106:F106"/>
    <mergeCell ref="A8:F8"/>
    <mergeCell ref="A24:F24"/>
    <mergeCell ref="A35:F35"/>
    <mergeCell ref="A48:F48"/>
    <mergeCell ref="A56:F56"/>
    <mergeCell ref="A68:F68"/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3:F3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6" r:id="rId1"/>
  <rowBreaks count="2" manualBreakCount="2">
    <brk id="55" max="5" man="1"/>
    <brk id="9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G7" sqref="G7"/>
    </sheetView>
  </sheetViews>
  <sheetFormatPr defaultColWidth="10.28125" defaultRowHeight="15"/>
  <cols>
    <col min="1" max="1" width="3.28125" style="28" customWidth="1"/>
    <col min="2" max="2" width="65.57421875" style="36" customWidth="1"/>
    <col min="3" max="3" width="22.421875" style="46" customWidth="1"/>
    <col min="4" max="250" width="9.140625" style="28" customWidth="1"/>
    <col min="251" max="251" width="4.28125" style="28" customWidth="1"/>
    <col min="252" max="252" width="31.140625" style="28" customWidth="1"/>
    <col min="253" max="255" width="10.00390625" style="28" customWidth="1"/>
    <col min="256" max="16384" width="10.28125" style="28" customWidth="1"/>
  </cols>
  <sheetData>
    <row r="1" spans="1:256" ht="34.5" customHeight="1">
      <c r="A1" s="171" t="s">
        <v>239</v>
      </c>
      <c r="B1" s="171"/>
      <c r="C1" s="17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2.75" customHeight="1">
      <c r="A2" s="99"/>
      <c r="B2" s="171" t="s">
        <v>77</v>
      </c>
      <c r="C2" s="17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3" ht="24" customHeight="1">
      <c r="A3" s="197" t="s">
        <v>258</v>
      </c>
      <c r="B3" s="197"/>
      <c r="C3" s="197"/>
    </row>
    <row r="4" spans="1:3" ht="48.75" customHeight="1">
      <c r="A4" s="63" t="s">
        <v>46</v>
      </c>
      <c r="B4" s="72" t="s">
        <v>42</v>
      </c>
      <c r="C4" s="73" t="s">
        <v>78</v>
      </c>
    </row>
    <row r="5" spans="1:256" ht="15.75">
      <c r="A5" s="32">
        <v>1</v>
      </c>
      <c r="B5" s="51" t="s">
        <v>177</v>
      </c>
      <c r="C5" s="53">
        <v>30000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5.75">
      <c r="A6" s="32">
        <v>2</v>
      </c>
      <c r="B6" s="51" t="s">
        <v>179</v>
      </c>
      <c r="C6" s="53">
        <v>22917.3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5.75">
      <c r="A7" s="32">
        <v>3</v>
      </c>
      <c r="B7" s="51" t="s">
        <v>178</v>
      </c>
      <c r="C7" s="53">
        <v>22290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5.75">
      <c r="A8" s="32">
        <v>4</v>
      </c>
      <c r="B8" s="51" t="s">
        <v>204</v>
      </c>
      <c r="C8" s="53">
        <v>19000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8.75" customHeight="1">
      <c r="A9" s="32">
        <v>5</v>
      </c>
      <c r="B9" s="51" t="s">
        <v>121</v>
      </c>
      <c r="C9" s="53">
        <v>18547.38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5.75">
      <c r="A10" s="32">
        <v>6</v>
      </c>
      <c r="B10" s="51" t="s">
        <v>205</v>
      </c>
      <c r="C10" s="53">
        <v>15200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5.75">
      <c r="A11" s="32">
        <v>7</v>
      </c>
      <c r="B11" s="51" t="s">
        <v>180</v>
      </c>
      <c r="C11" s="53">
        <v>15105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5.75">
      <c r="A12" s="32">
        <v>8</v>
      </c>
      <c r="B12" s="51" t="s">
        <v>127</v>
      </c>
      <c r="C12" s="53">
        <v>14679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5.75">
      <c r="A13" s="32">
        <v>9</v>
      </c>
      <c r="B13" s="51" t="s">
        <v>167</v>
      </c>
      <c r="C13" s="53">
        <v>14000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5.75">
      <c r="A14" s="32">
        <v>10</v>
      </c>
      <c r="B14" s="51" t="s">
        <v>126</v>
      </c>
      <c r="C14" s="53">
        <v>13300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5.75">
      <c r="A15" s="32">
        <v>11</v>
      </c>
      <c r="B15" s="51" t="s">
        <v>181</v>
      </c>
      <c r="C15" s="53">
        <v>13220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5.75">
      <c r="A16" s="32">
        <v>12</v>
      </c>
      <c r="B16" s="51" t="s">
        <v>230</v>
      </c>
      <c r="C16" s="53">
        <v>13110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32">
        <v>13</v>
      </c>
      <c r="B17" s="51" t="s">
        <v>206</v>
      </c>
      <c r="C17" s="53">
        <v>13000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5.75">
      <c r="A18" s="32">
        <v>14</v>
      </c>
      <c r="B18" s="51" t="s">
        <v>231</v>
      </c>
      <c r="C18" s="53">
        <v>12804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5.75">
      <c r="A19" s="32">
        <v>15</v>
      </c>
      <c r="B19" s="51" t="s">
        <v>232</v>
      </c>
      <c r="C19" s="53">
        <v>12600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5.75">
      <c r="A20" s="32">
        <v>16</v>
      </c>
      <c r="B20" s="51" t="s">
        <v>128</v>
      </c>
      <c r="C20" s="53">
        <v>12587.25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5.75">
      <c r="A21" s="32">
        <v>17</v>
      </c>
      <c r="B21" s="51" t="s">
        <v>117</v>
      </c>
      <c r="C21" s="53">
        <v>12449.33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5.75">
      <c r="A22" s="32">
        <v>18</v>
      </c>
      <c r="B22" s="51" t="s">
        <v>117</v>
      </c>
      <c r="C22" s="53">
        <v>12350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5.75">
      <c r="A23" s="32">
        <v>19</v>
      </c>
      <c r="B23" s="51" t="s">
        <v>161</v>
      </c>
      <c r="C23" s="53">
        <v>12000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5.75">
      <c r="A24" s="32">
        <v>20</v>
      </c>
      <c r="B24" s="51" t="s">
        <v>189</v>
      </c>
      <c r="C24" s="53">
        <v>12000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15.75">
      <c r="A25" s="32">
        <v>21</v>
      </c>
      <c r="B25" s="51" t="s">
        <v>134</v>
      </c>
      <c r="C25" s="53">
        <v>12000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15.75">
      <c r="A26" s="32">
        <v>22</v>
      </c>
      <c r="B26" s="51" t="s">
        <v>207</v>
      </c>
      <c r="C26" s="53">
        <v>12000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15.75">
      <c r="A27" s="32">
        <v>23</v>
      </c>
      <c r="B27" s="51" t="s">
        <v>208</v>
      </c>
      <c r="C27" s="53">
        <v>11900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15.75">
      <c r="A28" s="32">
        <v>24</v>
      </c>
      <c r="B28" s="51" t="s">
        <v>233</v>
      </c>
      <c r="C28" s="53">
        <v>11500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32">
        <v>25</v>
      </c>
      <c r="B29" s="51" t="s">
        <v>209</v>
      </c>
      <c r="C29" s="53">
        <v>11500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15.75">
      <c r="A30" s="32">
        <v>26</v>
      </c>
      <c r="B30" s="51" t="s">
        <v>136</v>
      </c>
      <c r="C30" s="53">
        <v>11460.4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15.75">
      <c r="A31" s="32">
        <v>27</v>
      </c>
      <c r="B31" s="51" t="s">
        <v>171</v>
      </c>
      <c r="C31" s="53">
        <v>11166.67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15.75">
      <c r="A32" s="32">
        <v>28</v>
      </c>
      <c r="B32" s="51" t="s">
        <v>147</v>
      </c>
      <c r="C32" s="53">
        <v>11100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15.75">
      <c r="A33" s="32">
        <v>29</v>
      </c>
      <c r="B33" s="51" t="s">
        <v>150</v>
      </c>
      <c r="C33" s="53">
        <v>11022.5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3" ht="15.75">
      <c r="A34" s="32">
        <v>30</v>
      </c>
      <c r="B34" s="51" t="s">
        <v>234</v>
      </c>
      <c r="C34" s="53">
        <v>11000</v>
      </c>
    </row>
    <row r="35" spans="1:3" ht="15.75">
      <c r="A35" s="32">
        <v>31</v>
      </c>
      <c r="B35" s="51" t="s">
        <v>190</v>
      </c>
      <c r="C35" s="53">
        <v>11000</v>
      </c>
    </row>
    <row r="36" spans="1:3" ht="15.75">
      <c r="A36" s="32">
        <v>32</v>
      </c>
      <c r="B36" s="51" t="s">
        <v>138</v>
      </c>
      <c r="C36" s="53">
        <v>10946.67</v>
      </c>
    </row>
    <row r="37" spans="1:3" ht="16.5" customHeight="1">
      <c r="A37" s="32">
        <v>33</v>
      </c>
      <c r="B37" s="51" t="s">
        <v>212</v>
      </c>
      <c r="C37" s="53">
        <v>10900</v>
      </c>
    </row>
    <row r="38" spans="1:3" ht="15.75">
      <c r="A38" s="32">
        <v>34</v>
      </c>
      <c r="B38" s="51" t="s">
        <v>192</v>
      </c>
      <c r="C38" s="53">
        <v>10808.33</v>
      </c>
    </row>
    <row r="39" spans="1:3" ht="15.75">
      <c r="A39" s="32">
        <v>35</v>
      </c>
      <c r="B39" s="51" t="s">
        <v>191</v>
      </c>
      <c r="C39" s="53">
        <v>10788</v>
      </c>
    </row>
    <row r="40" spans="1:3" ht="15.75">
      <c r="A40" s="32">
        <v>36</v>
      </c>
      <c r="B40" s="51" t="s">
        <v>116</v>
      </c>
      <c r="C40" s="53">
        <v>10747.25</v>
      </c>
    </row>
    <row r="41" spans="1:3" ht="15.75">
      <c r="A41" s="32">
        <v>37</v>
      </c>
      <c r="B41" s="51" t="s">
        <v>235</v>
      </c>
      <c r="C41" s="53">
        <v>10600</v>
      </c>
    </row>
    <row r="42" spans="1:3" ht="15.75">
      <c r="A42" s="32">
        <v>38</v>
      </c>
      <c r="B42" s="51" t="s">
        <v>236</v>
      </c>
      <c r="C42" s="53">
        <v>10400</v>
      </c>
    </row>
    <row r="43" spans="1:3" ht="15.75">
      <c r="A43" s="32">
        <v>39</v>
      </c>
      <c r="B43" s="51" t="s">
        <v>135</v>
      </c>
      <c r="C43" s="53">
        <v>10146</v>
      </c>
    </row>
    <row r="44" spans="1:3" ht="15.75">
      <c r="A44" s="32">
        <v>40</v>
      </c>
      <c r="B44" s="51" t="s">
        <v>168</v>
      </c>
      <c r="C44" s="53">
        <v>10101</v>
      </c>
    </row>
    <row r="45" spans="1:3" ht="15.75">
      <c r="A45" s="32">
        <v>41</v>
      </c>
      <c r="B45" s="51" t="s">
        <v>137</v>
      </c>
      <c r="C45" s="53">
        <v>10100</v>
      </c>
    </row>
    <row r="46" spans="1:3" ht="15.75">
      <c r="A46" s="32">
        <v>42</v>
      </c>
      <c r="B46" s="51" t="s">
        <v>193</v>
      </c>
      <c r="C46" s="53">
        <v>10030.5</v>
      </c>
    </row>
    <row r="47" spans="1:3" ht="15.75">
      <c r="A47" s="32">
        <v>43</v>
      </c>
      <c r="B47" s="51" t="s">
        <v>210</v>
      </c>
      <c r="C47" s="53">
        <v>10003.4</v>
      </c>
    </row>
    <row r="48" spans="1:3" ht="15.75">
      <c r="A48" s="32">
        <v>44</v>
      </c>
      <c r="B48" s="51" t="s">
        <v>182</v>
      </c>
      <c r="C48" s="53">
        <v>10000</v>
      </c>
    </row>
    <row r="49" spans="1:3" ht="20.25" customHeight="1">
      <c r="A49" s="32">
        <v>45</v>
      </c>
      <c r="B49" s="51" t="s">
        <v>211</v>
      </c>
      <c r="C49" s="53">
        <v>10000</v>
      </c>
    </row>
    <row r="50" spans="1:3" ht="16.5" customHeight="1">
      <c r="A50" s="32">
        <v>46</v>
      </c>
      <c r="B50" s="51" t="s">
        <v>169</v>
      </c>
      <c r="C50" s="53">
        <v>10000</v>
      </c>
    </row>
    <row r="51" spans="1:3" ht="15.75">
      <c r="A51" s="32">
        <v>47</v>
      </c>
      <c r="B51" s="51" t="s">
        <v>237</v>
      </c>
      <c r="C51" s="53">
        <v>10000</v>
      </c>
    </row>
    <row r="52" spans="1:3" ht="15.75">
      <c r="A52" s="32">
        <v>48</v>
      </c>
      <c r="B52" s="51" t="s">
        <v>238</v>
      </c>
      <c r="C52" s="53">
        <v>10000</v>
      </c>
    </row>
    <row r="53" spans="1:3" ht="15.75">
      <c r="A53" s="32">
        <v>49</v>
      </c>
      <c r="B53" s="51" t="s">
        <v>213</v>
      </c>
      <c r="C53" s="53">
        <v>10000</v>
      </c>
    </row>
    <row r="54" spans="1:3" ht="15.75">
      <c r="A54" s="32">
        <v>50</v>
      </c>
      <c r="B54" s="51" t="s">
        <v>194</v>
      </c>
      <c r="C54" s="53">
        <v>10000</v>
      </c>
    </row>
    <row r="55" spans="2:3" ht="12.75">
      <c r="B55" s="47"/>
      <c r="C55" s="48"/>
    </row>
  </sheetData>
  <sheetProtection/>
  <mergeCells count="3">
    <mergeCell ref="B2:C2"/>
    <mergeCell ref="A1:C1"/>
    <mergeCell ref="A3:C3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3"/>
  <sheetViews>
    <sheetView view="pageBreakPreview" zoomScale="89" zoomScaleSheetLayoutView="89" zoomScalePageLayoutView="0" workbookViewId="0" topLeftCell="A1">
      <selection activeCell="G6" sqref="G6"/>
    </sheetView>
  </sheetViews>
  <sheetFormatPr defaultColWidth="8.8515625" defaultRowHeight="15"/>
  <cols>
    <col min="1" max="1" width="59.140625" style="28" customWidth="1"/>
    <col min="2" max="2" width="24.57421875" style="40" customWidth="1"/>
    <col min="3" max="16384" width="8.8515625" style="1" customWidth="1"/>
  </cols>
  <sheetData>
    <row r="1" spans="1:2" ht="54" customHeight="1">
      <c r="A1" s="172" t="s">
        <v>240</v>
      </c>
      <c r="B1" s="172"/>
    </row>
    <row r="2" spans="1:2" ht="24" customHeight="1">
      <c r="A2" s="158" t="s">
        <v>258</v>
      </c>
      <c r="B2" s="158"/>
    </row>
    <row r="3" spans="1:2" ht="44.25" customHeight="1" thickBot="1">
      <c r="A3" s="64" t="s">
        <v>42</v>
      </c>
      <c r="B3" s="65" t="s">
        <v>79</v>
      </c>
    </row>
    <row r="4" spans="1:2" ht="40.5" customHeight="1" thickTop="1">
      <c r="A4" s="56" t="s">
        <v>29</v>
      </c>
      <c r="B4" s="116">
        <v>7626.859230769231</v>
      </c>
    </row>
    <row r="5" spans="1:2" ht="27.75" customHeight="1">
      <c r="A5" s="51" t="s">
        <v>204</v>
      </c>
      <c r="B5" s="131">
        <v>19000</v>
      </c>
    </row>
    <row r="6" spans="1:2" ht="18" customHeight="1">
      <c r="A6" s="51" t="s">
        <v>121</v>
      </c>
      <c r="B6" s="131">
        <v>18547.38</v>
      </c>
    </row>
    <row r="7" spans="1:2" ht="20.25" customHeight="1">
      <c r="A7" s="51" t="s">
        <v>205</v>
      </c>
      <c r="B7" s="131">
        <v>15200</v>
      </c>
    </row>
    <row r="8" spans="1:2" ht="18" customHeight="1">
      <c r="A8" s="51" t="s">
        <v>230</v>
      </c>
      <c r="B8" s="131">
        <v>13110</v>
      </c>
    </row>
    <row r="9" spans="1:2" ht="18" customHeight="1">
      <c r="A9" s="51" t="s">
        <v>232</v>
      </c>
      <c r="B9" s="131">
        <v>12600</v>
      </c>
    </row>
    <row r="10" spans="1:2" ht="20.25" customHeight="1">
      <c r="A10" s="51" t="s">
        <v>128</v>
      </c>
      <c r="B10" s="131">
        <v>12587.25</v>
      </c>
    </row>
    <row r="11" spans="1:2" ht="19.5" customHeight="1">
      <c r="A11" s="51" t="s">
        <v>117</v>
      </c>
      <c r="B11" s="131">
        <v>12449.33</v>
      </c>
    </row>
    <row r="12" spans="1:2" ht="19.5" customHeight="1">
      <c r="A12" s="51" t="s">
        <v>117</v>
      </c>
      <c r="B12" s="131">
        <v>12350</v>
      </c>
    </row>
    <row r="13" spans="1:2" ht="19.5" customHeight="1">
      <c r="A13" s="51" t="s">
        <v>161</v>
      </c>
      <c r="B13" s="131">
        <v>12000</v>
      </c>
    </row>
    <row r="14" spans="1:2" ht="19.5" customHeight="1" thickBot="1">
      <c r="A14" s="51" t="s">
        <v>233</v>
      </c>
      <c r="B14" s="131">
        <v>11500</v>
      </c>
    </row>
    <row r="15" spans="1:2" ht="24" customHeight="1" thickTop="1">
      <c r="A15" s="56" t="s">
        <v>3</v>
      </c>
      <c r="B15" s="116">
        <v>5244.98483394834</v>
      </c>
    </row>
    <row r="16" spans="1:2" ht="18" customHeight="1">
      <c r="A16" s="51" t="s">
        <v>168</v>
      </c>
      <c r="B16" s="131">
        <v>10101</v>
      </c>
    </row>
    <row r="17" spans="1:2" ht="18" customHeight="1">
      <c r="A17" s="51" t="s">
        <v>182</v>
      </c>
      <c r="B17" s="131">
        <v>10000</v>
      </c>
    </row>
    <row r="18" spans="1:2" ht="18" customHeight="1">
      <c r="A18" s="51" t="s">
        <v>195</v>
      </c>
      <c r="B18" s="131">
        <v>9700</v>
      </c>
    </row>
    <row r="19" spans="1:2" ht="18" customHeight="1">
      <c r="A19" s="51" t="s">
        <v>241</v>
      </c>
      <c r="B19" s="131">
        <v>9000</v>
      </c>
    </row>
    <row r="20" spans="1:2" ht="18" customHeight="1">
      <c r="A20" s="51" t="s">
        <v>215</v>
      </c>
      <c r="B20" s="131">
        <v>8762</v>
      </c>
    </row>
    <row r="21" spans="1:2" ht="18" customHeight="1">
      <c r="A21" s="51" t="s">
        <v>242</v>
      </c>
      <c r="B21" s="131">
        <v>8171.38</v>
      </c>
    </row>
    <row r="22" spans="1:2" ht="18" customHeight="1">
      <c r="A22" s="51" t="s">
        <v>148</v>
      </c>
      <c r="B22" s="131">
        <v>7579.65</v>
      </c>
    </row>
    <row r="23" spans="1:2" ht="18" customHeight="1" thickBot="1">
      <c r="A23" s="51" t="s">
        <v>243</v>
      </c>
      <c r="B23" s="131">
        <v>7500</v>
      </c>
    </row>
    <row r="24" spans="1:2" ht="24.75" customHeight="1" thickTop="1">
      <c r="A24" s="56" t="s">
        <v>2</v>
      </c>
      <c r="B24" s="116">
        <v>5719.08624489796</v>
      </c>
    </row>
    <row r="25" spans="1:2" ht="20.25" customHeight="1">
      <c r="A25" s="51" t="s">
        <v>135</v>
      </c>
      <c r="B25" s="131">
        <v>10146</v>
      </c>
    </row>
    <row r="26" spans="1:2" ht="20.25" customHeight="1">
      <c r="A26" s="51" t="s">
        <v>211</v>
      </c>
      <c r="B26" s="131">
        <v>10000</v>
      </c>
    </row>
    <row r="27" spans="1:2" ht="20.25" customHeight="1">
      <c r="A27" s="51" t="s">
        <v>169</v>
      </c>
      <c r="B27" s="131">
        <v>10000</v>
      </c>
    </row>
    <row r="28" spans="1:2" ht="20.25" customHeight="1">
      <c r="A28" s="51" t="s">
        <v>162</v>
      </c>
      <c r="B28" s="131">
        <v>9019.5</v>
      </c>
    </row>
    <row r="29" spans="1:2" ht="20.25" customHeight="1">
      <c r="A29" s="51" t="s">
        <v>124</v>
      </c>
      <c r="B29" s="131">
        <v>8469.42</v>
      </c>
    </row>
    <row r="30" spans="1:2" ht="20.25" customHeight="1">
      <c r="A30" s="51" t="s">
        <v>196</v>
      </c>
      <c r="B30" s="131">
        <v>7400</v>
      </c>
    </row>
    <row r="31" spans="1:2" ht="20.25" customHeight="1">
      <c r="A31" s="51" t="s">
        <v>244</v>
      </c>
      <c r="B31" s="131">
        <v>6788.68</v>
      </c>
    </row>
    <row r="32" spans="1:2" ht="20.25" customHeight="1">
      <c r="A32" s="51" t="s">
        <v>197</v>
      </c>
      <c r="B32" s="131">
        <v>6757.5</v>
      </c>
    </row>
    <row r="33" spans="1:2" ht="29.25" customHeight="1">
      <c r="A33" s="51" t="s">
        <v>245</v>
      </c>
      <c r="B33" s="131">
        <v>6528</v>
      </c>
    </row>
    <row r="34" spans="1:2" ht="20.25" customHeight="1" thickBot="1">
      <c r="A34" s="51" t="s">
        <v>246</v>
      </c>
      <c r="B34" s="131">
        <v>6340</v>
      </c>
    </row>
    <row r="35" spans="1:2" ht="36.75" customHeight="1" thickTop="1">
      <c r="A35" s="56" t="s">
        <v>1</v>
      </c>
      <c r="B35" s="116">
        <v>5327.000987654321</v>
      </c>
    </row>
    <row r="36" spans="1:2" ht="19.5" customHeight="1">
      <c r="A36" s="51" t="s">
        <v>116</v>
      </c>
      <c r="B36" s="131">
        <v>10747.25</v>
      </c>
    </row>
    <row r="37" spans="1:2" ht="19.5" customHeight="1">
      <c r="A37" s="51" t="s">
        <v>247</v>
      </c>
      <c r="B37" s="131">
        <v>8000</v>
      </c>
    </row>
    <row r="38" spans="1:2" ht="19.5" customHeight="1">
      <c r="A38" s="51" t="s">
        <v>216</v>
      </c>
      <c r="B38" s="131">
        <v>8000</v>
      </c>
    </row>
    <row r="39" spans="1:2" ht="19.5" customHeight="1">
      <c r="A39" s="51" t="s">
        <v>248</v>
      </c>
      <c r="B39" s="131">
        <v>6100</v>
      </c>
    </row>
    <row r="40" spans="1:2" ht="19.5" customHeight="1" thickBot="1">
      <c r="A40" s="51" t="s">
        <v>249</v>
      </c>
      <c r="B40" s="131">
        <v>5543.25</v>
      </c>
    </row>
    <row r="41" spans="1:2" ht="31.5" customHeight="1" thickTop="1">
      <c r="A41" s="56" t="s">
        <v>5</v>
      </c>
      <c r="B41" s="117">
        <v>4820.8132421875</v>
      </c>
    </row>
    <row r="42" spans="1:2" ht="19.5" customHeight="1">
      <c r="A42" s="51" t="s">
        <v>167</v>
      </c>
      <c r="B42" s="131">
        <v>14000</v>
      </c>
    </row>
    <row r="43" spans="1:2" ht="19.5" customHeight="1">
      <c r="A43" s="51" t="s">
        <v>122</v>
      </c>
      <c r="B43" s="131">
        <v>8000</v>
      </c>
    </row>
    <row r="44" spans="1:2" ht="19.5" customHeight="1">
      <c r="A44" s="51" t="s">
        <v>175</v>
      </c>
      <c r="B44" s="131">
        <v>6088.67</v>
      </c>
    </row>
    <row r="45" spans="1:2" ht="16.5" customHeight="1">
      <c r="A45" s="51" t="s">
        <v>198</v>
      </c>
      <c r="B45" s="131">
        <v>6000</v>
      </c>
    </row>
    <row r="46" spans="1:2" ht="19.5" customHeight="1">
      <c r="A46" s="51" t="s">
        <v>250</v>
      </c>
      <c r="B46" s="131">
        <v>5700</v>
      </c>
    </row>
    <row r="47" spans="1:2" ht="19.5" customHeight="1">
      <c r="A47" s="51" t="s">
        <v>251</v>
      </c>
      <c r="B47" s="131">
        <v>5372.5</v>
      </c>
    </row>
    <row r="48" spans="1:2" ht="65.25" customHeight="1">
      <c r="A48" s="57" t="s">
        <v>30</v>
      </c>
      <c r="B48" s="117">
        <v>4666.22175</v>
      </c>
    </row>
    <row r="49" spans="1:2" ht="19.5" customHeight="1">
      <c r="A49" s="51" t="s">
        <v>217</v>
      </c>
      <c r="B49" s="131">
        <v>8000</v>
      </c>
    </row>
    <row r="50" spans="1:2" ht="19.5" customHeight="1">
      <c r="A50" s="51" t="s">
        <v>199</v>
      </c>
      <c r="B50" s="131">
        <v>7000</v>
      </c>
    </row>
    <row r="51" spans="1:2" ht="17.25" customHeight="1">
      <c r="A51" s="51" t="s">
        <v>118</v>
      </c>
      <c r="B51" s="131">
        <v>7000</v>
      </c>
    </row>
    <row r="52" spans="1:2" ht="16.5" customHeight="1">
      <c r="A52" s="51" t="s">
        <v>185</v>
      </c>
      <c r="B52" s="131">
        <v>6500</v>
      </c>
    </row>
    <row r="53" spans="1:2" ht="22.5" customHeight="1">
      <c r="A53" s="51" t="s">
        <v>252</v>
      </c>
      <c r="B53" s="131">
        <v>6000</v>
      </c>
    </row>
    <row r="54" spans="1:2" ht="36" customHeight="1">
      <c r="A54" s="57" t="s">
        <v>6</v>
      </c>
      <c r="B54" s="117">
        <v>7097.131229385308</v>
      </c>
    </row>
    <row r="55" spans="1:2" ht="18.75" customHeight="1">
      <c r="A55" s="51" t="s">
        <v>177</v>
      </c>
      <c r="B55" s="131">
        <v>30000</v>
      </c>
    </row>
    <row r="56" spans="1:2" ht="18.75" customHeight="1">
      <c r="A56" s="51" t="s">
        <v>178</v>
      </c>
      <c r="B56" s="131">
        <v>22290</v>
      </c>
    </row>
    <row r="57" spans="1:2" ht="18.75" customHeight="1">
      <c r="A57" s="51" t="s">
        <v>127</v>
      </c>
      <c r="B57" s="131">
        <v>14679</v>
      </c>
    </row>
    <row r="58" spans="1:2" ht="19.5" customHeight="1">
      <c r="A58" s="51" t="s">
        <v>126</v>
      </c>
      <c r="B58" s="131">
        <v>13300</v>
      </c>
    </row>
    <row r="59" spans="1:2" ht="20.25" customHeight="1">
      <c r="A59" s="51" t="s">
        <v>189</v>
      </c>
      <c r="B59" s="131">
        <v>12000</v>
      </c>
    </row>
    <row r="60" spans="1:2" ht="24.75" customHeight="1">
      <c r="A60" s="51" t="s">
        <v>134</v>
      </c>
      <c r="B60" s="131">
        <v>12000</v>
      </c>
    </row>
    <row r="61" spans="1:2" ht="18" customHeight="1">
      <c r="A61" s="51" t="s">
        <v>208</v>
      </c>
      <c r="B61" s="131">
        <v>11900</v>
      </c>
    </row>
    <row r="62" spans="1:2" ht="26.25" customHeight="1">
      <c r="A62" s="51" t="s">
        <v>136</v>
      </c>
      <c r="B62" s="131">
        <v>11460.4</v>
      </c>
    </row>
    <row r="63" spans="1:2" ht="26.25" customHeight="1">
      <c r="A63" s="51" t="s">
        <v>234</v>
      </c>
      <c r="B63" s="131">
        <v>11000</v>
      </c>
    </row>
    <row r="64" spans="1:2" ht="18.75" customHeight="1">
      <c r="A64" s="51" t="s">
        <v>190</v>
      </c>
      <c r="B64" s="131">
        <v>11000</v>
      </c>
    </row>
    <row r="65" spans="1:2" ht="18.75" customHeight="1">
      <c r="A65" s="51" t="s">
        <v>138</v>
      </c>
      <c r="B65" s="131">
        <v>10946.67</v>
      </c>
    </row>
    <row r="66" spans="1:2" ht="18.75" customHeight="1">
      <c r="A66" s="51" t="s">
        <v>192</v>
      </c>
      <c r="B66" s="131">
        <v>10808.33</v>
      </c>
    </row>
    <row r="67" spans="1:2" ht="27" customHeight="1">
      <c r="A67" s="51" t="s">
        <v>137</v>
      </c>
      <c r="B67" s="131">
        <v>10100</v>
      </c>
    </row>
    <row r="68" spans="1:2" ht="27" customHeight="1">
      <c r="A68" s="51" t="s">
        <v>210</v>
      </c>
      <c r="B68" s="131">
        <v>10003.4</v>
      </c>
    </row>
    <row r="69" spans="1:2" ht="22.5" customHeight="1">
      <c r="A69" s="51" t="s">
        <v>253</v>
      </c>
      <c r="B69" s="131">
        <v>9595</v>
      </c>
    </row>
    <row r="70" spans="1:2" ht="22.5" customHeight="1">
      <c r="A70" s="51" t="s">
        <v>214</v>
      </c>
      <c r="B70" s="131">
        <v>9500</v>
      </c>
    </row>
    <row r="71" spans="1:2" ht="78" customHeight="1">
      <c r="A71" s="57" t="s">
        <v>7</v>
      </c>
      <c r="B71" s="117">
        <v>6050.8784069400635</v>
      </c>
    </row>
    <row r="72" spans="1:2" ht="18.75" customHeight="1">
      <c r="A72" s="51" t="s">
        <v>179</v>
      </c>
      <c r="B72" s="131">
        <v>22917.3</v>
      </c>
    </row>
    <row r="73" spans="1:2" ht="19.5" customHeight="1">
      <c r="A73" s="51" t="s">
        <v>180</v>
      </c>
      <c r="B73" s="131">
        <v>15105</v>
      </c>
    </row>
    <row r="74" spans="1:2" ht="19.5" customHeight="1">
      <c r="A74" s="51" t="s">
        <v>181</v>
      </c>
      <c r="B74" s="131">
        <v>13220</v>
      </c>
    </row>
    <row r="75" spans="1:2" ht="19.5" customHeight="1">
      <c r="A75" s="51" t="s">
        <v>206</v>
      </c>
      <c r="B75" s="131">
        <v>13000</v>
      </c>
    </row>
    <row r="76" spans="1:2" ht="19.5" customHeight="1">
      <c r="A76" s="51" t="s">
        <v>231</v>
      </c>
      <c r="B76" s="131">
        <v>12804</v>
      </c>
    </row>
    <row r="77" spans="1:2" ht="19.5" customHeight="1">
      <c r="A77" s="51" t="s">
        <v>207</v>
      </c>
      <c r="B77" s="131">
        <v>12000</v>
      </c>
    </row>
    <row r="78" spans="1:2" ht="19.5" customHeight="1">
      <c r="A78" s="51" t="s">
        <v>209</v>
      </c>
      <c r="B78" s="131">
        <v>11500</v>
      </c>
    </row>
    <row r="79" spans="1:2" ht="19.5" customHeight="1">
      <c r="A79" s="51" t="s">
        <v>171</v>
      </c>
      <c r="B79" s="131">
        <v>11166.67</v>
      </c>
    </row>
    <row r="80" spans="1:2" ht="19.5" customHeight="1">
      <c r="A80" s="51" t="s">
        <v>150</v>
      </c>
      <c r="B80" s="131">
        <v>11022.5</v>
      </c>
    </row>
    <row r="81" spans="1:2" ht="19.5" customHeight="1">
      <c r="A81" s="51" t="s">
        <v>212</v>
      </c>
      <c r="B81" s="131">
        <v>10900</v>
      </c>
    </row>
    <row r="82" spans="1:2" ht="19.5" customHeight="1">
      <c r="A82" s="51" t="s">
        <v>191</v>
      </c>
      <c r="B82" s="131">
        <v>10788</v>
      </c>
    </row>
    <row r="83" spans="1:2" ht="22.5" customHeight="1">
      <c r="A83" s="51" t="s">
        <v>235</v>
      </c>
      <c r="B83" s="131">
        <v>10600</v>
      </c>
    </row>
    <row r="84" spans="1:2" ht="22.5" customHeight="1">
      <c r="A84" s="51" t="s">
        <v>236</v>
      </c>
      <c r="B84" s="131">
        <v>10400</v>
      </c>
    </row>
    <row r="85" spans="1:2" ht="25.5" customHeight="1">
      <c r="A85" s="57" t="s">
        <v>4</v>
      </c>
      <c r="B85" s="117">
        <v>5086.180724637681</v>
      </c>
    </row>
    <row r="86" spans="1:2" ht="17.25" customHeight="1">
      <c r="A86" s="51" t="s">
        <v>194</v>
      </c>
      <c r="B86" s="131">
        <v>10000</v>
      </c>
    </row>
    <row r="87" spans="1:2" ht="18.75" customHeight="1">
      <c r="A87" s="51" t="s">
        <v>218</v>
      </c>
      <c r="B87" s="131">
        <v>7000</v>
      </c>
    </row>
    <row r="88" spans="1:2" ht="18.75" customHeight="1">
      <c r="A88" s="51" t="s">
        <v>125</v>
      </c>
      <c r="B88" s="131">
        <v>6318.8</v>
      </c>
    </row>
    <row r="89" spans="1:2" ht="19.5" customHeight="1">
      <c r="A89" s="51" t="s">
        <v>254</v>
      </c>
      <c r="B89" s="131">
        <v>6009.93</v>
      </c>
    </row>
    <row r="90" spans="1:2" ht="18" customHeight="1">
      <c r="A90" s="51" t="s">
        <v>255</v>
      </c>
      <c r="B90" s="131">
        <v>6000</v>
      </c>
    </row>
    <row r="91" spans="1:2" ht="19.5" customHeight="1">
      <c r="A91" s="51" t="s">
        <v>200</v>
      </c>
      <c r="B91" s="131">
        <v>5750</v>
      </c>
    </row>
    <row r="92" spans="1:2" ht="20.25" customHeight="1">
      <c r="A92" s="51" t="s">
        <v>256</v>
      </c>
      <c r="B92" s="131">
        <v>5500</v>
      </c>
    </row>
    <row r="93" spans="1:2" ht="21" customHeight="1">
      <c r="A93" s="51" t="s">
        <v>257</v>
      </c>
      <c r="B93" s="131">
        <v>5097.36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4" max="255" man="1"/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I6" sqref="I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8" width="8.8515625" style="5" customWidth="1"/>
    <col min="9" max="9" width="11.8515625" style="20" customWidth="1"/>
    <col min="10" max="10" width="9.28125" style="5" bestFit="1" customWidth="1"/>
    <col min="11" max="16384" width="8.8515625" style="5" customWidth="1"/>
  </cols>
  <sheetData>
    <row r="1" spans="1:9" s="2" customFormat="1" ht="22.5" customHeight="1">
      <c r="A1" s="154" t="s">
        <v>186</v>
      </c>
      <c r="B1" s="154"/>
      <c r="C1" s="154"/>
      <c r="D1" s="154"/>
      <c r="E1" s="154"/>
      <c r="F1" s="154"/>
      <c r="G1" s="154"/>
      <c r="I1" s="19"/>
    </row>
    <row r="2" spans="1:9" s="2" customFormat="1" ht="19.5" customHeight="1">
      <c r="A2" s="173" t="s">
        <v>36</v>
      </c>
      <c r="B2" s="173"/>
      <c r="C2" s="173"/>
      <c r="D2" s="173"/>
      <c r="E2" s="173"/>
      <c r="F2" s="173"/>
      <c r="G2" s="173"/>
      <c r="I2" s="19"/>
    </row>
    <row r="3" spans="1:9" s="3" customFormat="1" ht="20.25" customHeight="1" thickBot="1">
      <c r="A3" s="193" t="s">
        <v>258</v>
      </c>
      <c r="B3" s="193"/>
      <c r="C3" s="193"/>
      <c r="D3" s="193"/>
      <c r="E3" s="193"/>
      <c r="F3" s="193"/>
      <c r="G3" s="193"/>
      <c r="I3" s="20"/>
    </row>
    <row r="4" spans="1:9" s="3" customFormat="1" ht="30" customHeight="1">
      <c r="A4" s="174"/>
      <c r="B4" s="176" t="s">
        <v>220</v>
      </c>
      <c r="C4" s="177"/>
      <c r="D4" s="178"/>
      <c r="E4" s="152" t="s">
        <v>221</v>
      </c>
      <c r="F4" s="152"/>
      <c r="G4" s="153"/>
      <c r="I4" s="20"/>
    </row>
    <row r="5" spans="1:9" s="3" customFormat="1" ht="48.75" customHeight="1">
      <c r="A5" s="175"/>
      <c r="B5" s="88" t="s">
        <v>97</v>
      </c>
      <c r="C5" s="88" t="s">
        <v>129</v>
      </c>
      <c r="D5" s="89" t="s">
        <v>31</v>
      </c>
      <c r="E5" s="88" t="s">
        <v>97</v>
      </c>
      <c r="F5" s="88" t="s">
        <v>129</v>
      </c>
      <c r="G5" s="83" t="s">
        <v>31</v>
      </c>
      <c r="I5" s="20"/>
    </row>
    <row r="6" spans="1:9" s="3" customFormat="1" ht="40.5" customHeight="1">
      <c r="A6" s="198" t="s">
        <v>259</v>
      </c>
      <c r="B6" s="129">
        <v>35975</v>
      </c>
      <c r="C6" s="129">
        <v>32646</v>
      </c>
      <c r="D6" s="80">
        <f>ROUND(C6/B6*100,1)</f>
        <v>90.7</v>
      </c>
      <c r="E6" s="129">
        <v>10850</v>
      </c>
      <c r="F6" s="129">
        <v>10198</v>
      </c>
      <c r="G6" s="104">
        <f>ROUND(F6/E6*100,1)</f>
        <v>94</v>
      </c>
      <c r="I6" s="20"/>
    </row>
    <row r="7" spans="1:10" s="4" customFormat="1" ht="24.75" customHeight="1">
      <c r="A7" s="71" t="s">
        <v>37</v>
      </c>
      <c r="B7" s="105">
        <f>SUM(B9:B27)</f>
        <v>28317</v>
      </c>
      <c r="C7" s="105">
        <f>SUM(C9:C27)</f>
        <v>27240</v>
      </c>
      <c r="D7" s="80">
        <f aca="true" t="shared" si="0" ref="D7:D27">ROUND(C7/B7*100,1)</f>
        <v>96.2</v>
      </c>
      <c r="E7" s="105">
        <f>SUM(E9:E27)</f>
        <v>8019</v>
      </c>
      <c r="F7" s="106">
        <f>SUM(F9:F27)</f>
        <v>8358</v>
      </c>
      <c r="G7" s="104">
        <f aca="true" t="shared" si="1" ref="G7:G27">ROUND(F7/E7*100,1)</f>
        <v>104.2</v>
      </c>
      <c r="I7" s="20"/>
      <c r="J7" s="22"/>
    </row>
    <row r="8" spans="1:10" s="4" customFormat="1" ht="27" customHeight="1">
      <c r="A8" s="122" t="s">
        <v>9</v>
      </c>
      <c r="B8" s="96"/>
      <c r="C8" s="96"/>
      <c r="D8" s="97"/>
      <c r="E8" s="96"/>
      <c r="F8" s="96"/>
      <c r="G8" s="98"/>
      <c r="I8" s="20"/>
      <c r="J8" s="22"/>
    </row>
    <row r="9" spans="1:10" ht="36.75" customHeight="1">
      <c r="A9" s="123" t="s">
        <v>10</v>
      </c>
      <c r="B9" s="132">
        <v>9874</v>
      </c>
      <c r="C9" s="132">
        <v>9362</v>
      </c>
      <c r="D9" s="80">
        <f t="shared" si="0"/>
        <v>94.8</v>
      </c>
      <c r="E9" s="133">
        <v>1470</v>
      </c>
      <c r="F9" s="133">
        <v>1454</v>
      </c>
      <c r="G9" s="98">
        <f t="shared" si="1"/>
        <v>98.9</v>
      </c>
      <c r="H9" s="18"/>
      <c r="I9" s="23"/>
      <c r="J9" s="22"/>
    </row>
    <row r="10" spans="1:10" ht="35.25" customHeight="1">
      <c r="A10" s="54" t="s">
        <v>11</v>
      </c>
      <c r="B10" s="132">
        <v>457</v>
      </c>
      <c r="C10" s="132">
        <v>622</v>
      </c>
      <c r="D10" s="80">
        <f t="shared" si="0"/>
        <v>136.1</v>
      </c>
      <c r="E10" s="133">
        <v>196</v>
      </c>
      <c r="F10" s="133">
        <v>293</v>
      </c>
      <c r="G10" s="98">
        <f t="shared" si="1"/>
        <v>149.5</v>
      </c>
      <c r="I10" s="23"/>
      <c r="J10" s="22"/>
    </row>
    <row r="11" spans="1:16" s="13" customFormat="1" ht="23.25" customHeight="1">
      <c r="A11" s="54" t="s">
        <v>12</v>
      </c>
      <c r="B11" s="132">
        <v>2862</v>
      </c>
      <c r="C11" s="132">
        <v>2685</v>
      </c>
      <c r="D11" s="80">
        <f t="shared" si="0"/>
        <v>93.8</v>
      </c>
      <c r="E11" s="133">
        <v>788</v>
      </c>
      <c r="F11" s="133">
        <v>920</v>
      </c>
      <c r="G11" s="98">
        <f t="shared" si="1"/>
        <v>116.8</v>
      </c>
      <c r="I11" s="23"/>
      <c r="J11" s="22"/>
      <c r="K11" s="5"/>
      <c r="P11" s="5"/>
    </row>
    <row r="12" spans="1:17" ht="39.75" customHeight="1">
      <c r="A12" s="54" t="s">
        <v>13</v>
      </c>
      <c r="B12" s="134">
        <v>578</v>
      </c>
      <c r="C12" s="134">
        <v>644</v>
      </c>
      <c r="D12" s="80">
        <f t="shared" si="0"/>
        <v>111.4</v>
      </c>
      <c r="E12" s="134">
        <v>201</v>
      </c>
      <c r="F12" s="134">
        <v>219</v>
      </c>
      <c r="G12" s="98">
        <f t="shared" si="1"/>
        <v>109</v>
      </c>
      <c r="I12" s="23"/>
      <c r="J12" s="22"/>
      <c r="Q12" s="49"/>
    </row>
    <row r="13" spans="1:10" ht="35.25" customHeight="1">
      <c r="A13" s="54" t="s">
        <v>14</v>
      </c>
      <c r="B13" s="134">
        <v>380</v>
      </c>
      <c r="C13" s="134">
        <v>349</v>
      </c>
      <c r="D13" s="80">
        <f t="shared" si="0"/>
        <v>91.8</v>
      </c>
      <c r="E13" s="134">
        <v>163</v>
      </c>
      <c r="F13" s="134">
        <v>135</v>
      </c>
      <c r="G13" s="98">
        <f t="shared" si="1"/>
        <v>82.8</v>
      </c>
      <c r="I13" s="23"/>
      <c r="J13" s="22"/>
    </row>
    <row r="14" spans="1:10" ht="23.25" customHeight="1">
      <c r="A14" s="54" t="s">
        <v>15</v>
      </c>
      <c r="B14" s="134">
        <v>521</v>
      </c>
      <c r="C14" s="134">
        <v>528</v>
      </c>
      <c r="D14" s="80">
        <f t="shared" si="0"/>
        <v>101.3</v>
      </c>
      <c r="E14" s="134">
        <v>163</v>
      </c>
      <c r="F14" s="134">
        <v>157</v>
      </c>
      <c r="G14" s="98">
        <f t="shared" si="1"/>
        <v>96.3</v>
      </c>
      <c r="I14" s="23"/>
      <c r="J14" s="22"/>
    </row>
    <row r="15" spans="1:10" ht="37.5" customHeight="1">
      <c r="A15" s="54" t="s">
        <v>16</v>
      </c>
      <c r="B15" s="134">
        <v>3996</v>
      </c>
      <c r="C15" s="134">
        <v>3820</v>
      </c>
      <c r="D15" s="80">
        <f t="shared" si="0"/>
        <v>95.6</v>
      </c>
      <c r="E15" s="134">
        <v>1454</v>
      </c>
      <c r="F15" s="134">
        <v>1476</v>
      </c>
      <c r="G15" s="98">
        <f t="shared" si="1"/>
        <v>101.5</v>
      </c>
      <c r="I15" s="23"/>
      <c r="J15" s="22"/>
    </row>
    <row r="16" spans="1:10" ht="36" customHeight="1">
      <c r="A16" s="54" t="s">
        <v>17</v>
      </c>
      <c r="B16" s="134">
        <v>1583</v>
      </c>
      <c r="C16" s="134">
        <v>1552</v>
      </c>
      <c r="D16" s="80">
        <f t="shared" si="0"/>
        <v>98</v>
      </c>
      <c r="E16" s="134">
        <v>550</v>
      </c>
      <c r="F16" s="134">
        <v>618</v>
      </c>
      <c r="G16" s="98">
        <f t="shared" si="1"/>
        <v>112.4</v>
      </c>
      <c r="I16" s="23"/>
      <c r="J16" s="22"/>
    </row>
    <row r="17" spans="1:10" ht="34.5" customHeight="1">
      <c r="A17" s="54" t="s">
        <v>18</v>
      </c>
      <c r="B17" s="134">
        <v>493</v>
      </c>
      <c r="C17" s="134">
        <v>400</v>
      </c>
      <c r="D17" s="80">
        <f t="shared" si="0"/>
        <v>81.1</v>
      </c>
      <c r="E17" s="134">
        <v>172</v>
      </c>
      <c r="F17" s="134">
        <v>148</v>
      </c>
      <c r="G17" s="98">
        <f t="shared" si="1"/>
        <v>86</v>
      </c>
      <c r="I17" s="23"/>
      <c r="J17" s="22"/>
    </row>
    <row r="18" spans="1:10" ht="27" customHeight="1">
      <c r="A18" s="54" t="s">
        <v>19</v>
      </c>
      <c r="B18" s="134">
        <v>255</v>
      </c>
      <c r="C18" s="134">
        <v>234</v>
      </c>
      <c r="D18" s="80">
        <f t="shared" si="0"/>
        <v>91.8</v>
      </c>
      <c r="E18" s="134">
        <v>95</v>
      </c>
      <c r="F18" s="134">
        <v>84</v>
      </c>
      <c r="G18" s="98">
        <f t="shared" si="1"/>
        <v>88.4</v>
      </c>
      <c r="I18" s="23"/>
      <c r="J18" s="22"/>
    </row>
    <row r="19" spans="1:10" ht="27" customHeight="1">
      <c r="A19" s="54" t="s">
        <v>20</v>
      </c>
      <c r="B19" s="134">
        <v>481</v>
      </c>
      <c r="C19" s="134">
        <v>419</v>
      </c>
      <c r="D19" s="80">
        <f t="shared" si="0"/>
        <v>87.1</v>
      </c>
      <c r="E19" s="134">
        <v>162</v>
      </c>
      <c r="F19" s="134">
        <v>167</v>
      </c>
      <c r="G19" s="98">
        <f t="shared" si="1"/>
        <v>103.1</v>
      </c>
      <c r="I19" s="23"/>
      <c r="J19" s="22"/>
    </row>
    <row r="20" spans="1:10" ht="28.5" customHeight="1">
      <c r="A20" s="54" t="s">
        <v>21</v>
      </c>
      <c r="B20" s="134">
        <v>195</v>
      </c>
      <c r="C20" s="134">
        <v>145</v>
      </c>
      <c r="D20" s="80">
        <f t="shared" si="0"/>
        <v>74.4</v>
      </c>
      <c r="E20" s="134">
        <v>60</v>
      </c>
      <c r="F20" s="134">
        <v>57</v>
      </c>
      <c r="G20" s="98">
        <f t="shared" si="1"/>
        <v>95</v>
      </c>
      <c r="I20" s="23"/>
      <c r="J20" s="22"/>
    </row>
    <row r="21" spans="1:10" ht="39" customHeight="1">
      <c r="A21" s="54" t="s">
        <v>22</v>
      </c>
      <c r="B21" s="134">
        <v>332</v>
      </c>
      <c r="C21" s="134">
        <v>279</v>
      </c>
      <c r="D21" s="80">
        <f t="shared" si="0"/>
        <v>84</v>
      </c>
      <c r="E21" s="134">
        <v>133</v>
      </c>
      <c r="F21" s="134">
        <v>114</v>
      </c>
      <c r="G21" s="98">
        <f t="shared" si="1"/>
        <v>85.7</v>
      </c>
      <c r="I21" s="23"/>
      <c r="J21" s="22"/>
    </row>
    <row r="22" spans="1:10" ht="39.75" customHeight="1">
      <c r="A22" s="54" t="s">
        <v>23</v>
      </c>
      <c r="B22" s="134">
        <v>487</v>
      </c>
      <c r="C22" s="134">
        <v>447</v>
      </c>
      <c r="D22" s="80">
        <f t="shared" si="0"/>
        <v>91.8</v>
      </c>
      <c r="E22" s="134">
        <v>186</v>
      </c>
      <c r="F22" s="134">
        <v>158</v>
      </c>
      <c r="G22" s="98">
        <f t="shared" si="1"/>
        <v>84.9</v>
      </c>
      <c r="I22" s="23"/>
      <c r="J22" s="22"/>
    </row>
    <row r="23" spans="1:10" ht="37.5" customHeight="1">
      <c r="A23" s="54" t="s">
        <v>24</v>
      </c>
      <c r="B23" s="134">
        <v>3816</v>
      </c>
      <c r="C23" s="134">
        <v>3611</v>
      </c>
      <c r="D23" s="80">
        <f t="shared" si="0"/>
        <v>94.6</v>
      </c>
      <c r="E23" s="134">
        <v>1445</v>
      </c>
      <c r="F23" s="134">
        <v>1430</v>
      </c>
      <c r="G23" s="98">
        <f t="shared" si="1"/>
        <v>99</v>
      </c>
      <c r="I23" s="23"/>
      <c r="J23" s="22"/>
    </row>
    <row r="24" spans="1:10" ht="23.25" customHeight="1">
      <c r="A24" s="54" t="s">
        <v>25</v>
      </c>
      <c r="B24" s="134">
        <v>759</v>
      </c>
      <c r="C24" s="134">
        <v>795</v>
      </c>
      <c r="D24" s="80">
        <f t="shared" si="0"/>
        <v>104.7</v>
      </c>
      <c r="E24" s="134">
        <v>290</v>
      </c>
      <c r="F24" s="134">
        <v>313</v>
      </c>
      <c r="G24" s="98">
        <f t="shared" si="1"/>
        <v>107.9</v>
      </c>
      <c r="I24" s="23"/>
      <c r="J24" s="22"/>
    </row>
    <row r="25" spans="1:10" ht="36" customHeight="1">
      <c r="A25" s="54" t="s">
        <v>26</v>
      </c>
      <c r="B25" s="134">
        <v>993</v>
      </c>
      <c r="C25" s="134">
        <v>1092</v>
      </c>
      <c r="D25" s="80">
        <f t="shared" si="0"/>
        <v>110</v>
      </c>
      <c r="E25" s="134">
        <v>397</v>
      </c>
      <c r="F25" s="134">
        <v>500</v>
      </c>
      <c r="G25" s="98">
        <f t="shared" si="1"/>
        <v>125.9</v>
      </c>
      <c r="I25" s="23"/>
      <c r="J25" s="22"/>
    </row>
    <row r="26" spans="1:10" ht="33" customHeight="1">
      <c r="A26" s="54" t="s">
        <v>27</v>
      </c>
      <c r="B26" s="134">
        <v>75</v>
      </c>
      <c r="C26" s="134">
        <v>86</v>
      </c>
      <c r="D26" s="80">
        <f t="shared" si="0"/>
        <v>114.7</v>
      </c>
      <c r="E26" s="134">
        <v>28</v>
      </c>
      <c r="F26" s="134">
        <v>36</v>
      </c>
      <c r="G26" s="98">
        <f t="shared" si="1"/>
        <v>128.6</v>
      </c>
      <c r="I26" s="23"/>
      <c r="J26" s="22"/>
    </row>
    <row r="27" spans="1:10" ht="24" customHeight="1" thickBot="1">
      <c r="A27" s="55" t="s">
        <v>28</v>
      </c>
      <c r="B27" s="134">
        <v>180</v>
      </c>
      <c r="C27" s="134">
        <v>170</v>
      </c>
      <c r="D27" s="80">
        <f t="shared" si="0"/>
        <v>94.4</v>
      </c>
      <c r="E27" s="134">
        <v>66</v>
      </c>
      <c r="F27" s="134">
        <v>79</v>
      </c>
      <c r="G27" s="98">
        <f t="shared" si="1"/>
        <v>119.7</v>
      </c>
      <c r="I27" s="23"/>
      <c r="J27" s="22"/>
    </row>
    <row r="28" spans="1:9" ht="18.75">
      <c r="A28" s="6"/>
      <c r="B28" s="11"/>
      <c r="C28" s="18"/>
      <c r="F28" s="24"/>
      <c r="I28" s="5"/>
    </row>
    <row r="29" spans="1:9" ht="18.75">
      <c r="A29" s="6"/>
      <c r="B29" s="6"/>
      <c r="F29" s="20"/>
      <c r="I29" s="5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0" zoomScaleNormal="75" zoomScaleSheetLayoutView="70" zoomScalePageLayoutView="0" workbookViewId="0" topLeftCell="A1">
      <selection activeCell="A6" sqref="A6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8" width="11.7109375" style="5" bestFit="1" customWidth="1"/>
    <col min="9" max="16384" width="8.8515625" style="5" customWidth="1"/>
  </cols>
  <sheetData>
    <row r="1" spans="1:7" s="2" customFormat="1" ht="22.5" customHeight="1">
      <c r="A1" s="179" t="s">
        <v>222</v>
      </c>
      <c r="B1" s="179"/>
      <c r="C1" s="179"/>
      <c r="D1" s="179"/>
      <c r="E1" s="179"/>
      <c r="F1" s="179"/>
      <c r="G1" s="179"/>
    </row>
    <row r="2" spans="1:7" s="2" customFormat="1" ht="19.5" customHeight="1">
      <c r="A2" s="180" t="s">
        <v>32</v>
      </c>
      <c r="B2" s="180"/>
      <c r="C2" s="180"/>
      <c r="D2" s="180"/>
      <c r="E2" s="180"/>
      <c r="F2" s="180"/>
      <c r="G2" s="180"/>
    </row>
    <row r="3" spans="1:7" s="3" customFormat="1" ht="20.25" customHeight="1" thickBot="1">
      <c r="A3" s="199" t="s">
        <v>258</v>
      </c>
      <c r="B3" s="199"/>
      <c r="C3" s="199"/>
      <c r="D3" s="199"/>
      <c r="E3" s="199"/>
      <c r="F3" s="199"/>
      <c r="G3" s="199"/>
    </row>
    <row r="4" spans="1:7" s="3" customFormat="1" ht="20.25" customHeight="1">
      <c r="A4" s="174"/>
      <c r="B4" s="181" t="s">
        <v>220</v>
      </c>
      <c r="C4" s="181"/>
      <c r="D4" s="181"/>
      <c r="E4" s="182" t="s">
        <v>221</v>
      </c>
      <c r="F4" s="182"/>
      <c r="G4" s="182"/>
    </row>
    <row r="5" spans="1:7" s="3" customFormat="1" ht="51.75" customHeight="1">
      <c r="A5" s="175"/>
      <c r="B5" s="25" t="s">
        <v>97</v>
      </c>
      <c r="C5" s="25" t="s">
        <v>129</v>
      </c>
      <c r="D5" s="21" t="s">
        <v>31</v>
      </c>
      <c r="E5" s="25" t="s">
        <v>97</v>
      </c>
      <c r="F5" s="25" t="s">
        <v>129</v>
      </c>
      <c r="G5" s="69" t="s">
        <v>31</v>
      </c>
    </row>
    <row r="6" spans="1:10" s="3" customFormat="1" ht="28.5" customHeight="1">
      <c r="A6" s="195" t="s">
        <v>259</v>
      </c>
      <c r="B6" s="90">
        <f>SUM(B7:B15)</f>
        <v>35975</v>
      </c>
      <c r="C6" s="90">
        <f>SUM(C7:C15)</f>
        <v>32646</v>
      </c>
      <c r="D6" s="78">
        <f>ROUND(C6/B6*100,1)</f>
        <v>90.7</v>
      </c>
      <c r="E6" s="90">
        <f>SUM(E7:E15)</f>
        <v>10850</v>
      </c>
      <c r="F6" s="90">
        <f>SUM(F7:F15)</f>
        <v>10198</v>
      </c>
      <c r="G6" s="79">
        <f>ROUND(F6/E6*100,1)</f>
        <v>94</v>
      </c>
      <c r="H6" s="108"/>
      <c r="I6" s="60"/>
      <c r="J6" s="112"/>
    </row>
    <row r="7" spans="1:10" s="4" customFormat="1" ht="45.75" customHeight="1">
      <c r="A7" s="41" t="s">
        <v>33</v>
      </c>
      <c r="B7" s="140">
        <v>3573</v>
      </c>
      <c r="C7" s="135">
        <v>3159</v>
      </c>
      <c r="D7" s="137">
        <f aca="true" t="shared" si="0" ref="D7:D15">ROUND(C7/B7*100,1)</f>
        <v>88.4</v>
      </c>
      <c r="E7" s="140">
        <v>1260</v>
      </c>
      <c r="F7" s="140">
        <v>1231</v>
      </c>
      <c r="G7" s="79">
        <f aca="true" t="shared" si="1" ref="G7:G15">ROUND(F7/E7*100,1)</f>
        <v>97.7</v>
      </c>
      <c r="H7" s="146"/>
      <c r="I7" s="60"/>
      <c r="J7" s="66"/>
    </row>
    <row r="8" spans="1:10" s="4" customFormat="1" ht="30" customHeight="1">
      <c r="A8" s="41" t="s">
        <v>3</v>
      </c>
      <c r="B8" s="140">
        <v>2164</v>
      </c>
      <c r="C8" s="135">
        <v>2057</v>
      </c>
      <c r="D8" s="137">
        <f t="shared" si="0"/>
        <v>95.1</v>
      </c>
      <c r="E8" s="140">
        <v>808</v>
      </c>
      <c r="F8" s="140">
        <v>767</v>
      </c>
      <c r="G8" s="79">
        <f t="shared" si="1"/>
        <v>94.9</v>
      </c>
      <c r="H8" s="146"/>
      <c r="I8" s="60"/>
      <c r="J8" s="66"/>
    </row>
    <row r="9" spans="1:10" ht="33" customHeight="1">
      <c r="A9" s="41" t="s">
        <v>2</v>
      </c>
      <c r="B9" s="140">
        <v>2831</v>
      </c>
      <c r="C9" s="135">
        <v>2543</v>
      </c>
      <c r="D9" s="137">
        <f t="shared" si="0"/>
        <v>89.8</v>
      </c>
      <c r="E9" s="141">
        <v>1003</v>
      </c>
      <c r="F9" s="141">
        <v>936</v>
      </c>
      <c r="G9" s="79">
        <f t="shared" si="1"/>
        <v>93.3</v>
      </c>
      <c r="H9" s="147"/>
      <c r="I9" s="60"/>
      <c r="J9" s="49"/>
    </row>
    <row r="10" spans="1:10" ht="28.5" customHeight="1">
      <c r="A10" s="41" t="s">
        <v>1</v>
      </c>
      <c r="B10" s="140">
        <v>1830</v>
      </c>
      <c r="C10" s="135">
        <v>1603</v>
      </c>
      <c r="D10" s="137">
        <f t="shared" si="0"/>
        <v>87.6</v>
      </c>
      <c r="E10" s="141">
        <v>690</v>
      </c>
      <c r="F10" s="141">
        <v>608</v>
      </c>
      <c r="G10" s="79">
        <f t="shared" si="1"/>
        <v>88.1</v>
      </c>
      <c r="H10" s="147"/>
      <c r="I10" s="60"/>
      <c r="J10" s="49"/>
    </row>
    <row r="11" spans="1:10" s="13" customFormat="1" ht="31.5" customHeight="1">
      <c r="A11" s="41" t="s">
        <v>5</v>
      </c>
      <c r="B11" s="140">
        <v>6171</v>
      </c>
      <c r="C11" s="135">
        <v>5486</v>
      </c>
      <c r="D11" s="137">
        <f t="shared" si="0"/>
        <v>88.9</v>
      </c>
      <c r="E11" s="141">
        <v>2259</v>
      </c>
      <c r="F11" s="141">
        <v>2050</v>
      </c>
      <c r="G11" s="79">
        <f t="shared" si="1"/>
        <v>90.7</v>
      </c>
      <c r="H11" s="147"/>
      <c r="I11" s="60"/>
      <c r="J11" s="113"/>
    </row>
    <row r="12" spans="1:10" ht="51.75" customHeight="1">
      <c r="A12" s="41" t="s">
        <v>30</v>
      </c>
      <c r="B12" s="141">
        <v>1510</v>
      </c>
      <c r="C12" s="136">
        <v>1439</v>
      </c>
      <c r="D12" s="137">
        <f t="shared" si="0"/>
        <v>95.3</v>
      </c>
      <c r="E12" s="141">
        <v>420</v>
      </c>
      <c r="F12" s="141">
        <v>373</v>
      </c>
      <c r="G12" s="79">
        <f t="shared" si="1"/>
        <v>88.8</v>
      </c>
      <c r="H12" s="147"/>
      <c r="I12" s="60"/>
      <c r="J12" s="49"/>
    </row>
    <row r="13" spans="1:10" ht="30.75" customHeight="1">
      <c r="A13" s="59" t="s">
        <v>6</v>
      </c>
      <c r="B13" s="141">
        <v>3044</v>
      </c>
      <c r="C13" s="136">
        <v>2840</v>
      </c>
      <c r="D13" s="137">
        <f t="shared" si="0"/>
        <v>93.3</v>
      </c>
      <c r="E13" s="141">
        <v>953</v>
      </c>
      <c r="F13" s="141">
        <v>965</v>
      </c>
      <c r="G13" s="79">
        <f t="shared" si="1"/>
        <v>101.3</v>
      </c>
      <c r="H13" s="147"/>
      <c r="I13" s="60"/>
      <c r="J13" s="49"/>
    </row>
    <row r="14" spans="1:10" ht="66.75" customHeight="1">
      <c r="A14" s="59" t="s">
        <v>7</v>
      </c>
      <c r="B14" s="141">
        <v>7960</v>
      </c>
      <c r="C14" s="136">
        <v>7380</v>
      </c>
      <c r="D14" s="137">
        <f t="shared" si="0"/>
        <v>92.7</v>
      </c>
      <c r="E14" s="141">
        <v>1348</v>
      </c>
      <c r="F14" s="141">
        <v>1288</v>
      </c>
      <c r="G14" s="79">
        <f t="shared" si="1"/>
        <v>95.5</v>
      </c>
      <c r="H14" s="147"/>
      <c r="I14" s="60"/>
      <c r="J14" s="49"/>
    </row>
    <row r="15" spans="1:10" ht="42.75" customHeight="1">
      <c r="A15" s="59" t="s">
        <v>35</v>
      </c>
      <c r="B15" s="141">
        <v>6892</v>
      </c>
      <c r="C15" s="136">
        <v>6139</v>
      </c>
      <c r="D15" s="137">
        <f t="shared" si="0"/>
        <v>89.1</v>
      </c>
      <c r="E15" s="141">
        <v>2109</v>
      </c>
      <c r="F15" s="141">
        <v>1980</v>
      </c>
      <c r="G15" s="79">
        <f t="shared" si="1"/>
        <v>93.9</v>
      </c>
      <c r="H15" s="147"/>
      <c r="I15" s="60"/>
      <c r="J15" s="49"/>
    </row>
    <row r="16" spans="1:10" ht="15.75">
      <c r="A16" s="49"/>
      <c r="B16" s="109"/>
      <c r="C16" s="109"/>
      <c r="D16" s="49"/>
      <c r="E16" s="109"/>
      <c r="F16" s="109"/>
      <c r="G16" s="49"/>
      <c r="H16" s="49"/>
      <c r="I16" s="60"/>
      <c r="J16" s="49"/>
    </row>
    <row r="17" spans="1:7" ht="12.75">
      <c r="A17" s="49"/>
      <c r="B17" s="58"/>
      <c r="C17" s="49"/>
      <c r="D17" s="49"/>
      <c r="E17" s="49"/>
      <c r="F17" s="49"/>
      <c r="G17" s="49"/>
    </row>
    <row r="18" spans="2:6" ht="12.75">
      <c r="B18" s="58"/>
      <c r="C18" s="49"/>
      <c r="D18" s="49"/>
      <c r="E18" s="49"/>
      <c r="F18" s="49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A6" sqref="A6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2" customFormat="1" ht="40.5" customHeight="1">
      <c r="A1" s="184" t="s">
        <v>219</v>
      </c>
      <c r="B1" s="184"/>
      <c r="C1" s="184"/>
      <c r="D1" s="184"/>
    </row>
    <row r="2" spans="1:4" s="2" customFormat="1" ht="19.5" customHeight="1">
      <c r="A2" s="149" t="s">
        <v>8</v>
      </c>
      <c r="B2" s="149"/>
      <c r="C2" s="149"/>
      <c r="D2" s="149"/>
    </row>
    <row r="3" spans="1:4" s="3" customFormat="1" ht="21.75" customHeight="1" thickBot="1">
      <c r="A3" s="193" t="s">
        <v>258</v>
      </c>
      <c r="B3" s="193"/>
      <c r="C3" s="193"/>
      <c r="D3" s="193"/>
    </row>
    <row r="4" spans="1:4" s="3" customFormat="1" ht="20.25" customHeight="1">
      <c r="A4" s="150"/>
      <c r="B4" s="185" t="s">
        <v>38</v>
      </c>
      <c r="C4" s="187" t="s">
        <v>39</v>
      </c>
      <c r="D4" s="189" t="s">
        <v>80</v>
      </c>
    </row>
    <row r="5" spans="1:4" s="3" customFormat="1" ht="59.25" customHeight="1">
      <c r="A5" s="151"/>
      <c r="B5" s="186"/>
      <c r="C5" s="188"/>
      <c r="D5" s="190"/>
    </row>
    <row r="6" spans="1:4" s="8" customFormat="1" ht="34.5" customHeight="1">
      <c r="A6" s="200" t="s">
        <v>259</v>
      </c>
      <c r="B6" s="107">
        <f>SUM(B9:B27)</f>
        <v>2639</v>
      </c>
      <c r="C6" s="145">
        <v>10198</v>
      </c>
      <c r="D6" s="76">
        <f>C6/B6</f>
        <v>3.8643425539977265</v>
      </c>
    </row>
    <row r="7" spans="1:4" s="8" customFormat="1" ht="24.75" customHeight="1">
      <c r="A7" s="44" t="s">
        <v>37</v>
      </c>
      <c r="B7" s="74" t="s">
        <v>40</v>
      </c>
      <c r="C7" s="75">
        <f>SUM(C9:C27)</f>
        <v>8358</v>
      </c>
      <c r="D7" s="76" t="s">
        <v>40</v>
      </c>
    </row>
    <row r="8" spans="1:4" s="8" customFormat="1" ht="31.5" customHeight="1">
      <c r="A8" s="45" t="s">
        <v>9</v>
      </c>
      <c r="B8" s="74"/>
      <c r="C8" s="77"/>
      <c r="D8" s="76"/>
    </row>
    <row r="9" spans="1:7" ht="54" customHeight="1">
      <c r="A9" s="124" t="s">
        <v>10</v>
      </c>
      <c r="B9" s="130">
        <v>199</v>
      </c>
      <c r="C9" s="130">
        <v>1454</v>
      </c>
      <c r="D9" s="76">
        <f aca="true" t="shared" si="0" ref="D9:D15">C9/B9</f>
        <v>7.306532663316583</v>
      </c>
      <c r="E9" s="10"/>
      <c r="G9" s="11"/>
    </row>
    <row r="10" spans="1:7" ht="35.25" customHeight="1">
      <c r="A10" s="124" t="s">
        <v>11</v>
      </c>
      <c r="B10" s="130">
        <v>90</v>
      </c>
      <c r="C10" s="130">
        <v>293</v>
      </c>
      <c r="D10" s="76">
        <f t="shared" si="0"/>
        <v>3.2555555555555555</v>
      </c>
      <c r="E10" s="10"/>
      <c r="G10" s="11"/>
    </row>
    <row r="11" spans="1:7" s="13" customFormat="1" ht="20.25" customHeight="1">
      <c r="A11" s="124" t="s">
        <v>12</v>
      </c>
      <c r="B11" s="130">
        <v>424</v>
      </c>
      <c r="C11" s="130">
        <v>920</v>
      </c>
      <c r="D11" s="76">
        <f t="shared" si="0"/>
        <v>2.169811320754717</v>
      </c>
      <c r="E11" s="10"/>
      <c r="F11" s="5"/>
      <c r="G11" s="11"/>
    </row>
    <row r="12" spans="1:9" ht="36" customHeight="1">
      <c r="A12" s="124" t="s">
        <v>13</v>
      </c>
      <c r="B12" s="126">
        <v>217</v>
      </c>
      <c r="C12" s="126">
        <v>219</v>
      </c>
      <c r="D12" s="76">
        <f t="shared" si="0"/>
        <v>1.0092165898617511</v>
      </c>
      <c r="E12" s="10"/>
      <c r="G12" s="11"/>
      <c r="I12" s="14"/>
    </row>
    <row r="13" spans="1:7" ht="30" customHeight="1">
      <c r="A13" s="124" t="s">
        <v>14</v>
      </c>
      <c r="B13" s="126">
        <v>64</v>
      </c>
      <c r="C13" s="126">
        <v>135</v>
      </c>
      <c r="D13" s="76">
        <f t="shared" si="0"/>
        <v>2.109375</v>
      </c>
      <c r="E13" s="10"/>
      <c r="G13" s="11"/>
    </row>
    <row r="14" spans="1:7" ht="19.5" customHeight="1">
      <c r="A14" s="124" t="s">
        <v>15</v>
      </c>
      <c r="B14" s="126">
        <v>61</v>
      </c>
      <c r="C14" s="126">
        <v>157</v>
      </c>
      <c r="D14" s="76">
        <f t="shared" si="0"/>
        <v>2.5737704918032787</v>
      </c>
      <c r="E14" s="10"/>
      <c r="G14" s="26"/>
    </row>
    <row r="15" spans="1:7" ht="48.75" customHeight="1">
      <c r="A15" s="124" t="s">
        <v>16</v>
      </c>
      <c r="B15" s="126">
        <v>270</v>
      </c>
      <c r="C15" s="126">
        <v>1476</v>
      </c>
      <c r="D15" s="76">
        <f t="shared" si="0"/>
        <v>5.466666666666667</v>
      </c>
      <c r="E15" s="10"/>
      <c r="G15" s="11"/>
    </row>
    <row r="16" spans="1:7" ht="34.5" customHeight="1">
      <c r="A16" s="124" t="s">
        <v>17</v>
      </c>
      <c r="B16" s="126">
        <v>327</v>
      </c>
      <c r="C16" s="126">
        <v>618</v>
      </c>
      <c r="D16" s="94">
        <f aca="true" t="shared" si="1" ref="D16:D27">C16/B16</f>
        <v>1.889908256880734</v>
      </c>
      <c r="E16" s="10"/>
      <c r="G16" s="11"/>
    </row>
    <row r="17" spans="1:7" ht="35.25" customHeight="1">
      <c r="A17" s="124" t="s">
        <v>18</v>
      </c>
      <c r="B17" s="126">
        <v>34</v>
      </c>
      <c r="C17" s="126">
        <v>148</v>
      </c>
      <c r="D17" s="94">
        <f t="shared" si="1"/>
        <v>4.352941176470588</v>
      </c>
      <c r="E17" s="10"/>
      <c r="G17" s="11"/>
    </row>
    <row r="18" spans="1:7" ht="24" customHeight="1">
      <c r="A18" s="124" t="s">
        <v>19</v>
      </c>
      <c r="B18" s="126">
        <v>25</v>
      </c>
      <c r="C18" s="126">
        <v>84</v>
      </c>
      <c r="D18" s="94">
        <f t="shared" si="1"/>
        <v>3.36</v>
      </c>
      <c r="E18" s="10"/>
      <c r="G18" s="11"/>
    </row>
    <row r="19" spans="1:7" ht="17.25" customHeight="1">
      <c r="A19" s="124" t="s">
        <v>20</v>
      </c>
      <c r="B19" s="126">
        <v>65</v>
      </c>
      <c r="C19" s="126">
        <v>167</v>
      </c>
      <c r="D19" s="94">
        <f t="shared" si="1"/>
        <v>2.5692307692307694</v>
      </c>
      <c r="E19" s="10"/>
      <c r="G19" s="11"/>
    </row>
    <row r="20" spans="1:7" ht="18" customHeight="1">
      <c r="A20" s="124" t="s">
        <v>21</v>
      </c>
      <c r="B20" s="126">
        <v>16</v>
      </c>
      <c r="C20" s="126">
        <v>57</v>
      </c>
      <c r="D20" s="94">
        <f t="shared" si="1"/>
        <v>3.5625</v>
      </c>
      <c r="E20" s="10"/>
      <c r="G20" s="11"/>
    </row>
    <row r="21" spans="1:7" ht="32.25" customHeight="1">
      <c r="A21" s="124" t="s">
        <v>22</v>
      </c>
      <c r="B21" s="126">
        <v>42</v>
      </c>
      <c r="C21" s="126">
        <v>114</v>
      </c>
      <c r="D21" s="94">
        <f t="shared" si="1"/>
        <v>2.7142857142857144</v>
      </c>
      <c r="E21" s="10"/>
      <c r="G21" s="27"/>
    </row>
    <row r="22" spans="1:7" ht="35.25" customHeight="1">
      <c r="A22" s="124" t="s">
        <v>23</v>
      </c>
      <c r="B22" s="126">
        <v>59</v>
      </c>
      <c r="C22" s="126">
        <v>158</v>
      </c>
      <c r="D22" s="94">
        <f t="shared" si="1"/>
        <v>2.6779661016949152</v>
      </c>
      <c r="E22" s="10"/>
      <c r="G22" s="11"/>
    </row>
    <row r="23" spans="1:7" ht="33" customHeight="1">
      <c r="A23" s="124" t="s">
        <v>24</v>
      </c>
      <c r="B23" s="126">
        <v>176</v>
      </c>
      <c r="C23" s="126">
        <v>1430</v>
      </c>
      <c r="D23" s="94">
        <f t="shared" si="1"/>
        <v>8.125</v>
      </c>
      <c r="E23" s="10"/>
      <c r="G23" s="11"/>
    </row>
    <row r="24" spans="1:7" ht="19.5" customHeight="1">
      <c r="A24" s="124" t="s">
        <v>25</v>
      </c>
      <c r="B24" s="126">
        <v>281</v>
      </c>
      <c r="C24" s="126">
        <v>313</v>
      </c>
      <c r="D24" s="94">
        <f t="shared" si="1"/>
        <v>1.113879003558719</v>
      </c>
      <c r="E24" s="10"/>
      <c r="G24" s="11"/>
    </row>
    <row r="25" spans="1:7" ht="30.75" customHeight="1">
      <c r="A25" s="124" t="s">
        <v>26</v>
      </c>
      <c r="B25" s="126">
        <v>246</v>
      </c>
      <c r="C25" s="126">
        <v>500</v>
      </c>
      <c r="D25" s="94">
        <f t="shared" si="1"/>
        <v>2.032520325203252</v>
      </c>
      <c r="E25" s="10"/>
      <c r="G25" s="11"/>
    </row>
    <row r="26" spans="1:7" ht="30.75" customHeight="1">
      <c r="A26" s="124" t="s">
        <v>27</v>
      </c>
      <c r="B26" s="126">
        <v>28</v>
      </c>
      <c r="C26" s="126">
        <v>36</v>
      </c>
      <c r="D26" s="94">
        <f t="shared" si="1"/>
        <v>1.2857142857142858</v>
      </c>
      <c r="E26" s="10"/>
      <c r="G26" s="11"/>
    </row>
    <row r="27" spans="1:7" ht="22.5" customHeight="1" thickBot="1">
      <c r="A27" s="125" t="s">
        <v>28</v>
      </c>
      <c r="B27" s="126">
        <v>15</v>
      </c>
      <c r="C27" s="126">
        <v>79</v>
      </c>
      <c r="D27" s="94">
        <f t="shared" si="1"/>
        <v>5.266666666666667</v>
      </c>
      <c r="E27" s="10"/>
      <c r="G27" s="11"/>
    </row>
    <row r="28" spans="1:7" ht="21.75" customHeight="1">
      <c r="A28" s="183"/>
      <c r="B28" s="183"/>
      <c r="C28" s="6"/>
      <c r="D28" s="6"/>
      <c r="G28" s="11"/>
    </row>
    <row r="29" spans="1:7" ht="15.75">
      <c r="A29" s="6"/>
      <c r="B29" s="6"/>
      <c r="C29" s="6"/>
      <c r="D29" s="6"/>
      <c r="G29" s="11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3:D3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2019-11-19T12:25:41Z</dcterms:modified>
  <cp:category/>
  <cp:version/>
  <cp:contentType/>
  <cp:contentStatus/>
</cp:coreProperties>
</file>