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7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'!$A$1:$F$115</definedName>
    <definedName name="_xlnm.Print_Area" localSheetId="5">'6 '!$A$1:$B$90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<sst xmlns="http://schemas.openxmlformats.org/spreadsheetml/2006/main" count="472" uniqueCount="251">
  <si>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</si>
  <si>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</si>
  <si>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</si>
  <si>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</si>
  <si>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</si>
  <si>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</si>
  <si>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</si>
  <si>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</si>
  <si>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</si>
  <si>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</si>
  <si>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</si>
  <si>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</si>
  <si>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</si>
  <si>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</si>
  <si>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</si>
  <si>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</si>
  <si>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</si>
  <si>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</si>
  <si>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</si>
  <si>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</si>
  <si>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</si>
  <si>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</si>
  <si>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</si>
  <si>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</si>
  <si>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</si>
  <si>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</si>
  <si>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</si>
  <si>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</si>
  <si>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</si>
  <si>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</si>
  <si>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</si>
  <si>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</si>
  <si>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</si>
  <si>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</si>
  <si>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</si>
  <si>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</si>
  <si>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</si>
  <si>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</si>
  <si>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</si>
  <si>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</si>
  <si>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</si>
  <si>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</si>
  <si>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</si>
  <si>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</si>
  <si>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</si>
  <si>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</si>
  <si>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</si>
  <si>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</si>
  <si>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</si>
  <si>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</si>
  <si>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</si>
  <si>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</si>
  <si>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</si>
  <si>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</si>
  <si>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</si>
  <si>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</si>
  <si>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</si>
  <si>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</si>
  <si>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</si>
  <si>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</si>
  <si>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</si>
  <si>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</si>
  <si>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</si>
  <si>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</si>
  <si>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</si>
  <si>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</si>
  <si>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економіст</t>
  </si>
  <si>
    <t xml:space="preserve"> слюсар-сантехнік</t>
  </si>
  <si>
    <t xml:space="preserve"> оператор заправних станцій</t>
  </si>
  <si>
    <t xml:space="preserve"> токар</t>
  </si>
  <si>
    <t xml:space="preserve"> інженер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</si>
  <si>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</si>
  <si>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</si>
  <si>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</si>
  <si>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</si>
  <si>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</si>
  <si>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</si>
  <si>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електрик дільниці</t>
  </si>
  <si>
    <t xml:space="preserve"> технік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</si>
  <si>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</si>
  <si>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</si>
  <si>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</si>
  <si>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</si>
  <si>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</si>
  <si>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</si>
  <si>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</si>
  <si>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</si>
  <si>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</si>
  <si>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</si>
  <si>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</si>
  <si>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</si>
  <si>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робітник з комплексного обслуговування й ремонту будинків</t>
  </si>
  <si>
    <t xml:space="preserve"> майстер</t>
  </si>
  <si>
    <t xml:space="preserve"> завідувач господарства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</si>
  <si>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</si>
  <si>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</si>
  <si>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</si>
  <si>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</si>
  <si>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соціальний робітник</t>
  </si>
  <si>
    <t xml:space="preserve"> робітник фермерського господарства</t>
  </si>
  <si>
    <t xml:space="preserve"> озеленювач</t>
  </si>
  <si>
    <t xml:space="preserve"> машиніст екскаватора</t>
  </si>
  <si>
    <t xml:space="preserve"> робітник з благоустрою</t>
  </si>
  <si>
    <t xml:space="preserve"> інспектор</t>
  </si>
  <si>
    <t>2018 р.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</si>
  <si>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</si>
  <si>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</si>
  <si>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Державний виконавець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</si>
  <si>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</si>
  <si>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</si>
  <si>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Продавець-консультант</t>
  </si>
  <si>
    <t xml:space="preserve"> Електромонтер з експлуатації розподільних мереж</t>
  </si>
  <si>
    <t xml:space="preserve"> Вчитель загальноосвітнього навчального закладу</t>
  </si>
  <si>
    <t xml:space="preserve"> контролер енергонагляду</t>
  </si>
  <si>
    <t xml:space="preserve"> Начальник відділу</t>
  </si>
  <si>
    <t xml:space="preserve"> Слюсар з ремонту колісних транспортних засобів</t>
  </si>
  <si>
    <t xml:space="preserve"> Менеджер (управитель)</t>
  </si>
  <si>
    <t xml:space="preserve"> начальник відділення зв'язку</t>
  </si>
  <si>
    <t xml:space="preserve"> Інспектор</t>
  </si>
  <si>
    <t xml:space="preserve"> Монтер колії</t>
  </si>
  <si>
    <t xml:space="preserve"> слюсар-електрик з ремонту електроустаткування</t>
  </si>
  <si>
    <t>Машиніст залізнично-будівельних машин</t>
  </si>
  <si>
    <t>Машиніст тепловоза</t>
  </si>
  <si>
    <t>контролер на контрольно-пропускному пункті</t>
  </si>
  <si>
    <t>вантажник</t>
  </si>
  <si>
    <t xml:space="preserve"> механік</t>
  </si>
  <si>
    <t xml:space="preserve"> слюсар з ремонту рухомого складу</t>
  </si>
  <si>
    <t xml:space="preserve"> </t>
  </si>
  <si>
    <t>укладальник-пакувальник</t>
  </si>
  <si>
    <t xml:space="preserve"> кухонний робітник</t>
  </si>
  <si>
    <t>контролер-касир</t>
  </si>
  <si>
    <t>оператор із штучного осіменіння тварин та птиці</t>
  </si>
  <si>
    <t>водій тролейбуса</t>
  </si>
  <si>
    <t>оператор конвеєрної лінії</t>
  </si>
  <si>
    <t>Завідувач сектору</t>
  </si>
  <si>
    <t>Оператор птахофабрик та механізованих ферм</t>
  </si>
  <si>
    <t xml:space="preserve"> машиніст (кочегар) котельної</t>
  </si>
  <si>
    <t xml:space="preserve"> стрілець</t>
  </si>
  <si>
    <t>комірник</t>
  </si>
  <si>
    <t>керуючий відділенням</t>
  </si>
  <si>
    <t>гірник на геологічних роботах</t>
  </si>
  <si>
    <t>машиніст компресорних установок</t>
  </si>
  <si>
    <t>головний енергетик</t>
  </si>
  <si>
    <t>оператор верстатів з програмним керуванням</t>
  </si>
  <si>
    <t>електрозварник на автоматичних та напівавтоматичних машинах</t>
  </si>
  <si>
    <t>Поліцейський (інспектор) патрульної служби</t>
  </si>
  <si>
    <t>Машиніст-інструктор локомотивних бригад</t>
  </si>
  <si>
    <t xml:space="preserve"> майстер виробничої дільниці</t>
  </si>
  <si>
    <t xml:space="preserve"> Кондуктор громадського транспорту</t>
  </si>
  <si>
    <t xml:space="preserve"> оператор верстатів з програмним керуванням</t>
  </si>
  <si>
    <t>фахівець</t>
  </si>
  <si>
    <t>технік-технолог</t>
  </si>
  <si>
    <t>оператор комп'ютерного набору</t>
  </si>
  <si>
    <t>контролер енергонагляду</t>
  </si>
  <si>
    <t>гірничомонтажник підземний</t>
  </si>
  <si>
    <t>стовбуровий (підземний)</t>
  </si>
  <si>
    <t>машиніст бульдозера (гірничі роботи)</t>
  </si>
  <si>
    <t>свердлувальник</t>
  </si>
  <si>
    <t>шліфувальник</t>
  </si>
  <si>
    <t>майстер виробничої дільниці</t>
  </si>
  <si>
    <t>налагоджувальник колійних машин та механізмів</t>
  </si>
  <si>
    <t>Інженер-будівельник</t>
  </si>
  <si>
    <t>інженер-програміст</t>
  </si>
  <si>
    <t>інспектор</t>
  </si>
  <si>
    <t>охоронник</t>
  </si>
  <si>
    <t>2019 р.</t>
  </si>
  <si>
    <t>Начальник відділу</t>
  </si>
  <si>
    <t>електромеханік</t>
  </si>
  <si>
    <t>кореспондент</t>
  </si>
  <si>
    <t>Начальник дільниці</t>
  </si>
  <si>
    <t>слюсар з ремонту устаткування теплових мереж</t>
  </si>
  <si>
    <t>майстер шляховий</t>
  </si>
  <si>
    <t>слюсар з ремонту технологічних установок</t>
  </si>
  <si>
    <t>головний інженер</t>
  </si>
  <si>
    <t>механік з ремонту устаткування</t>
  </si>
  <si>
    <t>офіціант</t>
  </si>
  <si>
    <t>птахівник</t>
  </si>
  <si>
    <t>прибиральник територій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</si>
  <si>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</si>
  <si>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одинтць</t>
    </r>
  </si>
  <si>
    <t>за січень</t>
  </si>
  <si>
    <t>станом на 1 лютого</t>
  </si>
  <si>
    <t>Кількість осіб, які мали статус безробітного за січень 2018-2019 рр.</t>
  </si>
  <si>
    <t>Кількість вакансій та чисельність безробітних                                                  станом на 1 лютого 2019 року</t>
  </si>
  <si>
    <t>Кількість вакансій та чисельність безробітних за професійними групами                                   станом на 1 лютого 2019 року</t>
  </si>
  <si>
    <t xml:space="preserve">Професії, по яких кількість  вакансій є найбільшою                                                                                                         у січні 2019 року </t>
  </si>
  <si>
    <t xml:space="preserve"> слюсар аварійно-відбудовних робіт</t>
  </si>
  <si>
    <t xml:space="preserve"> Машиніст електровоза</t>
  </si>
  <si>
    <t xml:space="preserve"> контролер водопровідного господарства</t>
  </si>
  <si>
    <t xml:space="preserve"> Машиніст залізнично-будівельних машин</t>
  </si>
  <si>
    <t xml:space="preserve"> сортувальник виробів, сировини та матеріалів</t>
  </si>
  <si>
    <t xml:space="preserve"> Практичний психолог</t>
  </si>
  <si>
    <t>Станом на 01.02.2019 року</t>
  </si>
  <si>
    <t xml:space="preserve"> керуючий відділенням</t>
  </si>
  <si>
    <t xml:space="preserve"> головний інженер</t>
  </si>
  <si>
    <t xml:space="preserve"> директор (начальник, інший керівник) підприємства</t>
  </si>
  <si>
    <t xml:space="preserve"> Завідувач відділення</t>
  </si>
  <si>
    <t xml:space="preserve"> лікар загальної практики-сімейний лікар</t>
  </si>
  <si>
    <t xml:space="preserve"> Лікар-терапевт </t>
  </si>
  <si>
    <t xml:space="preserve"> Інспектор (пенітенціарна система)</t>
  </si>
  <si>
    <t xml:space="preserve"> фельдшер</t>
  </si>
  <si>
    <t xml:space="preserve"> акушерка</t>
  </si>
  <si>
    <t xml:space="preserve"> енергетик</t>
  </si>
  <si>
    <t xml:space="preserve"> діловод</t>
  </si>
  <si>
    <t xml:space="preserve"> касир (на підприємстві, в установі, організації)</t>
  </si>
  <si>
    <t xml:space="preserve"> перукар (перукар - модельєр)</t>
  </si>
  <si>
    <t xml:space="preserve"> робітник зеленого будівництва</t>
  </si>
  <si>
    <t xml:space="preserve"> Оператор птахофабрик та механізованих ферм</t>
  </si>
  <si>
    <t xml:space="preserve"> оглядач-ремонтник вагонів</t>
  </si>
  <si>
    <t xml:space="preserve"> Електрослюсар з ремонту устаткування розподільних пристроїв</t>
  </si>
  <si>
    <t xml:space="preserve"> електромонтер з ремонту повітряних ліній електропередачі</t>
  </si>
  <si>
    <t xml:space="preserve"> слюсар з контрольно-вимірювальних приладів та автоматики (електромеханіка)</t>
  </si>
  <si>
    <t xml:space="preserve"> помічник машиніста електровоза</t>
  </si>
  <si>
    <t xml:space="preserve"> фрезерувальник</t>
  </si>
  <si>
    <t xml:space="preserve"> прибиральник територій</t>
  </si>
  <si>
    <t>слюсар-електромонтажник</t>
  </si>
  <si>
    <t>інженер з транспорту</t>
  </si>
  <si>
    <t>енергетик виробництва</t>
  </si>
  <si>
    <t>касир (в банку)</t>
  </si>
  <si>
    <t>електромонтер з обслуговування підстанції</t>
  </si>
  <si>
    <t>інженер з метрології</t>
  </si>
  <si>
    <t>начальник (завідувач) лікувально-профілактичного закладу</t>
  </si>
  <si>
    <t>зачищувач</t>
  </si>
  <si>
    <t>електромонтер з ремонту повітряних ліній електропередачі</t>
  </si>
  <si>
    <t>електромонтер оперативно-виїзної бригади</t>
  </si>
  <si>
    <t>електрослюсар з ремонту електричних машин</t>
  </si>
  <si>
    <t>електрослюсар з ремонту електроустаткування електростанцій</t>
  </si>
  <si>
    <t>сестра медична з масажу</t>
  </si>
  <si>
    <t>машиніст крана металургійного виробництва</t>
  </si>
  <si>
    <t>Маляр</t>
  </si>
  <si>
    <t>електромонтер з випробувань та вимірювань</t>
  </si>
  <si>
    <t>електрослюсар (слюсар) черговий та з ремонту устаткування</t>
  </si>
  <si>
    <t>Професії, по яких середній розмір запропонованої  заробітної  плати є найбільшим, станом на 01.02.2019 року</t>
  </si>
  <si>
    <t>Вчитель загальноосвітнього навчального закладу</t>
  </si>
  <si>
    <t>інженер з вентиляції</t>
  </si>
  <si>
    <t>лікар пункту охорони здоров'я</t>
  </si>
  <si>
    <t>механік</t>
  </si>
  <si>
    <t>Актор (заклади культури та мистецтва)</t>
  </si>
  <si>
    <t>оператор відеозапису</t>
  </si>
  <si>
    <t>Обліковець</t>
  </si>
  <si>
    <t>діловод</t>
  </si>
  <si>
    <t>Пожежний-рятувальник</t>
  </si>
  <si>
    <t>Кондуктор громадського транспорту</t>
  </si>
  <si>
    <t>робітник з догляду за тваринами</t>
  </si>
  <si>
    <t>Оператор інкубаторно-птахівничої станції</t>
  </si>
  <si>
    <t>Апаратник</t>
  </si>
  <si>
    <t>машиніст котлів</t>
  </si>
  <si>
    <t>машиніст екскаватора</t>
  </si>
  <si>
    <t>електромонтер з ескізування трас ліній електропередачі</t>
  </si>
  <si>
    <t>сторож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</si>
  <si>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01.02.2019 року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</si>
</sst>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8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1"/>
    </font>
    <font>
      <b/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7" fillId="0" borderId="0" xfId="500">
      <alignment/>
      <protection/>
    </xf>
    <xf numFmtId="0" fontId="9" fillId="0" borderId="0" xfId="521" applyFont="1" applyFill="1">
      <alignment/>
      <protection/>
    </xf>
    <xf numFmtId="0" fontId="46" fillId="0" borderId="0" xfId="521" applyFont="1" applyFill="1" applyBorder="1" applyAlignment="1">
      <alignment horizontal="center"/>
      <protection/>
    </xf>
    <xf numFmtId="0" fontId="46" fillId="0" borderId="0" xfId="521" applyFont="1" applyFill="1">
      <alignment/>
      <protection/>
    </xf>
    <xf numFmtId="0" fontId="46" fillId="0" borderId="0" xfId="521" applyFont="1" applyFill="1" applyAlignment="1">
      <alignment vertical="center"/>
      <protection/>
    </xf>
    <xf numFmtId="0" fontId="8" fillId="0" borderId="0" xfId="521" applyFont="1" applyFill="1">
      <alignment/>
      <protection/>
    </xf>
    <xf numFmtId="0" fontId="8" fillId="0" borderId="0" xfId="521" applyFont="1" applyFill="1" applyAlignment="1">
      <alignment wrapText="1"/>
      <protection/>
    </xf>
    <xf numFmtId="173" fontId="8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/>
      <protection/>
    </xf>
    <xf numFmtId="1" fontId="8" fillId="0" borderId="0" xfId="521" applyNumberFormat="1" applyFont="1" applyFill="1" applyAlignment="1">
      <alignment horizontal="center" vertical="center"/>
      <protection/>
    </xf>
    <xf numFmtId="1" fontId="8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 wrapText="1"/>
      <protection/>
    </xf>
    <xf numFmtId="1" fontId="8" fillId="50" borderId="0" xfId="521" applyNumberFormat="1" applyFont="1" applyFill="1" applyAlignment="1">
      <alignment horizontal="center" vertical="center"/>
      <protection/>
    </xf>
    <xf numFmtId="0" fontId="8" fillId="0" borderId="0" xfId="521" applyFont="1" applyFill="1" applyAlignment="1">
      <alignment vertical="center"/>
      <protection/>
    </xf>
    <xf numFmtId="0" fontId="8" fillId="0" borderId="0" xfId="521" applyFont="1" applyFill="1" applyAlignment="1">
      <alignment horizontal="center"/>
      <protection/>
    </xf>
    <xf numFmtId="0" fontId="9" fillId="0" borderId="22" xfId="521" applyFont="1" applyFill="1" applyBorder="1" applyAlignment="1">
      <alignment horizontal="center" vertical="center" wrapText="1"/>
      <protection/>
    </xf>
    <xf numFmtId="0" fontId="3" fillId="0" borderId="22" xfId="521" applyFont="1" applyFill="1" applyBorder="1" applyAlignment="1">
      <alignment horizontal="left" vertical="center" wrapText="1"/>
      <protection/>
    </xf>
    <xf numFmtId="0" fontId="3" fillId="0" borderId="23" xfId="521" applyFont="1" applyFill="1" applyBorder="1" applyAlignment="1">
      <alignment horizontal="left" vertical="center" wrapText="1"/>
      <protection/>
    </xf>
    <xf numFmtId="0" fontId="44" fillId="0" borderId="22" xfId="521" applyFont="1" applyFill="1" applyBorder="1" applyAlignment="1">
      <alignment horizontal="center" vertical="center" wrapText="1"/>
      <protection/>
    </xf>
    <xf numFmtId="3" fontId="53" fillId="0" borderId="0" xfId="521" applyNumberFormat="1" applyFont="1" applyFill="1" applyAlignment="1">
      <alignment horizontal="center" vertical="center"/>
      <protection/>
    </xf>
    <xf numFmtId="3" fontId="8" fillId="0" borderId="0" xfId="521" applyNumberFormat="1" applyFont="1" applyFill="1">
      <alignment/>
      <protection/>
    </xf>
    <xf numFmtId="0" fontId="44" fillId="0" borderId="0" xfId="521" applyFont="1" applyFill="1">
      <alignment/>
      <protection/>
    </xf>
    <xf numFmtId="0" fontId="52" fillId="0" borderId="0" xfId="521" applyFont="1" applyFill="1">
      <alignment/>
      <protection/>
    </xf>
    <xf numFmtId="14" fontId="9" fillId="0" borderId="3" xfId="448" applyNumberFormat="1" applyFont="1" applyBorder="1" applyAlignment="1">
      <alignment horizontal="center" vertical="center" wrapText="1"/>
      <protection/>
    </xf>
    <xf numFmtId="3" fontId="52" fillId="0" borderId="0" xfId="521" applyNumberFormat="1" applyFont="1" applyFill="1" applyAlignment="1">
      <alignment vertical="center"/>
      <protection/>
    </xf>
    <xf numFmtId="173" fontId="52" fillId="0" borderId="0" xfId="521" applyNumberFormat="1" applyFont="1" applyFill="1">
      <alignment/>
      <protection/>
    </xf>
    <xf numFmtId="3" fontId="52" fillId="0" borderId="0" xfId="521" applyNumberFormat="1" applyFont="1" applyFill="1">
      <alignment/>
      <protection/>
    </xf>
    <xf numFmtId="1" fontId="3" fillId="0" borderId="3" xfId="448" applyNumberFormat="1" applyFont="1" applyBorder="1" applyAlignment="1">
      <alignment horizontal="center" vertical="center" wrapText="1"/>
      <protection/>
    </xf>
    <xf numFmtId="0" fontId="9" fillId="0" borderId="0" xfId="521" applyFont="1" applyFill="1" applyAlignment="1">
      <alignment vertical="center" wrapText="1"/>
      <protection/>
    </xf>
    <xf numFmtId="0" fontId="3" fillId="0" borderId="0" xfId="521" applyFont="1" applyFill="1" applyAlignment="1">
      <alignment horizontal="center" vertical="top" wrapText="1"/>
      <protection/>
    </xf>
    <xf numFmtId="0" fontId="2" fillId="0" borderId="0" xfId="500" applyFont="1">
      <alignment/>
      <protection/>
    </xf>
    <xf numFmtId="0" fontId="2" fillId="0" borderId="3" xfId="500" applyFont="1" applyBorder="1" applyAlignment="1">
      <alignment horizontal="center" vertical="center" wrapText="1"/>
      <protection/>
    </xf>
    <xf numFmtId="0" fontId="10" fillId="0" borderId="0" xfId="500" applyFont="1">
      <alignment/>
      <protection/>
    </xf>
    <xf numFmtId="0" fontId="54" fillId="0" borderId="0" xfId="500" applyFont="1">
      <alignment/>
      <protection/>
    </xf>
    <xf numFmtId="0" fontId="2" fillId="0" borderId="3" xfId="500" applyFont="1" applyBorder="1" applyAlignment="1">
      <alignment horizontal="center"/>
      <protection/>
    </xf>
    <xf numFmtId="2" fontId="2" fillId="0" borderId="3" xfId="500" applyNumberFormat="1" applyFont="1" applyBorder="1" applyAlignment="1">
      <alignment horizontal="center" vertical="center" wrapText="1"/>
      <protection/>
    </xf>
    <xf numFmtId="0" fontId="10" fillId="0" borderId="3" xfId="500" applyFont="1" applyBorder="1" applyAlignment="1">
      <alignment horizontal="center" vertical="center"/>
      <protection/>
    </xf>
    <xf numFmtId="0" fontId="10" fillId="0" borderId="0" xfId="500" applyFont="1" applyAlignment="1">
      <alignment/>
      <protection/>
    </xf>
    <xf numFmtId="2" fontId="2" fillId="0" borderId="0" xfId="500" applyNumberFormat="1" applyFont="1" applyAlignment="1">
      <alignment wrapText="1"/>
      <protection/>
    </xf>
    <xf numFmtId="3" fontId="2" fillId="0" borderId="0" xfId="500" applyNumberFormat="1" applyFont="1">
      <alignment/>
      <protection/>
    </xf>
    <xf numFmtId="0" fontId="2" fillId="0" borderId="0" xfId="500" applyFont="1" applyAlignment="1">
      <alignment horizontal="center"/>
      <protection/>
    </xf>
    <xf numFmtId="3" fontId="10" fillId="0" borderId="0" xfId="500" applyNumberFormat="1" applyFont="1">
      <alignment/>
      <protection/>
    </xf>
    <xf numFmtId="0" fontId="2" fillId="0" borderId="0" xfId="500" applyFont="1" applyAlignment="1">
      <alignment/>
      <protection/>
    </xf>
    <xf numFmtId="3" fontId="60" fillId="0" borderId="0" xfId="500" applyNumberFormat="1" applyFont="1">
      <alignment/>
      <protection/>
    </xf>
    <xf numFmtId="0" fontId="50" fillId="0" borderId="0" xfId="521" applyFont="1" applyFill="1" applyAlignment="1">
      <alignment horizontal="center"/>
      <protection/>
    </xf>
    <xf numFmtId="0" fontId="55" fillId="0" borderId="22" xfId="520" applyFont="1" applyBorder="1" applyAlignment="1">
      <alignment vertical="center" wrapText="1"/>
      <protection/>
    </xf>
    <xf numFmtId="0" fontId="54" fillId="0" borderId="22" xfId="520" applyFont="1" applyBorder="1" applyAlignment="1">
      <alignment vertical="center" wrapText="1"/>
      <protection/>
    </xf>
    <xf numFmtId="0" fontId="54" fillId="0" borderId="23" xfId="520" applyFont="1" applyBorder="1" applyAlignment="1">
      <alignment vertical="center" wrapText="1"/>
      <protection/>
    </xf>
    <xf numFmtId="0" fontId="9" fillId="0" borderId="22" xfId="521" applyFont="1" applyFill="1" applyBorder="1" applyAlignment="1">
      <alignment horizontal="center" vertical="center" wrapText="1"/>
      <protection/>
    </xf>
    <xf numFmtId="0" fontId="57" fillId="0" borderId="22" xfId="521" applyFont="1" applyFill="1" applyBorder="1" applyAlignment="1">
      <alignment horizontal="center" vertical="center" wrapText="1"/>
      <protection/>
    </xf>
    <xf numFmtId="3" fontId="10" fillId="0" borderId="0" xfId="500" applyNumberFormat="1" applyFont="1" applyAlignment="1">
      <alignment horizontal="center"/>
      <protection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right" wrapText="1"/>
    </xf>
    <xf numFmtId="0" fontId="46" fillId="51" borderId="0" xfId="521" applyFont="1" applyFill="1" applyBorder="1" applyAlignment="1">
      <alignment horizontal="center"/>
      <protection/>
    </xf>
    <xf numFmtId="0" fontId="46" fillId="51" borderId="0" xfId="521" applyFont="1" applyFill="1">
      <alignment/>
      <protection/>
    </xf>
    <xf numFmtId="0" fontId="8" fillId="0" borderId="0" xfId="521" applyFont="1" applyFill="1" applyBorder="1">
      <alignment/>
      <protection/>
    </xf>
    <xf numFmtId="2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3" fontId="8" fillId="0" borderId="0" xfId="521" applyNumberFormat="1" applyFont="1" applyFill="1" applyAlignment="1">
      <alignment wrapText="1"/>
      <protection/>
    </xf>
    <xf numFmtId="1" fontId="10" fillId="0" borderId="3" xfId="0" applyNumberFormat="1" applyFont="1" applyBorder="1" applyAlignment="1">
      <alignment horizontal="right" vertical="center"/>
    </xf>
    <xf numFmtId="0" fontId="44" fillId="51" borderId="22" xfId="521" applyFont="1" applyFill="1" applyBorder="1" applyAlignment="1">
      <alignment horizontal="center" vertical="center" wrapText="1"/>
      <protection/>
    </xf>
    <xf numFmtId="0" fontId="3" fillId="51" borderId="24" xfId="521" applyFont="1" applyFill="1" applyBorder="1" applyAlignment="1">
      <alignment horizontal="left" vertical="center" wrapText="1"/>
      <protection/>
    </xf>
    <xf numFmtId="0" fontId="3" fillId="51" borderId="25" xfId="521" applyFont="1" applyFill="1" applyBorder="1" applyAlignment="1">
      <alignment horizontal="left" vertical="center" wrapText="1"/>
      <protection/>
    </xf>
    <xf numFmtId="0" fontId="3" fillId="51" borderId="26" xfId="521" applyFont="1" applyFill="1" applyBorder="1" applyAlignment="1">
      <alignment horizontal="left" vertical="center" wrapText="1"/>
      <protection/>
    </xf>
    <xf numFmtId="0" fontId="43" fillId="52" borderId="27" xfId="500" applyFont="1" applyFill="1" applyBorder="1" applyAlignment="1">
      <alignment vertical="center" wrapText="1"/>
      <protection/>
    </xf>
    <xf numFmtId="0" fontId="43" fillId="52" borderId="28" xfId="500" applyFont="1" applyFill="1" applyBorder="1" applyAlignment="1">
      <alignment vertical="center" wrapText="1"/>
      <protection/>
    </xf>
    <xf numFmtId="0" fontId="56" fillId="51" borderId="29" xfId="521" applyFont="1" applyFill="1" applyBorder="1" applyAlignment="1">
      <alignment horizontal="center" vertical="center" wrapText="1"/>
      <protection/>
    </xf>
    <xf numFmtId="0" fontId="8" fillId="0" borderId="0" xfId="521" applyFont="1" applyFill="1" applyBorder="1">
      <alignment/>
      <protection/>
    </xf>
    <xf numFmtId="0" fontId="55" fillId="0" borderId="3" xfId="520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 vertical="center"/>
    </xf>
    <xf numFmtId="3" fontId="3" fillId="0" borderId="0" xfId="521" applyNumberFormat="1" applyFont="1" applyFill="1" applyBorder="1">
      <alignment/>
      <protection/>
    </xf>
    <xf numFmtId="0" fontId="54" fillId="51" borderId="0" xfId="0" applyFont="1" applyFill="1" applyBorder="1" applyAlignment="1">
      <alignment horizontal="right" vertical="center" wrapText="1"/>
    </xf>
    <xf numFmtId="0" fontId="54" fillId="51" borderId="0" xfId="0" applyFont="1" applyFill="1" applyBorder="1" applyAlignment="1">
      <alignment horizontal="right" vertical="center"/>
    </xf>
    <xf numFmtId="0" fontId="2" fillId="0" borderId="3" xfId="500" applyFont="1" applyBorder="1" applyAlignment="1">
      <alignment horizontal="center" vertical="center"/>
      <protection/>
    </xf>
    <xf numFmtId="0" fontId="2" fillId="51" borderId="30" xfId="500" applyFont="1" applyFill="1" applyBorder="1" applyAlignment="1">
      <alignment horizontal="center" vertical="center" wrapText="1"/>
      <protection/>
    </xf>
    <xf numFmtId="3" fontId="60" fillId="51" borderId="30" xfId="500" applyNumberFormat="1" applyFont="1" applyFill="1" applyBorder="1" applyAlignment="1">
      <alignment horizontal="center" vertical="center" wrapText="1"/>
      <protection/>
    </xf>
    <xf numFmtId="0" fontId="46" fillId="0" borderId="0" xfId="521" applyFont="1" applyFill="1" applyBorder="1" applyAlignment="1">
      <alignment vertical="center"/>
      <protection/>
    </xf>
    <xf numFmtId="3" fontId="53" fillId="0" borderId="0" xfId="521" applyNumberFormat="1" applyFont="1" applyFill="1" applyBorder="1" applyAlignment="1">
      <alignment horizontal="center" vertical="center"/>
      <protection/>
    </xf>
    <xf numFmtId="0" fontId="2" fillId="0" borderId="3" xfId="0" applyFont="1" applyBorder="1" applyAlignment="1">
      <alignment vertical="center"/>
    </xf>
    <xf numFmtId="0" fontId="9" fillId="0" borderId="3" xfId="521" applyFont="1" applyFill="1" applyBorder="1" applyAlignment="1">
      <alignment horizontal="center" vertical="center" wrapText="1"/>
      <protection/>
    </xf>
    <xf numFmtId="0" fontId="8" fillId="0" borderId="0" xfId="521" applyFont="1" applyFill="1" applyBorder="1" applyAlignment="1">
      <alignment wrapText="1"/>
      <protection/>
    </xf>
    <xf numFmtId="0" fontId="54" fillId="0" borderId="3" xfId="520" applyFont="1" applyBorder="1" applyAlignment="1">
      <alignment vertical="center" wrapText="1"/>
      <protection/>
    </xf>
    <xf numFmtId="0" fontId="9" fillId="51" borderId="22" xfId="521" applyFont="1" applyFill="1" applyBorder="1" applyAlignment="1">
      <alignment horizontal="center" vertical="center" wrapText="1"/>
      <protection/>
    </xf>
    <xf numFmtId="2" fontId="4" fillId="51" borderId="3" xfId="500" applyNumberFormat="1" applyFont="1" applyFill="1" applyBorder="1" applyAlignment="1">
      <alignment horizontal="center" vertical="center" wrapText="1"/>
      <protection/>
    </xf>
    <xf numFmtId="3" fontId="4" fillId="51" borderId="3" xfId="500" applyNumberFormat="1" applyFont="1" applyFill="1" applyBorder="1" applyAlignment="1">
      <alignment horizontal="center" vertical="center" wrapText="1"/>
      <protection/>
    </xf>
    <xf numFmtId="3" fontId="52" fillId="51" borderId="3" xfId="521" applyNumberFormat="1" applyFont="1" applyFill="1" applyBorder="1" applyAlignment="1">
      <alignment horizontal="center" vertical="center"/>
      <protection/>
    </xf>
    <xf numFmtId="3" fontId="78" fillId="51" borderId="3" xfId="521" applyNumberFormat="1" applyFont="1" applyFill="1" applyBorder="1" applyAlignment="1">
      <alignment horizontal="center" vertical="center"/>
      <protection/>
    </xf>
    <xf numFmtId="3" fontId="44" fillId="51" borderId="31" xfId="521" applyNumberFormat="1" applyFont="1" applyFill="1" applyBorder="1" applyAlignment="1">
      <alignment horizontal="center" vertical="center" wrapText="1"/>
      <protection/>
    </xf>
    <xf numFmtId="3" fontId="79" fillId="51" borderId="3" xfId="521" applyNumberFormat="1" applyFont="1" applyFill="1" applyBorder="1" applyAlignment="1">
      <alignment horizontal="center" vertical="center"/>
      <protection/>
    </xf>
    <xf numFmtId="173" fontId="44" fillId="51" borderId="3" xfId="521" applyNumberFormat="1" applyFont="1" applyFill="1" applyBorder="1" applyAlignment="1">
      <alignment horizontal="center" vertical="center" wrapText="1"/>
      <protection/>
    </xf>
    <xf numFmtId="173" fontId="44" fillId="51" borderId="3" xfId="521" applyNumberFormat="1" applyFont="1" applyFill="1" applyBorder="1" applyAlignment="1">
      <alignment horizontal="center" vertical="center"/>
      <protection/>
    </xf>
    <xf numFmtId="173" fontId="5" fillId="51" borderId="3" xfId="448" applyNumberFormat="1" applyFont="1" applyFill="1" applyBorder="1" applyAlignment="1">
      <alignment horizontal="center" vertical="center" wrapText="1"/>
      <protection/>
    </xf>
    <xf numFmtId="1" fontId="3" fillId="51" borderId="3" xfId="448" applyNumberFormat="1" applyFont="1" applyFill="1" applyBorder="1" applyAlignment="1">
      <alignment horizontal="center" vertical="center" wrapText="1"/>
      <protection/>
    </xf>
    <xf numFmtId="0" fontId="9" fillId="51" borderId="3" xfId="521" applyFont="1" applyFill="1" applyBorder="1" applyAlignment="1">
      <alignment horizontal="center" vertical="center" wrapText="1"/>
      <protection/>
    </xf>
    <xf numFmtId="0" fontId="9" fillId="51" borderId="31" xfId="521" applyFont="1" applyFill="1" applyBorder="1" applyAlignment="1">
      <alignment horizontal="center" vertical="center" wrapText="1"/>
      <protection/>
    </xf>
    <xf numFmtId="14" fontId="52" fillId="51" borderId="3" xfId="448" applyNumberFormat="1" applyFont="1" applyFill="1" applyBorder="1" applyAlignment="1">
      <alignment horizontal="center" vertical="center" wrapText="1"/>
      <protection/>
    </xf>
    <xf numFmtId="1" fontId="44" fillId="51" borderId="3" xfId="448" applyNumberFormat="1" applyFont="1" applyFill="1" applyBorder="1" applyAlignment="1">
      <alignment horizontal="center" vertical="center" wrapText="1"/>
      <protection/>
    </xf>
    <xf numFmtId="0" fontId="44" fillId="51" borderId="3" xfId="52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/>
      <protection/>
    </xf>
    <xf numFmtId="14" fontId="3" fillId="51" borderId="3" xfId="448" applyNumberFormat="1" applyFont="1" applyFill="1" applyBorder="1" applyAlignment="1">
      <alignment horizontal="center" vertical="center" wrapText="1"/>
      <protection/>
    </xf>
    <xf numFmtId="1" fontId="9" fillId="51" borderId="3" xfId="448" applyNumberFormat="1" applyFont="1" applyFill="1" applyBorder="1" applyAlignment="1">
      <alignment horizontal="center" vertical="center" wrapText="1"/>
      <protection/>
    </xf>
    <xf numFmtId="3" fontId="44" fillId="51" borderId="3" xfId="448" applyNumberFormat="1" applyFont="1" applyFill="1" applyBorder="1" applyAlignment="1">
      <alignment horizontal="center" vertical="center" wrapText="1"/>
      <protection/>
    </xf>
    <xf numFmtId="3" fontId="44" fillId="51" borderId="31" xfId="521" applyNumberFormat="1" applyFont="1" applyFill="1" applyBorder="1" applyAlignment="1">
      <alignment horizontal="center" vertical="center"/>
      <protection/>
    </xf>
    <xf numFmtId="0" fontId="2" fillId="51" borderId="3" xfId="500" applyFont="1" applyFill="1" applyBorder="1" applyAlignment="1">
      <alignment horizontal="center" vertical="center" wrapText="1"/>
      <protection/>
    </xf>
    <xf numFmtId="3" fontId="2" fillId="51" borderId="3" xfId="500" applyNumberFormat="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 wrapText="1"/>
      <protection/>
    </xf>
    <xf numFmtId="173" fontId="9" fillId="51" borderId="3" xfId="521" applyNumberFormat="1" applyFont="1" applyFill="1" applyBorder="1" applyAlignment="1">
      <alignment horizontal="center" vertical="center" wrapText="1"/>
      <protection/>
    </xf>
    <xf numFmtId="3" fontId="9" fillId="51" borderId="3" xfId="521" applyNumberFormat="1" applyFont="1" applyFill="1" applyBorder="1" applyAlignment="1">
      <alignment horizontal="center" vertical="center" wrapText="1"/>
      <protection/>
    </xf>
    <xf numFmtId="173" fontId="9" fillId="51" borderId="3" xfId="448" applyNumberFormat="1" applyFont="1" applyFill="1" applyBorder="1" applyAlignment="1">
      <alignment horizontal="center" vertical="center" wrapText="1"/>
      <protection/>
    </xf>
    <xf numFmtId="172" fontId="9" fillId="51" borderId="3" xfId="448" applyNumberFormat="1" applyFont="1" applyFill="1" applyBorder="1" applyAlignment="1">
      <alignment horizontal="center" vertical="center" wrapText="1"/>
      <protection/>
    </xf>
    <xf numFmtId="0" fontId="2" fillId="51" borderId="0" xfId="500" applyFont="1" applyFill="1">
      <alignment/>
      <protection/>
    </xf>
    <xf numFmtId="0" fontId="10" fillId="51" borderId="0" xfId="500" applyFont="1" applyFill="1">
      <alignment/>
      <protection/>
    </xf>
    <xf numFmtId="3" fontId="2" fillId="51" borderId="0" xfId="500" applyNumberFormat="1" applyFont="1" applyFill="1">
      <alignment/>
      <protection/>
    </xf>
    <xf numFmtId="3" fontId="10" fillId="51" borderId="3" xfId="500" applyNumberFormat="1" applyFont="1" applyFill="1" applyBorder="1" applyAlignment="1">
      <alignment horizontal="center" wrapText="1"/>
      <protection/>
    </xf>
    <xf numFmtId="3" fontId="9" fillId="51" borderId="3" xfId="521" applyNumberFormat="1" applyFont="1" applyFill="1" applyBorder="1" applyAlignment="1">
      <alignment horizontal="center" vertical="center"/>
      <protection/>
    </xf>
    <xf numFmtId="3" fontId="80" fillId="51" borderId="3" xfId="521" applyNumberFormat="1" applyFont="1" applyFill="1" applyBorder="1" applyAlignment="1">
      <alignment horizontal="center" vertical="center"/>
      <protection/>
    </xf>
    <xf numFmtId="172" fontId="5" fillId="51" borderId="31" xfId="448" applyNumberFormat="1" applyFont="1" applyFill="1" applyBorder="1" applyAlignment="1">
      <alignment horizontal="center" vertical="center" wrapText="1"/>
      <protection/>
    </xf>
    <xf numFmtId="3" fontId="5" fillId="51" borderId="30" xfId="521" applyNumberFormat="1" applyFont="1" applyFill="1" applyBorder="1" applyAlignment="1">
      <alignment horizontal="center" vertical="center" wrapText="1"/>
      <protection/>
    </xf>
    <xf numFmtId="3" fontId="5" fillId="51" borderId="3" xfId="521" applyNumberFormat="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/>
      <protection/>
    </xf>
    <xf numFmtId="3" fontId="43" fillId="51" borderId="3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1" fontId="63" fillId="0" borderId="0" xfId="521" applyNumberFormat="1" applyFont="1" applyFill="1" applyBorder="1">
      <alignment/>
      <protection/>
    </xf>
    <xf numFmtId="2" fontId="2" fillId="51" borderId="0" xfId="500" applyNumberFormat="1" applyFont="1" applyFill="1" applyAlignment="1">
      <alignment wrapText="1"/>
      <protection/>
    </xf>
    <xf numFmtId="1" fontId="43" fillId="52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3" fontId="5" fillId="51" borderId="32" xfId="0" applyNumberFormat="1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/>
    </xf>
    <xf numFmtId="0" fontId="54" fillId="51" borderId="3" xfId="0" applyFont="1" applyFill="1" applyBorder="1" applyAlignment="1">
      <alignment horizontal="right" vertical="center" wrapText="1"/>
    </xf>
    <xf numFmtId="173" fontId="43" fillId="51" borderId="3" xfId="521" applyNumberFormat="1" applyFont="1" applyFill="1" applyBorder="1" applyAlignment="1">
      <alignment horizontal="center" vertical="center" wrapText="1"/>
      <protection/>
    </xf>
    <xf numFmtId="0" fontId="54" fillId="51" borderId="3" xfId="0" applyFont="1" applyFill="1" applyBorder="1" applyAlignment="1">
      <alignment horizontal="right" vertical="center"/>
    </xf>
    <xf numFmtId="173" fontId="43" fillId="51" borderId="33" xfId="521" applyNumberFormat="1" applyFont="1" applyFill="1" applyBorder="1" applyAlignment="1">
      <alignment horizontal="center" vertical="center" wrapText="1"/>
      <protection/>
    </xf>
    <xf numFmtId="3" fontId="10" fillId="51" borderId="3" xfId="500" applyNumberFormat="1" applyFont="1" applyFill="1" applyBorder="1" applyAlignment="1">
      <alignment horizontal="center" vertical="center" wrapText="1"/>
      <protection/>
    </xf>
    <xf numFmtId="173" fontId="5" fillId="51" borderId="3" xfId="521" applyNumberFormat="1" applyFont="1" applyFill="1" applyBorder="1" applyAlignment="1">
      <alignment horizontal="center" vertical="center" wrapText="1"/>
      <protection/>
    </xf>
    <xf numFmtId="3" fontId="54" fillId="0" borderId="3" xfId="0" applyNumberFormat="1" applyFont="1" applyBorder="1" applyAlignment="1">
      <alignment horizontal="center" vertical="center" wrapText="1"/>
    </xf>
    <xf numFmtId="0" fontId="46" fillId="0" borderId="0" xfId="521" applyFont="1" applyFill="1" applyBorder="1">
      <alignment/>
      <protection/>
    </xf>
    <xf numFmtId="0" fontId="8" fillId="0" borderId="0" xfId="521" applyFont="1" applyFill="1" applyBorder="1" applyAlignment="1">
      <alignment vertical="center"/>
      <protection/>
    </xf>
    <xf numFmtId="0" fontId="59" fillId="51" borderId="0" xfId="500" applyFont="1" applyFill="1" applyAlignment="1">
      <alignment horizontal="center" vertical="center" wrapText="1"/>
      <protection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4" fillId="51" borderId="3" xfId="0" applyFont="1" applyFill="1" applyBorder="1" applyAlignment="1">
      <alignment horizontal="center" vertical="center"/>
    </xf>
    <xf numFmtId="0" fontId="54" fillId="51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51" borderId="3" xfId="0" applyFont="1" applyFill="1" applyBorder="1" applyAlignment="1">
      <alignment vertical="center"/>
    </xf>
    <xf numFmtId="0" fontId="10" fillId="51" borderId="3" xfId="0" applyFont="1" applyFill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/>
    </xf>
    <xf numFmtId="1" fontId="43" fillId="52" borderId="3" xfId="0" applyNumberFormat="1" applyFont="1" applyFill="1" applyBorder="1" applyAlignment="1">
      <alignment horizontal="right" vertical="center" wrapText="1"/>
    </xf>
    <xf numFmtId="0" fontId="47" fillId="0" borderId="0" xfId="521" applyFont="1" applyFill="1" applyAlignment="1">
      <alignment horizontal="center"/>
      <protection/>
    </xf>
    <xf numFmtId="0" fontId="48" fillId="0" borderId="0" xfId="521" applyFont="1" applyFill="1" applyAlignment="1">
      <alignment horizontal="center"/>
      <protection/>
    </xf>
    <xf numFmtId="0" fontId="46" fillId="0" borderId="34" xfId="521" applyFont="1" applyFill="1" applyBorder="1" applyAlignment="1">
      <alignment horizontal="center"/>
      <protection/>
    </xf>
    <xf numFmtId="0" fontId="46" fillId="0" borderId="22" xfId="521" applyFont="1" applyFill="1" applyBorder="1" applyAlignment="1">
      <alignment horizontal="center"/>
      <protection/>
    </xf>
    <xf numFmtId="0" fontId="44" fillId="51" borderId="35" xfId="521" applyFont="1" applyFill="1" applyBorder="1" applyAlignment="1">
      <alignment horizontal="center" vertical="center"/>
      <protection/>
    </xf>
    <xf numFmtId="0" fontId="44" fillId="51" borderId="36" xfId="521" applyFont="1" applyFill="1" applyBorder="1" applyAlignment="1">
      <alignment horizontal="center" vertical="center"/>
      <protection/>
    </xf>
    <xf numFmtId="0" fontId="49" fillId="0" borderId="0" xfId="521" applyFont="1" applyFill="1" applyAlignment="1">
      <alignment horizontal="center"/>
      <protection/>
    </xf>
    <xf numFmtId="0" fontId="50" fillId="0" borderId="0" xfId="521" applyFont="1" applyFill="1" applyAlignment="1">
      <alignment horizontal="center"/>
      <protection/>
    </xf>
    <xf numFmtId="0" fontId="51" fillId="51" borderId="35" xfId="521" applyFont="1" applyFill="1" applyBorder="1" applyAlignment="1">
      <alignment horizontal="center" vertical="center"/>
      <protection/>
    </xf>
    <xf numFmtId="0" fontId="51" fillId="51" borderId="36" xfId="521" applyFont="1" applyFill="1" applyBorder="1" applyAlignment="1">
      <alignment horizontal="center" vertical="center"/>
      <protection/>
    </xf>
    <xf numFmtId="0" fontId="59" fillId="51" borderId="0" xfId="500" applyFont="1" applyFill="1" applyAlignment="1">
      <alignment horizontal="center" vertical="center" wrapText="1"/>
      <protection/>
    </xf>
    <xf numFmtId="0" fontId="10" fillId="0" borderId="3" xfId="500" applyFont="1" applyBorder="1" applyAlignment="1">
      <alignment horizontal="center"/>
      <protection/>
    </xf>
    <xf numFmtId="2" fontId="10" fillId="0" borderId="3" xfId="500" applyNumberFormat="1" applyFont="1" applyBorder="1" applyAlignment="1">
      <alignment horizontal="center" vertical="center" wrapText="1"/>
      <protection/>
    </xf>
    <xf numFmtId="0" fontId="10" fillId="0" borderId="3" xfId="500" applyFont="1" applyBorder="1" applyAlignment="1">
      <alignment horizontal="center" vertical="center" wrapText="1"/>
      <protection/>
    </xf>
    <xf numFmtId="0" fontId="10" fillId="0" borderId="3" xfId="500" applyNumberFormat="1" applyFont="1" applyBorder="1" applyAlignment="1">
      <alignment horizontal="center" vertical="center" wrapText="1"/>
      <protection/>
    </xf>
    <xf numFmtId="0" fontId="61" fillId="51" borderId="0" xfId="500" applyFont="1" applyFill="1" applyAlignment="1">
      <alignment horizontal="center" vertical="center" wrapText="1"/>
      <protection/>
    </xf>
    <xf numFmtId="2" fontId="10" fillId="51" borderId="3" xfId="500" applyNumberFormat="1" applyFont="1" applyFill="1" applyBorder="1" applyAlignment="1">
      <alignment horizontal="center" vertical="center" wrapText="1"/>
      <protection/>
    </xf>
    <xf numFmtId="0" fontId="10" fillId="51" borderId="3" xfId="500" applyFont="1" applyFill="1" applyBorder="1" applyAlignment="1">
      <alignment horizontal="center" vertical="center" wrapText="1"/>
      <protection/>
    </xf>
    <xf numFmtId="0" fontId="10" fillId="51" borderId="3" xfId="500" applyNumberFormat="1" applyFont="1" applyFill="1" applyBorder="1" applyAlignment="1">
      <alignment horizontal="center" vertical="center" wrapText="1"/>
      <protection/>
    </xf>
    <xf numFmtId="0" fontId="43" fillId="51" borderId="3" xfId="500" applyFont="1" applyFill="1" applyBorder="1" applyAlignment="1">
      <alignment horizontal="center" vertical="center" wrapText="1"/>
      <protection/>
    </xf>
    <xf numFmtId="0" fontId="43" fillId="51" borderId="37" xfId="500" applyFont="1" applyFill="1" applyBorder="1" applyAlignment="1">
      <alignment horizontal="center" vertical="center" wrapText="1"/>
      <protection/>
    </xf>
    <xf numFmtId="0" fontId="43" fillId="51" borderId="38" xfId="500" applyFont="1" applyFill="1" applyBorder="1" applyAlignment="1">
      <alignment horizontal="center" vertical="center" wrapText="1"/>
      <protection/>
    </xf>
    <xf numFmtId="0" fontId="43" fillId="51" borderId="39" xfId="500" applyFont="1" applyFill="1" applyBorder="1" applyAlignment="1">
      <alignment horizontal="center" vertical="center" wrapText="1"/>
      <protection/>
    </xf>
    <xf numFmtId="0" fontId="62" fillId="51" borderId="0" xfId="500" applyFont="1" applyFill="1" applyAlignment="1">
      <alignment horizontal="center" vertical="center" wrapText="1"/>
      <protection/>
    </xf>
    <xf numFmtId="0" fontId="43" fillId="51" borderId="0" xfId="500" applyFont="1" applyFill="1" applyAlignment="1">
      <alignment horizontal="center" vertical="center" wrapText="1"/>
      <protection/>
    </xf>
    <xf numFmtId="0" fontId="5" fillId="51" borderId="0" xfId="500" applyFont="1" applyFill="1" applyAlignment="1">
      <alignment horizontal="center" vertical="center" wrapText="1"/>
      <protection/>
    </xf>
    <xf numFmtId="0" fontId="44" fillId="51" borderId="0" xfId="521" applyFont="1" applyFill="1" applyAlignment="1">
      <alignment horizontal="center"/>
      <protection/>
    </xf>
    <xf numFmtId="0" fontId="45" fillId="51" borderId="0" xfId="521" applyFont="1" applyFill="1" applyAlignment="1">
      <alignment horizontal="center"/>
      <protection/>
    </xf>
    <xf numFmtId="0" fontId="46" fillId="0" borderId="40" xfId="521" applyFont="1" applyFill="1" applyBorder="1" applyAlignment="1">
      <alignment horizontal="center"/>
      <protection/>
    </xf>
    <xf numFmtId="0" fontId="46" fillId="0" borderId="41" xfId="521" applyFont="1" applyFill="1" applyBorder="1" applyAlignment="1">
      <alignment horizontal="center"/>
      <protection/>
    </xf>
    <xf numFmtId="0" fontId="44" fillId="51" borderId="42" xfId="521" applyFont="1" applyFill="1" applyBorder="1" applyAlignment="1">
      <alignment horizontal="center" vertical="center"/>
      <protection/>
    </xf>
    <xf numFmtId="0" fontId="44" fillId="51" borderId="43" xfId="521" applyFont="1" applyFill="1" applyBorder="1" applyAlignment="1">
      <alignment horizontal="center" vertical="center"/>
      <protection/>
    </xf>
    <xf numFmtId="0" fontId="44" fillId="51" borderId="44" xfId="521" applyFont="1" applyFill="1" applyBorder="1" applyAlignment="1">
      <alignment horizontal="center" vertical="center"/>
      <protection/>
    </xf>
    <xf numFmtId="0" fontId="47" fillId="51" borderId="0" xfId="521" applyFont="1" applyFill="1" applyAlignment="1">
      <alignment horizontal="center"/>
      <protection/>
    </xf>
    <xf numFmtId="0" fontId="48" fillId="51" borderId="0" xfId="521" applyFont="1" applyFill="1" applyAlignment="1">
      <alignment horizontal="center"/>
      <protection/>
    </xf>
    <xf numFmtId="0" fontId="44" fillId="0" borderId="35" xfId="521" applyFont="1" applyFill="1" applyBorder="1" applyAlignment="1">
      <alignment horizontal="center" vertical="center"/>
      <protection/>
    </xf>
    <xf numFmtId="0" fontId="44" fillId="0" borderId="36" xfId="521" applyFont="1" applyFill="1" applyBorder="1" applyAlignment="1">
      <alignment horizontal="center" vertical="center"/>
      <protection/>
    </xf>
    <xf numFmtId="0" fontId="58" fillId="0" borderId="0" xfId="521" applyFont="1" applyFill="1" applyBorder="1" applyAlignment="1">
      <alignment horizontal="center" vertical="center" wrapText="1"/>
      <protection/>
    </xf>
    <xf numFmtId="0" fontId="47" fillId="51" borderId="0" xfId="521" applyFont="1" applyFill="1" applyAlignment="1">
      <alignment horizontal="center" wrapText="1"/>
      <protection/>
    </xf>
    <xf numFmtId="2" fontId="52" fillId="0" borderId="35" xfId="521" applyNumberFormat="1" applyFont="1" applyFill="1" applyBorder="1" applyAlignment="1">
      <alignment horizontal="center" vertical="center" wrapText="1"/>
      <protection/>
    </xf>
    <xf numFmtId="2" fontId="52" fillId="0" borderId="3" xfId="521" applyNumberFormat="1" applyFont="1" applyFill="1" applyBorder="1" applyAlignment="1">
      <alignment horizontal="center" vertical="center" wrapText="1"/>
      <protection/>
    </xf>
    <xf numFmtId="0" fontId="52" fillId="0" borderId="35" xfId="521" applyFont="1" applyFill="1" applyBorder="1" applyAlignment="1">
      <alignment horizontal="center" vertical="center" wrapText="1"/>
      <protection/>
    </xf>
    <xf numFmtId="0" fontId="52" fillId="0" borderId="3" xfId="521" applyFont="1" applyFill="1" applyBorder="1" applyAlignment="1">
      <alignment horizontal="center" vertical="center" wrapText="1"/>
      <protection/>
    </xf>
    <xf numFmtId="14" fontId="3" fillId="0" borderId="36" xfId="448" applyNumberFormat="1" applyFont="1" applyBorder="1" applyAlignment="1">
      <alignment horizontal="center" vertical="center" wrapText="1"/>
      <protection/>
    </xf>
    <xf numFmtId="14" fontId="3" fillId="0" borderId="31" xfId="448" applyNumberFormat="1" applyFont="1" applyBorder="1" applyAlignment="1">
      <alignment horizontal="center" vertical="center" wrapText="1"/>
      <protection/>
    </xf>
    <xf numFmtId="0" fontId="52" fillId="0" borderId="36" xfId="521" applyFont="1" applyFill="1" applyBorder="1" applyAlignment="1">
      <alignment horizontal="center" vertical="center" wrapText="1"/>
      <protection/>
    </xf>
    <xf numFmtId="0" fontId="52" fillId="0" borderId="31" xfId="521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C7" sqref="C7:C25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54" t="s">
        <v>84</v>
      </c>
      <c r="B1" s="154"/>
      <c r="C1" s="154"/>
      <c r="D1" s="154"/>
      <c r="E1" s="154"/>
      <c r="F1" s="154"/>
      <c r="G1" s="154"/>
    </row>
    <row r="2" spans="1:7" s="2" customFormat="1" ht="19.5" customHeight="1">
      <c r="A2" s="155" t="s">
        <v>8</v>
      </c>
      <c r="B2" s="155"/>
      <c r="C2" s="155"/>
      <c r="D2" s="155"/>
      <c r="E2" s="155"/>
      <c r="F2" s="155"/>
      <c r="G2" s="155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56"/>
      <c r="B4" s="158" t="s">
        <v>180</v>
      </c>
      <c r="C4" s="158"/>
      <c r="D4" s="158"/>
      <c r="E4" s="158" t="s">
        <v>181</v>
      </c>
      <c r="F4" s="158"/>
      <c r="G4" s="159"/>
    </row>
    <row r="5" spans="1:7" s="4" customFormat="1" ht="50.25" customHeight="1">
      <c r="A5" s="157"/>
      <c r="B5" s="95" t="s">
        <v>104</v>
      </c>
      <c r="C5" s="95" t="s">
        <v>165</v>
      </c>
      <c r="D5" s="96" t="s">
        <v>31</v>
      </c>
      <c r="E5" s="95" t="s">
        <v>104</v>
      </c>
      <c r="F5" s="95" t="s">
        <v>165</v>
      </c>
      <c r="G5" s="97" t="s">
        <v>31</v>
      </c>
    </row>
    <row r="6" spans="1:7" s="9" customFormat="1" ht="34.5" customHeight="1">
      <c r="A6" s="16" t="s">
        <v>32</v>
      </c>
      <c r="B6" s="117">
        <f>SUM(B7:B25)</f>
        <v>4060</v>
      </c>
      <c r="C6" s="117">
        <f>SUM(C7:C25)</f>
        <v>4646</v>
      </c>
      <c r="D6" s="109">
        <f>ROUND(C6/B6*100,1)</f>
        <v>114.4</v>
      </c>
      <c r="E6" s="118">
        <f>SUM(E7:E25)</f>
        <v>2038</v>
      </c>
      <c r="F6" s="118">
        <f>SUM(F7:F25)</f>
        <v>2222</v>
      </c>
      <c r="G6" s="109">
        <f>ROUND(F6/E6*100,1)</f>
        <v>109</v>
      </c>
    </row>
    <row r="7" spans="1:11" ht="57" customHeight="1">
      <c r="A7" s="17" t="s">
        <v>10</v>
      </c>
      <c r="B7" s="144">
        <v>382</v>
      </c>
      <c r="C7" s="144">
        <v>532</v>
      </c>
      <c r="D7" s="139">
        <f aca="true" t="shared" si="0" ref="D7:D25">ROUND(C7/B7*100,1)</f>
        <v>139.3</v>
      </c>
      <c r="E7" s="145">
        <v>218</v>
      </c>
      <c r="F7" s="145">
        <v>272</v>
      </c>
      <c r="G7" s="109">
        <f aca="true" t="shared" si="1" ref="G7:G25">ROUND(F7/E7*100,1)</f>
        <v>124.8</v>
      </c>
      <c r="H7" s="10"/>
      <c r="I7" s="11"/>
      <c r="K7" s="12"/>
    </row>
    <row r="8" spans="1:11" ht="43.5" customHeight="1">
      <c r="A8" s="17" t="s">
        <v>11</v>
      </c>
      <c r="B8" s="144">
        <v>137</v>
      </c>
      <c r="C8" s="144">
        <v>78</v>
      </c>
      <c r="D8" s="139">
        <f t="shared" si="0"/>
        <v>56.9</v>
      </c>
      <c r="E8" s="145">
        <v>108</v>
      </c>
      <c r="F8" s="145">
        <v>46</v>
      </c>
      <c r="G8" s="109">
        <f t="shared" si="1"/>
        <v>42.6</v>
      </c>
      <c r="H8" s="10"/>
      <c r="I8" s="11"/>
      <c r="K8" s="12"/>
    </row>
    <row r="9" spans="1:11" s="14" customFormat="1" ht="25.5" customHeight="1">
      <c r="A9" s="17" t="s">
        <v>12</v>
      </c>
      <c r="B9" s="144">
        <v>910</v>
      </c>
      <c r="C9" s="144">
        <v>738</v>
      </c>
      <c r="D9" s="139">
        <f t="shared" si="0"/>
        <v>81.1</v>
      </c>
      <c r="E9" s="145">
        <v>440</v>
      </c>
      <c r="F9" s="145">
        <v>283</v>
      </c>
      <c r="G9" s="109">
        <f t="shared" si="1"/>
        <v>64.3</v>
      </c>
      <c r="H9" s="13"/>
      <c r="I9" s="11"/>
      <c r="J9" s="6"/>
      <c r="K9" s="12"/>
    </row>
    <row r="10" spans="1:13" ht="41.25" customHeight="1">
      <c r="A10" s="17" t="s">
        <v>13</v>
      </c>
      <c r="B10" s="146">
        <v>187</v>
      </c>
      <c r="C10" s="146">
        <v>381</v>
      </c>
      <c r="D10" s="139">
        <f t="shared" si="0"/>
        <v>203.7</v>
      </c>
      <c r="E10" s="146">
        <v>129</v>
      </c>
      <c r="F10" s="146">
        <v>181</v>
      </c>
      <c r="G10" s="109">
        <f t="shared" si="1"/>
        <v>140.3</v>
      </c>
      <c r="H10" s="10"/>
      <c r="I10" s="11"/>
      <c r="K10" s="12"/>
      <c r="M10" s="15"/>
    </row>
    <row r="11" spans="1:11" ht="37.5" customHeight="1">
      <c r="A11" s="17" t="s">
        <v>14</v>
      </c>
      <c r="B11" s="146">
        <v>115</v>
      </c>
      <c r="C11" s="146">
        <v>241</v>
      </c>
      <c r="D11" s="139">
        <f t="shared" si="0"/>
        <v>209.6</v>
      </c>
      <c r="E11" s="146">
        <v>57</v>
      </c>
      <c r="F11" s="146">
        <v>120</v>
      </c>
      <c r="G11" s="109">
        <f t="shared" si="1"/>
        <v>210.5</v>
      </c>
      <c r="H11" s="10"/>
      <c r="I11" s="11"/>
      <c r="K11" s="12"/>
    </row>
    <row r="12" spans="1:11" ht="25.5" customHeight="1">
      <c r="A12" s="17" t="s">
        <v>15</v>
      </c>
      <c r="B12" s="146">
        <v>126</v>
      </c>
      <c r="C12" s="146">
        <v>95</v>
      </c>
      <c r="D12" s="139">
        <f t="shared" si="0"/>
        <v>75.4</v>
      </c>
      <c r="E12" s="146">
        <v>71</v>
      </c>
      <c r="F12" s="146">
        <v>70</v>
      </c>
      <c r="G12" s="109">
        <f t="shared" si="1"/>
        <v>98.6</v>
      </c>
      <c r="H12" s="10"/>
      <c r="I12" s="11"/>
      <c r="K12" s="12"/>
    </row>
    <row r="13" spans="1:11" ht="54" customHeight="1">
      <c r="A13" s="17" t="s">
        <v>16</v>
      </c>
      <c r="B13" s="146">
        <v>467</v>
      </c>
      <c r="C13" s="146">
        <v>503</v>
      </c>
      <c r="D13" s="139">
        <f t="shared" si="0"/>
        <v>107.7</v>
      </c>
      <c r="E13" s="146">
        <v>184</v>
      </c>
      <c r="F13" s="146">
        <v>285</v>
      </c>
      <c r="G13" s="109">
        <f t="shared" si="1"/>
        <v>154.9</v>
      </c>
      <c r="H13" s="10"/>
      <c r="I13" s="11"/>
      <c r="K13" s="12"/>
    </row>
    <row r="14" spans="1:11" ht="35.25" customHeight="1">
      <c r="A14" s="17" t="s">
        <v>17</v>
      </c>
      <c r="B14" s="146">
        <v>366</v>
      </c>
      <c r="C14" s="146">
        <v>494</v>
      </c>
      <c r="D14" s="139">
        <f t="shared" si="0"/>
        <v>135</v>
      </c>
      <c r="E14" s="146">
        <v>186</v>
      </c>
      <c r="F14" s="146">
        <v>288</v>
      </c>
      <c r="G14" s="109">
        <f t="shared" si="1"/>
        <v>154.8</v>
      </c>
      <c r="H14" s="13"/>
      <c r="I14" s="11"/>
      <c r="K14" s="12"/>
    </row>
    <row r="15" spans="1:11" ht="40.5" customHeight="1">
      <c r="A15" s="17" t="s">
        <v>18</v>
      </c>
      <c r="B15" s="146">
        <v>42</v>
      </c>
      <c r="C15" s="146">
        <v>51</v>
      </c>
      <c r="D15" s="139">
        <f t="shared" si="0"/>
        <v>121.4</v>
      </c>
      <c r="E15" s="146">
        <v>12</v>
      </c>
      <c r="F15" s="146">
        <v>18</v>
      </c>
      <c r="G15" s="109">
        <f t="shared" si="1"/>
        <v>150</v>
      </c>
      <c r="H15" s="10"/>
      <c r="I15" s="11"/>
      <c r="K15" s="12"/>
    </row>
    <row r="16" spans="1:11" ht="24" customHeight="1">
      <c r="A16" s="17" t="s">
        <v>19</v>
      </c>
      <c r="B16" s="146">
        <v>23</v>
      </c>
      <c r="C16" s="146">
        <v>44</v>
      </c>
      <c r="D16" s="139">
        <f t="shared" si="0"/>
        <v>191.3</v>
      </c>
      <c r="E16" s="146">
        <v>13</v>
      </c>
      <c r="F16" s="146">
        <v>31</v>
      </c>
      <c r="G16" s="109">
        <f t="shared" si="1"/>
        <v>238.5</v>
      </c>
      <c r="H16" s="10"/>
      <c r="I16" s="11"/>
      <c r="K16" s="12"/>
    </row>
    <row r="17" spans="1:11" ht="24" customHeight="1">
      <c r="A17" s="17" t="s">
        <v>20</v>
      </c>
      <c r="B17" s="146">
        <v>66</v>
      </c>
      <c r="C17" s="146">
        <v>84</v>
      </c>
      <c r="D17" s="139">
        <f t="shared" si="0"/>
        <v>127.3</v>
      </c>
      <c r="E17" s="146">
        <v>27</v>
      </c>
      <c r="F17" s="146">
        <v>56</v>
      </c>
      <c r="G17" s="109">
        <f t="shared" si="1"/>
        <v>207.4</v>
      </c>
      <c r="H17" s="10"/>
      <c r="I17" s="11"/>
      <c r="K17" s="12"/>
    </row>
    <row r="18" spans="1:11" ht="24" customHeight="1">
      <c r="A18" s="17" t="s">
        <v>21</v>
      </c>
      <c r="B18" s="146">
        <v>32</v>
      </c>
      <c r="C18" s="146">
        <v>26</v>
      </c>
      <c r="D18" s="139">
        <f t="shared" si="0"/>
        <v>81.3</v>
      </c>
      <c r="E18" s="146">
        <v>12</v>
      </c>
      <c r="F18" s="146">
        <v>12</v>
      </c>
      <c r="G18" s="109">
        <f t="shared" si="1"/>
        <v>100</v>
      </c>
      <c r="H18" s="10"/>
      <c r="I18" s="11"/>
      <c r="K18" s="12"/>
    </row>
    <row r="19" spans="1:11" ht="38.25" customHeight="1">
      <c r="A19" s="17" t="s">
        <v>22</v>
      </c>
      <c r="B19" s="146">
        <v>135</v>
      </c>
      <c r="C19" s="146">
        <v>141</v>
      </c>
      <c r="D19" s="139">
        <f t="shared" si="0"/>
        <v>104.4</v>
      </c>
      <c r="E19" s="146">
        <v>117</v>
      </c>
      <c r="F19" s="146">
        <v>32</v>
      </c>
      <c r="G19" s="109">
        <f t="shared" si="1"/>
        <v>27.4</v>
      </c>
      <c r="H19" s="10"/>
      <c r="I19" s="11"/>
      <c r="K19" s="12"/>
    </row>
    <row r="20" spans="1:11" ht="41.25" customHeight="1">
      <c r="A20" s="17" t="s">
        <v>23</v>
      </c>
      <c r="B20" s="146">
        <v>97</v>
      </c>
      <c r="C20" s="146">
        <v>128</v>
      </c>
      <c r="D20" s="139">
        <f t="shared" si="0"/>
        <v>132</v>
      </c>
      <c r="E20" s="146">
        <v>31</v>
      </c>
      <c r="F20" s="146">
        <v>39</v>
      </c>
      <c r="G20" s="109">
        <f t="shared" si="1"/>
        <v>125.8</v>
      </c>
      <c r="H20" s="10"/>
      <c r="I20" s="11"/>
      <c r="K20" s="12"/>
    </row>
    <row r="21" spans="1:11" ht="42.75" customHeight="1">
      <c r="A21" s="17" t="s">
        <v>24</v>
      </c>
      <c r="B21" s="146">
        <v>313</v>
      </c>
      <c r="C21" s="146">
        <v>386</v>
      </c>
      <c r="D21" s="139">
        <f t="shared" si="0"/>
        <v>123.3</v>
      </c>
      <c r="E21" s="146">
        <v>137</v>
      </c>
      <c r="F21" s="146">
        <v>126</v>
      </c>
      <c r="G21" s="109">
        <f t="shared" si="1"/>
        <v>92</v>
      </c>
      <c r="H21" s="13"/>
      <c r="I21" s="11"/>
      <c r="K21" s="12"/>
    </row>
    <row r="22" spans="1:11" ht="24" customHeight="1">
      <c r="A22" s="17" t="s">
        <v>25</v>
      </c>
      <c r="B22" s="146">
        <v>189</v>
      </c>
      <c r="C22" s="146">
        <v>200</v>
      </c>
      <c r="D22" s="139">
        <f t="shared" si="0"/>
        <v>105.8</v>
      </c>
      <c r="E22" s="146">
        <v>54</v>
      </c>
      <c r="F22" s="146">
        <v>81</v>
      </c>
      <c r="G22" s="109">
        <f t="shared" si="1"/>
        <v>150</v>
      </c>
      <c r="H22" s="10"/>
      <c r="I22" s="11"/>
      <c r="K22" s="12"/>
    </row>
    <row r="23" spans="1:11" ht="42.75" customHeight="1">
      <c r="A23" s="17" t="s">
        <v>26</v>
      </c>
      <c r="B23" s="146">
        <v>409</v>
      </c>
      <c r="C23" s="146">
        <v>443</v>
      </c>
      <c r="D23" s="139">
        <f t="shared" si="0"/>
        <v>108.3</v>
      </c>
      <c r="E23" s="146">
        <v>218</v>
      </c>
      <c r="F23" s="146">
        <v>245</v>
      </c>
      <c r="G23" s="109">
        <f t="shared" si="1"/>
        <v>112.4</v>
      </c>
      <c r="H23" s="13"/>
      <c r="I23" s="11"/>
      <c r="K23" s="12"/>
    </row>
    <row r="24" spans="1:11" ht="36.75" customHeight="1">
      <c r="A24" s="17" t="s">
        <v>27</v>
      </c>
      <c r="B24" s="146">
        <v>48</v>
      </c>
      <c r="C24" s="146">
        <v>58</v>
      </c>
      <c r="D24" s="139">
        <f t="shared" si="0"/>
        <v>120.8</v>
      </c>
      <c r="E24" s="146">
        <v>17</v>
      </c>
      <c r="F24" s="146">
        <v>23</v>
      </c>
      <c r="G24" s="109">
        <f t="shared" si="1"/>
        <v>135.3</v>
      </c>
      <c r="H24" s="10"/>
      <c r="I24" s="11"/>
      <c r="K24" s="12"/>
    </row>
    <row r="25" spans="1:11" ht="27.75" customHeight="1" thickBot="1">
      <c r="A25" s="18" t="s">
        <v>28</v>
      </c>
      <c r="B25" s="146">
        <v>16</v>
      </c>
      <c r="C25" s="146">
        <v>23</v>
      </c>
      <c r="D25" s="139">
        <f t="shared" si="0"/>
        <v>143.8</v>
      </c>
      <c r="E25" s="146">
        <v>7</v>
      </c>
      <c r="F25" s="146">
        <v>14</v>
      </c>
      <c r="G25" s="109">
        <f t="shared" si="1"/>
        <v>200</v>
      </c>
      <c r="H25" s="10"/>
      <c r="I25" s="11"/>
      <c r="K25" s="12"/>
    </row>
    <row r="26" spans="1:11" ht="15.75">
      <c r="A26" s="7"/>
      <c r="B26" s="59"/>
      <c r="C26" s="130"/>
      <c r="D26" s="59"/>
      <c r="E26" s="59"/>
      <c r="F26" s="59"/>
      <c r="G26" s="7"/>
      <c r="K26" s="12"/>
    </row>
    <row r="27" spans="1:11" ht="15.75">
      <c r="A27" s="7"/>
      <c r="B27" s="7"/>
      <c r="C27" s="130"/>
      <c r="D27" s="7"/>
      <c r="E27" s="7"/>
      <c r="F27" s="7"/>
      <c r="G27" s="7"/>
      <c r="K27" s="12"/>
    </row>
    <row r="28" spans="1:7" ht="12.75">
      <c r="A28" s="7"/>
      <c r="B28" s="7"/>
      <c r="C28" s="83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D6" sqref="D6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92" t="s">
        <v>184</v>
      </c>
      <c r="B1" s="192"/>
      <c r="C1" s="192"/>
      <c r="D1" s="192"/>
    </row>
    <row r="2" spans="1:4" s="2" customFormat="1" ht="12.75" customHeight="1" thickBot="1">
      <c r="A2" s="45"/>
      <c r="B2" s="45"/>
      <c r="C2" s="45"/>
      <c r="D2" s="45"/>
    </row>
    <row r="3" spans="1:4" s="4" customFormat="1" ht="25.5" customHeight="1">
      <c r="A3" s="156"/>
      <c r="B3" s="195" t="s">
        <v>39</v>
      </c>
      <c r="C3" s="195" t="s">
        <v>40</v>
      </c>
      <c r="D3" s="199" t="s">
        <v>85</v>
      </c>
    </row>
    <row r="4" spans="1:4" s="4" customFormat="1" ht="82.5" customHeight="1">
      <c r="A4" s="157"/>
      <c r="B4" s="196"/>
      <c r="C4" s="196"/>
      <c r="D4" s="200"/>
    </row>
    <row r="5" spans="1:6" s="5" customFormat="1" ht="34.5" customHeight="1">
      <c r="A5" s="19" t="s">
        <v>32</v>
      </c>
      <c r="B5" s="101">
        <f>SUM(B6:B14)</f>
        <v>2222</v>
      </c>
      <c r="C5" s="101">
        <f>SUM(C6:C14)</f>
        <v>17149</v>
      </c>
      <c r="D5" s="105">
        <f>C5/B5</f>
        <v>7.717821782178218</v>
      </c>
      <c r="F5" s="20"/>
    </row>
    <row r="6" spans="1:10" ht="51" customHeight="1">
      <c r="A6" s="47" t="s">
        <v>34</v>
      </c>
      <c r="B6" s="132">
        <v>197</v>
      </c>
      <c r="C6" s="132">
        <v>1356</v>
      </c>
      <c r="D6" s="105">
        <f aca="true" t="shared" si="0" ref="D6:D14">C6/B6</f>
        <v>6.883248730964467</v>
      </c>
      <c r="F6" s="20"/>
      <c r="G6" s="21"/>
      <c r="J6" s="21"/>
    </row>
    <row r="7" spans="1:10" ht="35.25" customHeight="1">
      <c r="A7" s="47" t="s">
        <v>3</v>
      </c>
      <c r="B7" s="132">
        <v>257</v>
      </c>
      <c r="C7" s="132">
        <v>827</v>
      </c>
      <c r="D7" s="105">
        <f t="shared" si="0"/>
        <v>3.217898832684825</v>
      </c>
      <c r="F7" s="20"/>
      <c r="G7" s="21"/>
      <c r="J7" s="21"/>
    </row>
    <row r="8" spans="1:10" s="14" customFormat="1" ht="25.5" customHeight="1">
      <c r="A8" s="47" t="s">
        <v>2</v>
      </c>
      <c r="B8" s="133">
        <v>246</v>
      </c>
      <c r="C8" s="133">
        <v>1080</v>
      </c>
      <c r="D8" s="105">
        <f t="shared" si="0"/>
        <v>4.390243902439025</v>
      </c>
      <c r="E8" s="6"/>
      <c r="F8" s="20"/>
      <c r="G8" s="21"/>
      <c r="H8" s="6"/>
      <c r="J8" s="21"/>
    </row>
    <row r="9" spans="1:10" ht="36.75" customHeight="1">
      <c r="A9" s="47" t="s">
        <v>1</v>
      </c>
      <c r="B9" s="133">
        <v>55</v>
      </c>
      <c r="C9" s="133">
        <v>766</v>
      </c>
      <c r="D9" s="105">
        <f t="shared" si="0"/>
        <v>13.927272727272728</v>
      </c>
      <c r="F9" s="20"/>
      <c r="G9" s="21"/>
      <c r="H9" s="6" t="s">
        <v>127</v>
      </c>
      <c r="J9" s="21"/>
    </row>
    <row r="10" spans="1:10" ht="28.5" customHeight="1">
      <c r="A10" s="47" t="s">
        <v>5</v>
      </c>
      <c r="B10" s="133">
        <v>241</v>
      </c>
      <c r="C10" s="133">
        <v>2519</v>
      </c>
      <c r="D10" s="105">
        <f t="shared" si="0"/>
        <v>10.452282157676349</v>
      </c>
      <c r="F10" s="20"/>
      <c r="G10" s="21"/>
      <c r="J10" s="21"/>
    </row>
    <row r="11" spans="1:10" ht="59.25" customHeight="1">
      <c r="A11" s="47" t="s">
        <v>30</v>
      </c>
      <c r="B11" s="133">
        <v>31</v>
      </c>
      <c r="C11" s="133">
        <v>956</v>
      </c>
      <c r="D11" s="105">
        <f t="shared" si="0"/>
        <v>30.838709677419356</v>
      </c>
      <c r="F11" s="20"/>
      <c r="G11" s="21" t="s">
        <v>127</v>
      </c>
      <c r="J11" s="21"/>
    </row>
    <row r="12" spans="1:17" ht="33.75" customHeight="1">
      <c r="A12" s="47" t="s">
        <v>6</v>
      </c>
      <c r="B12" s="133">
        <v>578</v>
      </c>
      <c r="C12" s="133">
        <v>1419</v>
      </c>
      <c r="D12" s="105">
        <f t="shared" si="0"/>
        <v>2.4550173010380623</v>
      </c>
      <c r="F12" s="20"/>
      <c r="G12" s="21"/>
      <c r="J12" s="21"/>
      <c r="Q12" s="8"/>
    </row>
    <row r="13" spans="1:17" ht="75" customHeight="1">
      <c r="A13" s="84" t="s">
        <v>7</v>
      </c>
      <c r="B13" s="133">
        <v>419</v>
      </c>
      <c r="C13" s="133">
        <v>4787</v>
      </c>
      <c r="D13" s="101">
        <f t="shared" si="0"/>
        <v>11.424821002386635</v>
      </c>
      <c r="F13" s="20"/>
      <c r="G13" s="21"/>
      <c r="H13" s="6" t="s">
        <v>127</v>
      </c>
      <c r="J13" s="21"/>
      <c r="Q13" s="8"/>
    </row>
    <row r="14" spans="1:17" ht="40.5" customHeight="1">
      <c r="A14" s="84" t="s">
        <v>35</v>
      </c>
      <c r="B14" s="133">
        <v>198</v>
      </c>
      <c r="C14" s="133">
        <v>3439</v>
      </c>
      <c r="D14" s="101">
        <f t="shared" si="0"/>
        <v>17.36868686868687</v>
      </c>
      <c r="F14" s="20"/>
      <c r="G14" s="21"/>
      <c r="J14" s="21"/>
      <c r="Q14" s="8"/>
    </row>
    <row r="15" spans="1:17" ht="12.75">
      <c r="A15" s="83"/>
      <c r="B15" s="128"/>
      <c r="C15" s="149"/>
      <c r="D15" s="56"/>
      <c r="Q15" s="8"/>
    </row>
    <row r="16" spans="1:17" ht="12.75">
      <c r="A16" s="83"/>
      <c r="B16" s="83"/>
      <c r="C16" s="83"/>
      <c r="D16" s="56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E7" sqref="E7:E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0.710937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60" t="s">
        <v>84</v>
      </c>
      <c r="B1" s="160"/>
      <c r="C1" s="160"/>
      <c r="D1" s="160"/>
      <c r="E1" s="160"/>
      <c r="F1" s="160"/>
      <c r="G1" s="160"/>
    </row>
    <row r="2" spans="1:7" s="2" customFormat="1" ht="19.5" customHeight="1">
      <c r="A2" s="161" t="s">
        <v>33</v>
      </c>
      <c r="B2" s="161"/>
      <c r="C2" s="161"/>
      <c r="D2" s="161"/>
      <c r="E2" s="161"/>
      <c r="F2" s="161"/>
      <c r="G2" s="161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56"/>
      <c r="B4" s="162" t="s">
        <v>180</v>
      </c>
      <c r="C4" s="162"/>
      <c r="D4" s="162"/>
      <c r="E4" s="162" t="s">
        <v>181</v>
      </c>
      <c r="F4" s="162"/>
      <c r="G4" s="163"/>
    </row>
    <row r="5" spans="1:7" s="4" customFormat="1" ht="60.75" customHeight="1">
      <c r="A5" s="157"/>
      <c r="B5" s="98" t="s">
        <v>104</v>
      </c>
      <c r="C5" s="98" t="s">
        <v>165</v>
      </c>
      <c r="D5" s="99" t="s">
        <v>31</v>
      </c>
      <c r="E5" s="98" t="s">
        <v>104</v>
      </c>
      <c r="F5" s="98" t="s">
        <v>165</v>
      </c>
      <c r="G5" s="100" t="s">
        <v>31</v>
      </c>
    </row>
    <row r="6" spans="1:9" s="5" customFormat="1" ht="34.5" customHeight="1">
      <c r="A6" s="19" t="s">
        <v>32</v>
      </c>
      <c r="B6" s="101">
        <f>SUM(B7:B15)</f>
        <v>4060</v>
      </c>
      <c r="C6" s="101">
        <f>SUM(C7:C15)</f>
        <v>4646</v>
      </c>
      <c r="D6" s="92">
        <f>ROUND(C6/B6*100,1)</f>
        <v>114.4</v>
      </c>
      <c r="E6" s="101">
        <f>SUM(E7:E15)</f>
        <v>2038</v>
      </c>
      <c r="F6" s="101">
        <f>SUM(F7:F15)</f>
        <v>2222</v>
      </c>
      <c r="G6" s="93">
        <f>ROUND(F6/E6*100,1)</f>
        <v>109</v>
      </c>
      <c r="H6" s="79"/>
      <c r="I6" s="80"/>
    </row>
    <row r="7" spans="1:13" ht="57.75" customHeight="1">
      <c r="A7" s="47" t="s">
        <v>34</v>
      </c>
      <c r="B7" s="134">
        <v>366</v>
      </c>
      <c r="C7" s="134">
        <v>422</v>
      </c>
      <c r="D7" s="135">
        <f aca="true" t="shared" si="0" ref="D7:D15">ROUND(C7/B7*100,1)</f>
        <v>115.3</v>
      </c>
      <c r="E7" s="134">
        <v>224</v>
      </c>
      <c r="F7" s="134">
        <v>197</v>
      </c>
      <c r="G7" s="93">
        <f aca="true" t="shared" si="1" ref="G7:G15">ROUND(F7/E7*100,1)</f>
        <v>87.9</v>
      </c>
      <c r="H7" s="74"/>
      <c r="I7" s="80"/>
      <c r="J7" s="21"/>
      <c r="M7" s="21"/>
    </row>
    <row r="8" spans="1:13" ht="35.25" customHeight="1">
      <c r="A8" s="47" t="s">
        <v>3</v>
      </c>
      <c r="B8" s="134">
        <v>488</v>
      </c>
      <c r="C8" s="134">
        <v>509</v>
      </c>
      <c r="D8" s="135">
        <f t="shared" si="0"/>
        <v>104.3</v>
      </c>
      <c r="E8" s="134">
        <v>247</v>
      </c>
      <c r="F8" s="134">
        <v>257</v>
      </c>
      <c r="G8" s="93">
        <f t="shared" si="1"/>
        <v>104</v>
      </c>
      <c r="H8" s="74"/>
      <c r="I8" s="80"/>
      <c r="J8" s="21"/>
      <c r="M8" s="21"/>
    </row>
    <row r="9" spans="1:13" s="14" customFormat="1" ht="25.5" customHeight="1">
      <c r="A9" s="47" t="s">
        <v>2</v>
      </c>
      <c r="B9" s="136">
        <v>335</v>
      </c>
      <c r="C9" s="136">
        <v>412</v>
      </c>
      <c r="D9" s="135">
        <f t="shared" si="0"/>
        <v>123</v>
      </c>
      <c r="E9" s="136">
        <v>172</v>
      </c>
      <c r="F9" s="136">
        <v>246</v>
      </c>
      <c r="G9" s="93">
        <f t="shared" si="1"/>
        <v>143</v>
      </c>
      <c r="H9" s="75"/>
      <c r="I9" s="80"/>
      <c r="J9" s="21"/>
      <c r="K9" s="6"/>
      <c r="M9" s="21"/>
    </row>
    <row r="10" spans="1:13" ht="36.75" customHeight="1">
      <c r="A10" s="47" t="s">
        <v>1</v>
      </c>
      <c r="B10" s="136">
        <v>166</v>
      </c>
      <c r="C10" s="136">
        <v>113</v>
      </c>
      <c r="D10" s="135">
        <f t="shared" si="0"/>
        <v>68.1</v>
      </c>
      <c r="E10" s="136">
        <v>65</v>
      </c>
      <c r="F10" s="136">
        <v>55</v>
      </c>
      <c r="G10" s="93">
        <f t="shared" si="1"/>
        <v>84.6</v>
      </c>
      <c r="H10" s="75"/>
      <c r="I10" s="80"/>
      <c r="J10" s="21"/>
      <c r="M10" s="21"/>
    </row>
    <row r="11" spans="1:13" ht="35.25" customHeight="1">
      <c r="A11" s="47" t="s">
        <v>5</v>
      </c>
      <c r="B11" s="136">
        <v>453</v>
      </c>
      <c r="C11" s="136">
        <v>567</v>
      </c>
      <c r="D11" s="135">
        <f t="shared" si="0"/>
        <v>125.2</v>
      </c>
      <c r="E11" s="136">
        <v>175</v>
      </c>
      <c r="F11" s="136">
        <v>241</v>
      </c>
      <c r="G11" s="93">
        <f t="shared" si="1"/>
        <v>137.7</v>
      </c>
      <c r="H11" s="75"/>
      <c r="I11" s="80"/>
      <c r="J11" s="21"/>
      <c r="M11" s="21"/>
    </row>
    <row r="12" spans="1:13" ht="59.25" customHeight="1">
      <c r="A12" s="47" t="s">
        <v>30</v>
      </c>
      <c r="B12" s="136">
        <v>44</v>
      </c>
      <c r="C12" s="136">
        <v>67</v>
      </c>
      <c r="D12" s="135">
        <f t="shared" si="0"/>
        <v>152.3</v>
      </c>
      <c r="E12" s="136">
        <v>18</v>
      </c>
      <c r="F12" s="136">
        <v>31</v>
      </c>
      <c r="G12" s="93">
        <f t="shared" si="1"/>
        <v>172.2</v>
      </c>
      <c r="H12" s="75"/>
      <c r="I12" s="80"/>
      <c r="J12" s="21"/>
      <c r="M12" s="21"/>
    </row>
    <row r="13" spans="1:20" ht="38.25" customHeight="1">
      <c r="A13" s="47" t="s">
        <v>6</v>
      </c>
      <c r="B13" s="136">
        <v>1042</v>
      </c>
      <c r="C13" s="136">
        <v>1233</v>
      </c>
      <c r="D13" s="135">
        <f t="shared" si="0"/>
        <v>118.3</v>
      </c>
      <c r="E13" s="136">
        <v>538</v>
      </c>
      <c r="F13" s="136">
        <v>578</v>
      </c>
      <c r="G13" s="93">
        <f t="shared" si="1"/>
        <v>107.4</v>
      </c>
      <c r="H13" s="75"/>
      <c r="I13" s="80"/>
      <c r="J13" s="21"/>
      <c r="M13" s="21"/>
      <c r="T13" s="8"/>
    </row>
    <row r="14" spans="1:20" ht="75" customHeight="1">
      <c r="A14" s="47" t="s">
        <v>7</v>
      </c>
      <c r="B14" s="136">
        <v>702</v>
      </c>
      <c r="C14" s="136">
        <v>821</v>
      </c>
      <c r="D14" s="135">
        <f t="shared" si="0"/>
        <v>117</v>
      </c>
      <c r="E14" s="136">
        <v>400</v>
      </c>
      <c r="F14" s="136">
        <v>419</v>
      </c>
      <c r="G14" s="93">
        <f t="shared" si="1"/>
        <v>104.8</v>
      </c>
      <c r="H14" s="75"/>
      <c r="I14" s="80"/>
      <c r="J14" s="21"/>
      <c r="M14" s="21"/>
      <c r="T14" s="8"/>
    </row>
    <row r="15" spans="1:20" ht="43.5" customHeight="1" thickBot="1">
      <c r="A15" s="48" t="s">
        <v>35</v>
      </c>
      <c r="B15" s="136">
        <v>464</v>
      </c>
      <c r="C15" s="136">
        <v>502</v>
      </c>
      <c r="D15" s="137">
        <f t="shared" si="0"/>
        <v>108.2</v>
      </c>
      <c r="E15" s="136">
        <v>199</v>
      </c>
      <c r="F15" s="136">
        <v>198</v>
      </c>
      <c r="G15" s="93">
        <f t="shared" si="1"/>
        <v>99.5</v>
      </c>
      <c r="H15" s="75"/>
      <c r="I15" s="80"/>
      <c r="J15" s="21"/>
      <c r="M15" s="21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1">
      <selection activeCell="B50" sqref="B50"/>
    </sheetView>
  </sheetViews>
  <sheetFormatPr defaultColWidth="9.140625" defaultRowHeight="15"/>
  <cols>
    <col min="1" max="1" width="3.140625" style="33" customWidth="1"/>
    <col min="2" max="2" width="25.421875" style="39" customWidth="1"/>
    <col min="3" max="3" width="10.00390625" style="31" customWidth="1"/>
    <col min="4" max="4" width="13.00390625" style="31" customWidth="1"/>
    <col min="5" max="6" width="12.421875" style="31" customWidth="1"/>
    <col min="7" max="7" width="16.421875" style="31" customWidth="1"/>
    <col min="8" max="16384" width="9.140625" style="31" customWidth="1"/>
  </cols>
  <sheetData>
    <row r="1" spans="1:7" s="34" customFormat="1" ht="43.5" customHeight="1">
      <c r="A1" s="114"/>
      <c r="B1" s="164" t="s">
        <v>185</v>
      </c>
      <c r="C1" s="164"/>
      <c r="D1" s="164"/>
      <c r="E1" s="164"/>
      <c r="F1" s="164"/>
      <c r="G1" s="164"/>
    </row>
    <row r="2" spans="1:7" s="34" customFormat="1" ht="20.25">
      <c r="A2" s="114"/>
      <c r="B2" s="143"/>
      <c r="C2" s="164" t="s">
        <v>42</v>
      </c>
      <c r="D2" s="164"/>
      <c r="E2" s="164"/>
      <c r="F2" s="143"/>
      <c r="G2" s="143"/>
    </row>
    <row r="3" spans="1:7" ht="15.75">
      <c r="A3" s="114"/>
      <c r="B3" s="126"/>
      <c r="C3" s="113"/>
      <c r="D3" s="113"/>
      <c r="E3" s="113"/>
      <c r="F3" s="113"/>
      <c r="G3" s="113"/>
    </row>
    <row r="4" spans="1:7" s="33" customFormat="1" ht="18.75" customHeight="1">
      <c r="A4" s="165"/>
      <c r="B4" s="166" t="s">
        <v>43</v>
      </c>
      <c r="C4" s="167" t="s">
        <v>44</v>
      </c>
      <c r="D4" s="167" t="s">
        <v>45</v>
      </c>
      <c r="E4" s="167" t="s">
        <v>46</v>
      </c>
      <c r="F4" s="168" t="s">
        <v>192</v>
      </c>
      <c r="G4" s="168"/>
    </row>
    <row r="5" spans="1:7" s="33" customFormat="1" ht="18.75" customHeight="1">
      <c r="A5" s="165"/>
      <c r="B5" s="166"/>
      <c r="C5" s="167"/>
      <c r="D5" s="167"/>
      <c r="E5" s="167"/>
      <c r="F5" s="167" t="s">
        <v>178</v>
      </c>
      <c r="G5" s="167" t="s">
        <v>45</v>
      </c>
    </row>
    <row r="6" spans="1:7" s="33" customFormat="1" ht="58.5" customHeight="1">
      <c r="A6" s="165"/>
      <c r="B6" s="166"/>
      <c r="C6" s="167"/>
      <c r="D6" s="167"/>
      <c r="E6" s="167"/>
      <c r="F6" s="167"/>
      <c r="G6" s="167"/>
    </row>
    <row r="7" spans="1:7" ht="13.5" customHeight="1">
      <c r="A7" s="35" t="s">
        <v>47</v>
      </c>
      <c r="B7" s="36" t="s">
        <v>0</v>
      </c>
      <c r="C7" s="32">
        <v>1</v>
      </c>
      <c r="D7" s="32">
        <v>2</v>
      </c>
      <c r="E7" s="32">
        <v>3</v>
      </c>
      <c r="F7" s="32">
        <v>4</v>
      </c>
      <c r="G7" s="32">
        <v>5</v>
      </c>
    </row>
    <row r="8" spans="1:7" ht="22.5" customHeight="1">
      <c r="A8" s="37">
        <v>1</v>
      </c>
      <c r="B8" s="81" t="s">
        <v>58</v>
      </c>
      <c r="C8" s="124">
        <v>283</v>
      </c>
      <c r="D8" s="124">
        <v>81</v>
      </c>
      <c r="E8" s="138">
        <f aca="true" t="shared" si="0" ref="E8:E57">C8-D8</f>
        <v>202</v>
      </c>
      <c r="F8" s="124">
        <v>62</v>
      </c>
      <c r="G8" s="124">
        <v>69</v>
      </c>
    </row>
    <row r="9" spans="1:7" s="38" customFormat="1" ht="25.5">
      <c r="A9" s="37">
        <v>2</v>
      </c>
      <c r="B9" s="129" t="s">
        <v>48</v>
      </c>
      <c r="C9" s="124">
        <v>261</v>
      </c>
      <c r="D9" s="124">
        <v>1282</v>
      </c>
      <c r="E9" s="138">
        <f t="shared" si="0"/>
        <v>-1021</v>
      </c>
      <c r="F9" s="124">
        <v>115</v>
      </c>
      <c r="G9" s="124">
        <v>1218</v>
      </c>
    </row>
    <row r="10" spans="1:7" s="38" customFormat="1" ht="15.75">
      <c r="A10" s="37">
        <v>3</v>
      </c>
      <c r="B10" s="129" t="s">
        <v>49</v>
      </c>
      <c r="C10" s="124">
        <v>137</v>
      </c>
      <c r="D10" s="124">
        <v>2090</v>
      </c>
      <c r="E10" s="138">
        <f t="shared" si="0"/>
        <v>-1953</v>
      </c>
      <c r="F10" s="124">
        <v>50</v>
      </c>
      <c r="G10" s="124">
        <v>1980</v>
      </c>
    </row>
    <row r="11" spans="1:7" s="38" customFormat="1" ht="15.75">
      <c r="A11" s="37">
        <v>4</v>
      </c>
      <c r="B11" s="129" t="s">
        <v>116</v>
      </c>
      <c r="C11" s="124">
        <v>113</v>
      </c>
      <c r="D11" s="124">
        <v>26</v>
      </c>
      <c r="E11" s="138">
        <f t="shared" si="0"/>
        <v>87</v>
      </c>
      <c r="F11" s="124">
        <v>15</v>
      </c>
      <c r="G11" s="124">
        <v>21</v>
      </c>
    </row>
    <row r="12" spans="1:7" s="38" customFormat="1" ht="25.5">
      <c r="A12" s="37">
        <v>5</v>
      </c>
      <c r="B12" s="129" t="s">
        <v>86</v>
      </c>
      <c r="C12" s="124">
        <v>105</v>
      </c>
      <c r="D12" s="124">
        <v>649</v>
      </c>
      <c r="E12" s="138">
        <f t="shared" si="0"/>
        <v>-544</v>
      </c>
      <c r="F12" s="124">
        <v>46</v>
      </c>
      <c r="G12" s="124">
        <v>566</v>
      </c>
    </row>
    <row r="13" spans="1:7" s="38" customFormat="1" ht="51">
      <c r="A13" s="37">
        <v>6</v>
      </c>
      <c r="B13" s="129" t="s">
        <v>105</v>
      </c>
      <c r="C13" s="124">
        <v>90</v>
      </c>
      <c r="D13" s="124">
        <v>1506</v>
      </c>
      <c r="E13" s="138">
        <f t="shared" si="0"/>
        <v>-1416</v>
      </c>
      <c r="F13" s="124">
        <v>61</v>
      </c>
      <c r="G13" s="124">
        <v>1440</v>
      </c>
    </row>
    <row r="14" spans="1:7" s="38" customFormat="1" ht="25.5">
      <c r="A14" s="37">
        <v>7</v>
      </c>
      <c r="B14" s="129" t="s">
        <v>111</v>
      </c>
      <c r="C14" s="124">
        <v>87</v>
      </c>
      <c r="D14" s="124">
        <v>16</v>
      </c>
      <c r="E14" s="138">
        <f t="shared" si="0"/>
        <v>71</v>
      </c>
      <c r="F14" s="124">
        <v>39</v>
      </c>
      <c r="G14" s="124">
        <v>12</v>
      </c>
    </row>
    <row r="15" spans="1:7" s="38" customFormat="1" ht="15.75">
      <c r="A15" s="37">
        <v>8</v>
      </c>
      <c r="B15" s="129" t="s">
        <v>55</v>
      </c>
      <c r="C15" s="124">
        <v>81</v>
      </c>
      <c r="D15" s="124">
        <v>108</v>
      </c>
      <c r="E15" s="138">
        <f t="shared" si="0"/>
        <v>-27</v>
      </c>
      <c r="F15" s="124">
        <v>39</v>
      </c>
      <c r="G15" s="124">
        <v>97</v>
      </c>
    </row>
    <row r="16" spans="1:7" s="38" customFormat="1" ht="15.75">
      <c r="A16" s="37">
        <v>9</v>
      </c>
      <c r="B16" s="129" t="s">
        <v>50</v>
      </c>
      <c r="C16" s="124">
        <v>69</v>
      </c>
      <c r="D16" s="124">
        <v>422</v>
      </c>
      <c r="E16" s="138">
        <f t="shared" si="0"/>
        <v>-353</v>
      </c>
      <c r="F16" s="124">
        <v>31</v>
      </c>
      <c r="G16" s="124">
        <v>380</v>
      </c>
    </row>
    <row r="17" spans="1:7" s="38" customFormat="1" ht="15.75">
      <c r="A17" s="37">
        <v>10</v>
      </c>
      <c r="B17" s="129" t="s">
        <v>106</v>
      </c>
      <c r="C17" s="124">
        <v>65</v>
      </c>
      <c r="D17" s="124">
        <v>130</v>
      </c>
      <c r="E17" s="138">
        <f t="shared" si="0"/>
        <v>-65</v>
      </c>
      <c r="F17" s="124">
        <v>39</v>
      </c>
      <c r="G17" s="124">
        <v>119</v>
      </c>
    </row>
    <row r="18" spans="1:7" s="38" customFormat="1" ht="25.5">
      <c r="A18" s="37">
        <v>11</v>
      </c>
      <c r="B18" s="129" t="s">
        <v>87</v>
      </c>
      <c r="C18" s="124">
        <v>64</v>
      </c>
      <c r="D18" s="124">
        <v>323</v>
      </c>
      <c r="E18" s="138">
        <f t="shared" si="0"/>
        <v>-259</v>
      </c>
      <c r="F18" s="124">
        <v>36</v>
      </c>
      <c r="G18" s="124">
        <v>284</v>
      </c>
    </row>
    <row r="19" spans="1:7" s="38" customFormat="1" ht="15.75">
      <c r="A19" s="37">
        <v>12</v>
      </c>
      <c r="B19" s="129" t="s">
        <v>57</v>
      </c>
      <c r="C19" s="124">
        <v>63</v>
      </c>
      <c r="D19" s="124">
        <v>110</v>
      </c>
      <c r="E19" s="138">
        <f t="shared" si="0"/>
        <v>-47</v>
      </c>
      <c r="F19" s="124">
        <v>22</v>
      </c>
      <c r="G19" s="124">
        <v>95</v>
      </c>
    </row>
    <row r="20" spans="1:7" s="38" customFormat="1" ht="15.75">
      <c r="A20" s="37">
        <v>13</v>
      </c>
      <c r="B20" s="129" t="s">
        <v>88</v>
      </c>
      <c r="C20" s="124">
        <v>63</v>
      </c>
      <c r="D20" s="124">
        <v>1125</v>
      </c>
      <c r="E20" s="138">
        <f t="shared" si="0"/>
        <v>-1062</v>
      </c>
      <c r="F20" s="124">
        <v>37</v>
      </c>
      <c r="G20" s="124">
        <v>1095</v>
      </c>
    </row>
    <row r="21" spans="1:7" s="38" customFormat="1" ht="15.75">
      <c r="A21" s="37">
        <v>14</v>
      </c>
      <c r="B21" s="129" t="s">
        <v>52</v>
      </c>
      <c r="C21" s="124">
        <v>61</v>
      </c>
      <c r="D21" s="124">
        <v>259</v>
      </c>
      <c r="E21" s="138">
        <f t="shared" si="0"/>
        <v>-198</v>
      </c>
      <c r="F21" s="124">
        <v>36</v>
      </c>
      <c r="G21" s="124">
        <v>231</v>
      </c>
    </row>
    <row r="22" spans="1:7" s="38" customFormat="1" ht="15.75">
      <c r="A22" s="37">
        <v>15</v>
      </c>
      <c r="B22" s="129" t="s">
        <v>56</v>
      </c>
      <c r="C22" s="124">
        <v>58</v>
      </c>
      <c r="D22" s="124">
        <v>201</v>
      </c>
      <c r="E22" s="138">
        <f t="shared" si="0"/>
        <v>-143</v>
      </c>
      <c r="F22" s="124">
        <v>2</v>
      </c>
      <c r="G22" s="124">
        <v>182</v>
      </c>
    </row>
    <row r="23" spans="1:7" s="38" customFormat="1" ht="15.75">
      <c r="A23" s="37">
        <v>16</v>
      </c>
      <c r="B23" s="129" t="s">
        <v>51</v>
      </c>
      <c r="C23" s="124">
        <v>55</v>
      </c>
      <c r="D23" s="124">
        <v>500</v>
      </c>
      <c r="E23" s="138">
        <f t="shared" si="0"/>
        <v>-445</v>
      </c>
      <c r="F23" s="124">
        <v>25</v>
      </c>
      <c r="G23" s="124">
        <v>462</v>
      </c>
    </row>
    <row r="24" spans="1:7" s="38" customFormat="1" ht="15.75">
      <c r="A24" s="37">
        <v>17</v>
      </c>
      <c r="B24" s="129" t="s">
        <v>119</v>
      </c>
      <c r="C24" s="124">
        <v>55</v>
      </c>
      <c r="D24" s="124">
        <v>22</v>
      </c>
      <c r="E24" s="138">
        <f t="shared" si="0"/>
        <v>33</v>
      </c>
      <c r="F24" s="124">
        <v>9</v>
      </c>
      <c r="G24" s="124">
        <v>18</v>
      </c>
    </row>
    <row r="25" spans="1:7" s="38" customFormat="1" ht="15.75">
      <c r="A25" s="37">
        <v>18</v>
      </c>
      <c r="B25" s="129" t="s">
        <v>75</v>
      </c>
      <c r="C25" s="124">
        <v>53</v>
      </c>
      <c r="D25" s="124">
        <v>96</v>
      </c>
      <c r="E25" s="138">
        <f t="shared" si="0"/>
        <v>-43</v>
      </c>
      <c r="F25" s="124">
        <v>28</v>
      </c>
      <c r="G25" s="124">
        <v>88</v>
      </c>
    </row>
    <row r="26" spans="1:7" s="38" customFormat="1" ht="38.25">
      <c r="A26" s="37">
        <v>19</v>
      </c>
      <c r="B26" s="129" t="s">
        <v>61</v>
      </c>
      <c r="C26" s="124">
        <v>53</v>
      </c>
      <c r="D26" s="124">
        <v>44</v>
      </c>
      <c r="E26" s="138">
        <f t="shared" si="0"/>
        <v>9</v>
      </c>
      <c r="F26" s="124">
        <v>36</v>
      </c>
      <c r="G26" s="124">
        <v>38</v>
      </c>
    </row>
    <row r="27" spans="1:7" s="38" customFormat="1" ht="51">
      <c r="A27" s="37">
        <v>20</v>
      </c>
      <c r="B27" s="129" t="s">
        <v>109</v>
      </c>
      <c r="C27" s="124">
        <v>52</v>
      </c>
      <c r="D27" s="124">
        <v>130</v>
      </c>
      <c r="E27" s="138">
        <f t="shared" si="0"/>
        <v>-78</v>
      </c>
      <c r="F27" s="124">
        <v>12</v>
      </c>
      <c r="G27" s="124">
        <v>117</v>
      </c>
    </row>
    <row r="28" spans="1:7" s="38" customFormat="1" ht="15.75">
      <c r="A28" s="37">
        <v>21</v>
      </c>
      <c r="B28" s="129" t="s">
        <v>54</v>
      </c>
      <c r="C28" s="124">
        <v>52</v>
      </c>
      <c r="D28" s="124">
        <v>185</v>
      </c>
      <c r="E28" s="138">
        <f t="shared" si="0"/>
        <v>-133</v>
      </c>
      <c r="F28" s="124">
        <v>22</v>
      </c>
      <c r="G28" s="124">
        <v>172</v>
      </c>
    </row>
    <row r="29" spans="1:7" s="38" customFormat="1" ht="19.5" customHeight="1">
      <c r="A29" s="37">
        <v>22</v>
      </c>
      <c r="B29" s="129" t="s">
        <v>110</v>
      </c>
      <c r="C29" s="124">
        <v>51</v>
      </c>
      <c r="D29" s="124">
        <v>217</v>
      </c>
      <c r="E29" s="138">
        <f t="shared" si="0"/>
        <v>-166</v>
      </c>
      <c r="F29" s="124">
        <v>24</v>
      </c>
      <c r="G29" s="124">
        <v>181</v>
      </c>
    </row>
    <row r="30" spans="1:7" s="38" customFormat="1" ht="25.5">
      <c r="A30" s="37">
        <v>23</v>
      </c>
      <c r="B30" s="129" t="s">
        <v>53</v>
      </c>
      <c r="C30" s="124">
        <v>50</v>
      </c>
      <c r="D30" s="124">
        <v>359</v>
      </c>
      <c r="E30" s="138">
        <f t="shared" si="0"/>
        <v>-309</v>
      </c>
      <c r="F30" s="124">
        <v>20</v>
      </c>
      <c r="G30" s="124">
        <v>330</v>
      </c>
    </row>
    <row r="31" spans="1:7" s="38" customFormat="1" ht="25.5">
      <c r="A31" s="37">
        <v>24</v>
      </c>
      <c r="B31" s="129" t="s">
        <v>126</v>
      </c>
      <c r="C31" s="124">
        <v>49</v>
      </c>
      <c r="D31" s="124">
        <v>8</v>
      </c>
      <c r="E31" s="138">
        <f t="shared" si="0"/>
        <v>41</v>
      </c>
      <c r="F31" s="124">
        <v>30</v>
      </c>
      <c r="G31" s="124">
        <v>7</v>
      </c>
    </row>
    <row r="32" spans="1:7" s="38" customFormat="1" ht="15.75">
      <c r="A32" s="37">
        <v>25</v>
      </c>
      <c r="B32" s="129" t="s">
        <v>137</v>
      </c>
      <c r="C32" s="124">
        <v>47</v>
      </c>
      <c r="D32" s="124">
        <v>66</v>
      </c>
      <c r="E32" s="138">
        <f t="shared" si="0"/>
        <v>-19</v>
      </c>
      <c r="F32" s="124">
        <v>0</v>
      </c>
      <c r="G32" s="124">
        <v>61</v>
      </c>
    </row>
    <row r="33" spans="1:7" s="38" customFormat="1" ht="15" customHeight="1">
      <c r="A33" s="37">
        <v>26</v>
      </c>
      <c r="B33" s="129" t="s">
        <v>76</v>
      </c>
      <c r="C33" s="124">
        <v>45</v>
      </c>
      <c r="D33" s="124">
        <v>84</v>
      </c>
      <c r="E33" s="138">
        <f t="shared" si="0"/>
        <v>-39</v>
      </c>
      <c r="F33" s="124">
        <v>28</v>
      </c>
      <c r="G33" s="124">
        <v>74</v>
      </c>
    </row>
    <row r="34" spans="1:7" s="38" customFormat="1" ht="15.75">
      <c r="A34" s="37">
        <v>27</v>
      </c>
      <c r="B34" s="129" t="s">
        <v>113</v>
      </c>
      <c r="C34" s="124">
        <v>39</v>
      </c>
      <c r="D34" s="124">
        <v>17</v>
      </c>
      <c r="E34" s="138">
        <f t="shared" si="0"/>
        <v>22</v>
      </c>
      <c r="F34" s="124">
        <v>25</v>
      </c>
      <c r="G34" s="124">
        <v>15</v>
      </c>
    </row>
    <row r="35" spans="1:7" s="38" customFormat="1" ht="25.5">
      <c r="A35" s="37">
        <v>28</v>
      </c>
      <c r="B35" s="129" t="s">
        <v>120</v>
      </c>
      <c r="C35" s="124">
        <v>37</v>
      </c>
      <c r="D35" s="124">
        <v>7</v>
      </c>
      <c r="E35" s="138">
        <f t="shared" si="0"/>
        <v>30</v>
      </c>
      <c r="F35" s="124">
        <v>27</v>
      </c>
      <c r="G35" s="124">
        <v>6</v>
      </c>
    </row>
    <row r="36" spans="1:7" s="38" customFormat="1" ht="15.75">
      <c r="A36" s="37">
        <v>29</v>
      </c>
      <c r="B36" s="129" t="s">
        <v>59</v>
      </c>
      <c r="C36" s="124">
        <v>37</v>
      </c>
      <c r="D36" s="124">
        <v>62</v>
      </c>
      <c r="E36" s="138">
        <f t="shared" si="0"/>
        <v>-25</v>
      </c>
      <c r="F36" s="124">
        <v>13</v>
      </c>
      <c r="G36" s="124">
        <v>60</v>
      </c>
    </row>
    <row r="37" spans="1:7" s="38" customFormat="1" ht="15.75">
      <c r="A37" s="37">
        <v>30</v>
      </c>
      <c r="B37" s="129" t="s">
        <v>67</v>
      </c>
      <c r="C37" s="124">
        <v>36</v>
      </c>
      <c r="D37" s="124">
        <v>19</v>
      </c>
      <c r="E37" s="138">
        <f t="shared" si="0"/>
        <v>17</v>
      </c>
      <c r="F37" s="124">
        <v>8</v>
      </c>
      <c r="G37" s="124">
        <v>15</v>
      </c>
    </row>
    <row r="38" spans="1:7" s="38" customFormat="1" ht="25.5">
      <c r="A38" s="37">
        <v>31</v>
      </c>
      <c r="B38" s="129" t="s">
        <v>186</v>
      </c>
      <c r="C38" s="124">
        <v>31</v>
      </c>
      <c r="D38" s="124">
        <v>7</v>
      </c>
      <c r="E38" s="138">
        <f t="shared" si="0"/>
        <v>24</v>
      </c>
      <c r="F38" s="124">
        <v>16</v>
      </c>
      <c r="G38" s="124">
        <v>6</v>
      </c>
    </row>
    <row r="39" spans="1:7" s="38" customFormat="1" ht="15.75">
      <c r="A39" s="37">
        <v>32</v>
      </c>
      <c r="B39" s="129" t="s">
        <v>187</v>
      </c>
      <c r="C39" s="124">
        <v>31</v>
      </c>
      <c r="D39" s="124">
        <v>7</v>
      </c>
      <c r="E39" s="138">
        <f t="shared" si="0"/>
        <v>24</v>
      </c>
      <c r="F39" s="124">
        <v>31</v>
      </c>
      <c r="G39" s="124">
        <v>6</v>
      </c>
    </row>
    <row r="40" spans="1:7" s="38" customFormat="1" ht="25.5">
      <c r="A40" s="37">
        <v>33</v>
      </c>
      <c r="B40" s="129" t="s">
        <v>89</v>
      </c>
      <c r="C40" s="124">
        <v>27</v>
      </c>
      <c r="D40" s="124">
        <v>60</v>
      </c>
      <c r="E40" s="138">
        <f t="shared" si="0"/>
        <v>-33</v>
      </c>
      <c r="F40" s="124">
        <v>21</v>
      </c>
      <c r="G40" s="124">
        <v>52</v>
      </c>
    </row>
    <row r="41" spans="1:7" s="38" customFormat="1" ht="51">
      <c r="A41" s="37">
        <v>34</v>
      </c>
      <c r="B41" s="129" t="s">
        <v>108</v>
      </c>
      <c r="C41" s="124">
        <v>27</v>
      </c>
      <c r="D41" s="124">
        <v>337</v>
      </c>
      <c r="E41" s="138">
        <f t="shared" si="0"/>
        <v>-310</v>
      </c>
      <c r="F41" s="124">
        <v>15</v>
      </c>
      <c r="G41" s="124">
        <v>329</v>
      </c>
    </row>
    <row r="42" spans="1:7" s="38" customFormat="1" ht="25.5">
      <c r="A42" s="37">
        <v>35</v>
      </c>
      <c r="B42" s="129" t="s">
        <v>115</v>
      </c>
      <c r="C42" s="124">
        <v>27</v>
      </c>
      <c r="D42" s="124">
        <v>46</v>
      </c>
      <c r="E42" s="138">
        <f t="shared" si="0"/>
        <v>-19</v>
      </c>
      <c r="F42" s="124">
        <v>15</v>
      </c>
      <c r="G42" s="124">
        <v>44</v>
      </c>
    </row>
    <row r="43" spans="1:7" s="38" customFormat="1" ht="15.75">
      <c r="A43" s="37">
        <v>36</v>
      </c>
      <c r="B43" s="129" t="s">
        <v>103</v>
      </c>
      <c r="C43" s="124">
        <v>26</v>
      </c>
      <c r="D43" s="124">
        <v>2</v>
      </c>
      <c r="E43" s="138">
        <f t="shared" si="0"/>
        <v>24</v>
      </c>
      <c r="F43" s="124">
        <v>17</v>
      </c>
      <c r="G43" s="124">
        <v>2</v>
      </c>
    </row>
    <row r="44" spans="1:7" s="38" customFormat="1" ht="25.5">
      <c r="A44" s="37">
        <v>37</v>
      </c>
      <c r="B44" s="129" t="s">
        <v>188</v>
      </c>
      <c r="C44" s="124">
        <v>26</v>
      </c>
      <c r="D44" s="124">
        <v>9</v>
      </c>
      <c r="E44" s="138">
        <f t="shared" si="0"/>
        <v>17</v>
      </c>
      <c r="F44" s="124">
        <v>12</v>
      </c>
      <c r="G44" s="124">
        <v>8</v>
      </c>
    </row>
    <row r="45" spans="1:7" s="38" customFormat="1" ht="25.5">
      <c r="A45" s="37">
        <v>38</v>
      </c>
      <c r="B45" s="129" t="s">
        <v>189</v>
      </c>
      <c r="C45" s="124">
        <v>26</v>
      </c>
      <c r="D45" s="124">
        <v>1</v>
      </c>
      <c r="E45" s="138">
        <f t="shared" si="0"/>
        <v>25</v>
      </c>
      <c r="F45" s="124">
        <v>18</v>
      </c>
      <c r="G45" s="124">
        <v>1</v>
      </c>
    </row>
    <row r="46" spans="1:7" s="38" customFormat="1" ht="15.75">
      <c r="A46" s="37">
        <v>39</v>
      </c>
      <c r="B46" s="129" t="s">
        <v>118</v>
      </c>
      <c r="C46" s="124">
        <v>25</v>
      </c>
      <c r="D46" s="124">
        <v>25</v>
      </c>
      <c r="E46" s="138">
        <f t="shared" si="0"/>
        <v>0</v>
      </c>
      <c r="F46" s="124">
        <v>2</v>
      </c>
      <c r="G46" s="124">
        <v>24</v>
      </c>
    </row>
    <row r="47" spans="1:7" s="38" customFormat="1" ht="15.75">
      <c r="A47" s="37">
        <v>40</v>
      </c>
      <c r="B47" s="129" t="s">
        <v>92</v>
      </c>
      <c r="C47" s="124">
        <v>24</v>
      </c>
      <c r="D47" s="124">
        <v>16</v>
      </c>
      <c r="E47" s="138">
        <f t="shared" si="0"/>
        <v>8</v>
      </c>
      <c r="F47" s="124">
        <v>15</v>
      </c>
      <c r="G47" s="124">
        <v>14</v>
      </c>
    </row>
    <row r="48" spans="1:7" s="38" customFormat="1" ht="15.75">
      <c r="A48" s="37">
        <v>41</v>
      </c>
      <c r="B48" s="129" t="s">
        <v>107</v>
      </c>
      <c r="C48" s="124">
        <v>23</v>
      </c>
      <c r="D48" s="124">
        <v>1</v>
      </c>
      <c r="E48" s="138">
        <f t="shared" si="0"/>
        <v>22</v>
      </c>
      <c r="F48" s="124">
        <v>1</v>
      </c>
      <c r="G48" s="124">
        <v>0</v>
      </c>
    </row>
    <row r="49" spans="1:7" s="38" customFormat="1" ht="15.75">
      <c r="A49" s="37">
        <v>42</v>
      </c>
      <c r="B49" s="129" t="s">
        <v>65</v>
      </c>
      <c r="C49" s="124">
        <v>22</v>
      </c>
      <c r="D49" s="124">
        <v>50</v>
      </c>
      <c r="E49" s="138">
        <f t="shared" si="0"/>
        <v>-28</v>
      </c>
      <c r="F49" s="124">
        <v>13</v>
      </c>
      <c r="G49" s="124">
        <v>44</v>
      </c>
    </row>
    <row r="50" spans="1:7" s="38" customFormat="1" ht="25.5">
      <c r="A50" s="37">
        <v>43</v>
      </c>
      <c r="B50" s="129" t="s">
        <v>149</v>
      </c>
      <c r="C50" s="124">
        <v>21</v>
      </c>
      <c r="D50" s="124">
        <v>2</v>
      </c>
      <c r="E50" s="138">
        <f t="shared" si="0"/>
        <v>19</v>
      </c>
      <c r="F50" s="124">
        <v>8</v>
      </c>
      <c r="G50" s="124">
        <v>2</v>
      </c>
    </row>
    <row r="51" spans="1:7" s="38" customFormat="1" ht="15.75">
      <c r="A51" s="37">
        <v>44</v>
      </c>
      <c r="B51" s="129" t="s">
        <v>69</v>
      </c>
      <c r="C51" s="124">
        <v>21</v>
      </c>
      <c r="D51" s="124">
        <v>48</v>
      </c>
      <c r="E51" s="138">
        <f t="shared" si="0"/>
        <v>-27</v>
      </c>
      <c r="F51" s="124">
        <v>10</v>
      </c>
      <c r="G51" s="124">
        <v>48</v>
      </c>
    </row>
    <row r="52" spans="1:7" s="38" customFormat="1" ht="19.5" customHeight="1">
      <c r="A52" s="37">
        <v>45</v>
      </c>
      <c r="B52" s="129" t="s">
        <v>71</v>
      </c>
      <c r="C52" s="124">
        <v>19</v>
      </c>
      <c r="D52" s="124">
        <v>53</v>
      </c>
      <c r="E52" s="138">
        <f t="shared" si="0"/>
        <v>-34</v>
      </c>
      <c r="F52" s="124">
        <v>13</v>
      </c>
      <c r="G52" s="124">
        <v>39</v>
      </c>
    </row>
    <row r="53" spans="1:7" s="38" customFormat="1" ht="15.75">
      <c r="A53" s="37">
        <v>46</v>
      </c>
      <c r="B53" s="129" t="s">
        <v>95</v>
      </c>
      <c r="C53" s="124">
        <v>19</v>
      </c>
      <c r="D53" s="124">
        <v>42</v>
      </c>
      <c r="E53" s="138">
        <f t="shared" si="0"/>
        <v>-23</v>
      </c>
      <c r="F53" s="124">
        <v>13</v>
      </c>
      <c r="G53" s="124">
        <v>36</v>
      </c>
    </row>
    <row r="54" spans="1:7" s="38" customFormat="1" ht="18.75" customHeight="1">
      <c r="A54" s="37">
        <v>47</v>
      </c>
      <c r="B54" s="129" t="s">
        <v>63</v>
      </c>
      <c r="C54" s="124">
        <v>19</v>
      </c>
      <c r="D54" s="124">
        <v>62</v>
      </c>
      <c r="E54" s="138">
        <f t="shared" si="0"/>
        <v>-43</v>
      </c>
      <c r="F54" s="124">
        <v>9</v>
      </c>
      <c r="G54" s="124">
        <v>50</v>
      </c>
    </row>
    <row r="55" spans="1:7" s="38" customFormat="1" ht="25.5">
      <c r="A55" s="37">
        <v>48</v>
      </c>
      <c r="B55" s="129" t="s">
        <v>190</v>
      </c>
      <c r="C55" s="124">
        <v>19</v>
      </c>
      <c r="D55" s="124">
        <v>7</v>
      </c>
      <c r="E55" s="138">
        <f t="shared" si="0"/>
        <v>12</v>
      </c>
      <c r="F55" s="124">
        <v>10</v>
      </c>
      <c r="G55" s="124">
        <v>5</v>
      </c>
    </row>
    <row r="56" spans="1:7" s="38" customFormat="1" ht="15.75">
      <c r="A56" s="37">
        <v>49</v>
      </c>
      <c r="B56" s="129" t="s">
        <v>102</v>
      </c>
      <c r="C56" s="124">
        <v>19</v>
      </c>
      <c r="D56" s="124">
        <v>116</v>
      </c>
      <c r="E56" s="138">
        <f t="shared" si="0"/>
        <v>-97</v>
      </c>
      <c r="F56" s="124">
        <v>9</v>
      </c>
      <c r="G56" s="124">
        <v>109</v>
      </c>
    </row>
    <row r="57" spans="1:7" s="38" customFormat="1" ht="20.25" customHeight="1">
      <c r="A57" s="37">
        <v>50</v>
      </c>
      <c r="B57" s="129" t="s">
        <v>191</v>
      </c>
      <c r="C57" s="124">
        <v>18</v>
      </c>
      <c r="D57" s="124">
        <v>8</v>
      </c>
      <c r="E57" s="138">
        <f t="shared" si="0"/>
        <v>10</v>
      </c>
      <c r="F57" s="124">
        <v>12</v>
      </c>
      <c r="G57" s="124">
        <v>7</v>
      </c>
    </row>
    <row r="58" ht="15.75">
      <c r="G58" s="57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16"/>
  <sheetViews>
    <sheetView view="pageBreakPreview" zoomScale="85" zoomScaleSheetLayoutView="85" zoomScalePageLayoutView="0" workbookViewId="0" topLeftCell="A1">
      <selection activeCell="F13" sqref="F13"/>
    </sheetView>
  </sheetViews>
  <sheetFormatPr defaultColWidth="8.8515625" defaultRowHeight="15"/>
  <cols>
    <col min="1" max="1" width="33.57421875" style="31" customWidth="1"/>
    <col min="2" max="2" width="11.140625" style="31" customWidth="1"/>
    <col min="3" max="3" width="14.00390625" style="40" customWidth="1"/>
    <col min="4" max="4" width="15.421875" style="40" customWidth="1"/>
    <col min="5" max="5" width="15.28125" style="40" customWidth="1"/>
    <col min="6" max="6" width="17.57421875" style="40" customWidth="1"/>
    <col min="7" max="16384" width="8.8515625" style="31" customWidth="1"/>
  </cols>
  <sheetData>
    <row r="1" spans="1:6" s="34" customFormat="1" ht="50.25" customHeight="1">
      <c r="A1" s="164" t="s">
        <v>185</v>
      </c>
      <c r="B1" s="164"/>
      <c r="C1" s="164"/>
      <c r="D1" s="164"/>
      <c r="E1" s="164"/>
      <c r="F1" s="164"/>
    </row>
    <row r="2" spans="1:6" s="34" customFormat="1" ht="20.25" customHeight="1">
      <c r="A2" s="169" t="s">
        <v>73</v>
      </c>
      <c r="B2" s="169"/>
      <c r="C2" s="169"/>
      <c r="D2" s="169"/>
      <c r="E2" s="169"/>
      <c r="F2" s="169"/>
    </row>
    <row r="3" spans="1:6" ht="12" customHeight="1">
      <c r="A3" s="113"/>
      <c r="B3" s="113"/>
      <c r="C3" s="115"/>
      <c r="D3" s="115"/>
      <c r="E3" s="115"/>
      <c r="F3" s="115"/>
    </row>
    <row r="4" spans="1:6" ht="18.75" customHeight="1">
      <c r="A4" s="170" t="s">
        <v>43</v>
      </c>
      <c r="B4" s="171" t="s">
        <v>44</v>
      </c>
      <c r="C4" s="171" t="s">
        <v>45</v>
      </c>
      <c r="D4" s="171" t="s">
        <v>46</v>
      </c>
      <c r="E4" s="172" t="s">
        <v>192</v>
      </c>
      <c r="F4" s="172"/>
    </row>
    <row r="5" spans="1:6" ht="18.75" customHeight="1">
      <c r="A5" s="170"/>
      <c r="B5" s="171"/>
      <c r="C5" s="171"/>
      <c r="D5" s="171"/>
      <c r="E5" s="171" t="s">
        <v>179</v>
      </c>
      <c r="F5" s="167" t="s">
        <v>45</v>
      </c>
    </row>
    <row r="6" spans="1:6" ht="58.5" customHeight="1">
      <c r="A6" s="170"/>
      <c r="B6" s="171"/>
      <c r="C6" s="171"/>
      <c r="D6" s="171"/>
      <c r="E6" s="171"/>
      <c r="F6" s="167"/>
    </row>
    <row r="7" spans="1:6" ht="12.75">
      <c r="A7" s="106" t="s">
        <v>74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</row>
    <row r="8" spans="1:13" ht="27" customHeight="1">
      <c r="A8" s="173" t="s">
        <v>29</v>
      </c>
      <c r="B8" s="173"/>
      <c r="C8" s="173"/>
      <c r="D8" s="173"/>
      <c r="E8" s="173"/>
      <c r="F8" s="173"/>
      <c r="M8" s="41"/>
    </row>
    <row r="9" spans="1:13" ht="15.75">
      <c r="A9" s="81" t="s">
        <v>116</v>
      </c>
      <c r="B9" s="124">
        <v>113</v>
      </c>
      <c r="C9" s="124">
        <v>26</v>
      </c>
      <c r="D9" s="138">
        <f aca="true" t="shared" si="0" ref="D9:D20">B9-C9</f>
        <v>87</v>
      </c>
      <c r="E9" s="124">
        <v>15</v>
      </c>
      <c r="F9" s="124">
        <v>21</v>
      </c>
      <c r="M9" s="41"/>
    </row>
    <row r="10" spans="1:6" ht="15.75">
      <c r="A10" s="81" t="s">
        <v>89</v>
      </c>
      <c r="B10" s="124">
        <v>27</v>
      </c>
      <c r="C10" s="124">
        <v>60</v>
      </c>
      <c r="D10" s="138">
        <f t="shared" si="0"/>
        <v>-33</v>
      </c>
      <c r="E10" s="124">
        <v>21</v>
      </c>
      <c r="F10" s="124">
        <v>52</v>
      </c>
    </row>
    <row r="11" spans="1:6" ht="15.75">
      <c r="A11" s="81" t="s">
        <v>92</v>
      </c>
      <c r="B11" s="124">
        <v>24</v>
      </c>
      <c r="C11" s="124">
        <v>16</v>
      </c>
      <c r="D11" s="138">
        <f t="shared" si="0"/>
        <v>8</v>
      </c>
      <c r="E11" s="124">
        <v>15</v>
      </c>
      <c r="F11" s="124">
        <v>14</v>
      </c>
    </row>
    <row r="12" spans="1:6" ht="15.75">
      <c r="A12" s="81" t="s">
        <v>71</v>
      </c>
      <c r="B12" s="124">
        <v>19</v>
      </c>
      <c r="C12" s="124">
        <v>53</v>
      </c>
      <c r="D12" s="138">
        <f t="shared" si="0"/>
        <v>-34</v>
      </c>
      <c r="E12" s="124">
        <v>13</v>
      </c>
      <c r="F12" s="124">
        <v>39</v>
      </c>
    </row>
    <row r="13" spans="1:6" ht="15.75">
      <c r="A13" s="81" t="s">
        <v>193</v>
      </c>
      <c r="B13" s="124">
        <v>15</v>
      </c>
      <c r="C13" s="124">
        <v>8</v>
      </c>
      <c r="D13" s="138">
        <f t="shared" si="0"/>
        <v>7</v>
      </c>
      <c r="E13" s="124">
        <v>11</v>
      </c>
      <c r="F13" s="124">
        <v>7</v>
      </c>
    </row>
    <row r="14" spans="1:6" ht="15.75">
      <c r="A14" s="81" t="s">
        <v>114</v>
      </c>
      <c r="B14" s="124">
        <v>14</v>
      </c>
      <c r="C14" s="124">
        <v>30</v>
      </c>
      <c r="D14" s="138">
        <f t="shared" si="0"/>
        <v>-16</v>
      </c>
      <c r="E14" s="124">
        <v>5</v>
      </c>
      <c r="F14" s="124">
        <v>28</v>
      </c>
    </row>
    <row r="15" spans="1:6" ht="15.75">
      <c r="A15" s="81" t="s">
        <v>117</v>
      </c>
      <c r="B15" s="124">
        <v>13</v>
      </c>
      <c r="C15" s="124">
        <v>6</v>
      </c>
      <c r="D15" s="138">
        <f t="shared" si="0"/>
        <v>7</v>
      </c>
      <c r="E15" s="124">
        <v>12</v>
      </c>
      <c r="F15" s="124">
        <v>5</v>
      </c>
    </row>
    <row r="16" spans="1:6" ht="15.75">
      <c r="A16" s="81" t="s">
        <v>194</v>
      </c>
      <c r="B16" s="124">
        <v>12</v>
      </c>
      <c r="C16" s="124">
        <v>17</v>
      </c>
      <c r="D16" s="138">
        <f t="shared" si="0"/>
        <v>-5</v>
      </c>
      <c r="E16" s="124">
        <v>8</v>
      </c>
      <c r="F16" s="124">
        <v>15</v>
      </c>
    </row>
    <row r="17" spans="1:6" ht="15.75">
      <c r="A17" s="81" t="s">
        <v>147</v>
      </c>
      <c r="B17" s="124">
        <v>11</v>
      </c>
      <c r="C17" s="124">
        <v>2</v>
      </c>
      <c r="D17" s="138">
        <f t="shared" si="0"/>
        <v>9</v>
      </c>
      <c r="E17" s="124">
        <v>4</v>
      </c>
      <c r="F17" s="124">
        <v>2</v>
      </c>
    </row>
    <row r="18" spans="1:6" ht="15.75">
      <c r="A18" s="81" t="s">
        <v>93</v>
      </c>
      <c r="B18" s="124">
        <v>9</v>
      </c>
      <c r="C18" s="124">
        <v>32</v>
      </c>
      <c r="D18" s="138">
        <f t="shared" si="0"/>
        <v>-23</v>
      </c>
      <c r="E18" s="124">
        <v>7</v>
      </c>
      <c r="F18" s="124">
        <v>30</v>
      </c>
    </row>
    <row r="19" spans="1:6" ht="25.5">
      <c r="A19" s="129" t="s">
        <v>195</v>
      </c>
      <c r="B19" s="124">
        <v>8</v>
      </c>
      <c r="C19" s="124">
        <v>238</v>
      </c>
      <c r="D19" s="138">
        <f t="shared" si="0"/>
        <v>-230</v>
      </c>
      <c r="E19" s="124">
        <v>4</v>
      </c>
      <c r="F19" s="124">
        <v>215</v>
      </c>
    </row>
    <row r="20" spans="1:6" ht="15.75">
      <c r="A20" s="81" t="s">
        <v>196</v>
      </c>
      <c r="B20" s="124">
        <v>8</v>
      </c>
      <c r="C20" s="124">
        <v>4</v>
      </c>
      <c r="D20" s="138">
        <f t="shared" si="0"/>
        <v>4</v>
      </c>
      <c r="E20" s="124">
        <v>5</v>
      </c>
      <c r="F20" s="124">
        <v>4</v>
      </c>
    </row>
    <row r="21" spans="1:6" ht="26.25" customHeight="1">
      <c r="A21" s="173" t="s">
        <v>3</v>
      </c>
      <c r="B21" s="173"/>
      <c r="C21" s="173"/>
      <c r="D21" s="173"/>
      <c r="E21" s="173"/>
      <c r="F21" s="173"/>
    </row>
    <row r="22" spans="1:6" ht="15.75">
      <c r="A22" s="81" t="s">
        <v>57</v>
      </c>
      <c r="B22" s="124">
        <v>63</v>
      </c>
      <c r="C22" s="124">
        <v>110</v>
      </c>
      <c r="D22" s="138">
        <f aca="true" t="shared" si="1" ref="D22:D32">B22-C22</f>
        <v>-47</v>
      </c>
      <c r="E22" s="151">
        <v>22</v>
      </c>
      <c r="F22" s="151">
        <v>95</v>
      </c>
    </row>
    <row r="23" spans="1:6" ht="15.75">
      <c r="A23" s="81" t="s">
        <v>118</v>
      </c>
      <c r="B23" s="124">
        <v>25</v>
      </c>
      <c r="C23" s="124">
        <v>25</v>
      </c>
      <c r="D23" s="138">
        <f t="shared" si="1"/>
        <v>0</v>
      </c>
      <c r="E23" s="151">
        <v>2</v>
      </c>
      <c r="F23" s="151">
        <v>24</v>
      </c>
    </row>
    <row r="24" spans="1:6" ht="15.75">
      <c r="A24" s="81" t="s">
        <v>107</v>
      </c>
      <c r="B24" s="124">
        <v>23</v>
      </c>
      <c r="C24" s="124">
        <v>1</v>
      </c>
      <c r="D24" s="138">
        <f t="shared" si="1"/>
        <v>22</v>
      </c>
      <c r="E24" s="151">
        <v>1</v>
      </c>
      <c r="F24" s="151">
        <v>0</v>
      </c>
    </row>
    <row r="25" spans="1:6" ht="15.75">
      <c r="A25" s="81" t="s">
        <v>191</v>
      </c>
      <c r="B25" s="124">
        <v>18</v>
      </c>
      <c r="C25" s="124">
        <v>8</v>
      </c>
      <c r="D25" s="138">
        <f t="shared" si="1"/>
        <v>10</v>
      </c>
      <c r="E25" s="151">
        <v>12</v>
      </c>
      <c r="F25" s="151">
        <v>7</v>
      </c>
    </row>
    <row r="26" spans="1:6" ht="25.5">
      <c r="A26" s="129" t="s">
        <v>197</v>
      </c>
      <c r="B26" s="124">
        <v>15</v>
      </c>
      <c r="C26" s="124">
        <v>1</v>
      </c>
      <c r="D26" s="138">
        <f t="shared" si="1"/>
        <v>14</v>
      </c>
      <c r="E26" s="151">
        <v>12</v>
      </c>
      <c r="F26" s="151">
        <v>1</v>
      </c>
    </row>
    <row r="27" spans="1:6" ht="15.75">
      <c r="A27" s="81" t="s">
        <v>66</v>
      </c>
      <c r="B27" s="124">
        <v>15</v>
      </c>
      <c r="C27" s="124">
        <v>61</v>
      </c>
      <c r="D27" s="138">
        <f t="shared" si="1"/>
        <v>-46</v>
      </c>
      <c r="E27" s="151">
        <v>7</v>
      </c>
      <c r="F27" s="151">
        <v>47</v>
      </c>
    </row>
    <row r="28" spans="1:6" ht="15.75">
      <c r="A28" s="81" t="s">
        <v>70</v>
      </c>
      <c r="B28" s="124">
        <v>14</v>
      </c>
      <c r="C28" s="124">
        <v>22</v>
      </c>
      <c r="D28" s="138">
        <f t="shared" si="1"/>
        <v>-8</v>
      </c>
      <c r="E28" s="151">
        <v>6</v>
      </c>
      <c r="F28" s="151">
        <v>21</v>
      </c>
    </row>
    <row r="29" spans="1:6" ht="25.5">
      <c r="A29" s="129" t="s">
        <v>112</v>
      </c>
      <c r="B29" s="124">
        <v>14</v>
      </c>
      <c r="C29" s="124">
        <v>88</v>
      </c>
      <c r="D29" s="138">
        <f t="shared" si="1"/>
        <v>-74</v>
      </c>
      <c r="E29" s="151">
        <v>6</v>
      </c>
      <c r="F29" s="151">
        <v>75</v>
      </c>
    </row>
    <row r="30" spans="1:6" ht="15.75">
      <c r="A30" s="81" t="s">
        <v>94</v>
      </c>
      <c r="B30" s="124">
        <v>13</v>
      </c>
      <c r="C30" s="124">
        <v>17</v>
      </c>
      <c r="D30" s="138">
        <f t="shared" si="1"/>
        <v>-4</v>
      </c>
      <c r="E30" s="151">
        <v>7</v>
      </c>
      <c r="F30" s="151">
        <v>14</v>
      </c>
    </row>
    <row r="31" spans="1:6" ht="15.75">
      <c r="A31" s="81" t="s">
        <v>198</v>
      </c>
      <c r="B31" s="124">
        <v>13</v>
      </c>
      <c r="C31" s="124">
        <v>0</v>
      </c>
      <c r="D31" s="138">
        <f t="shared" si="1"/>
        <v>13</v>
      </c>
      <c r="E31" s="151">
        <v>10</v>
      </c>
      <c r="F31" s="151">
        <v>0</v>
      </c>
    </row>
    <row r="32" spans="1:6" ht="15.75">
      <c r="A32" s="81" t="s">
        <v>199</v>
      </c>
      <c r="B32" s="124">
        <v>12</v>
      </c>
      <c r="C32" s="124">
        <v>2</v>
      </c>
      <c r="D32" s="138">
        <f t="shared" si="1"/>
        <v>10</v>
      </c>
      <c r="E32" s="151">
        <v>12</v>
      </c>
      <c r="F32" s="151">
        <v>2</v>
      </c>
    </row>
    <row r="33" spans="1:6" ht="30" customHeight="1">
      <c r="A33" s="173" t="s">
        <v>2</v>
      </c>
      <c r="B33" s="173"/>
      <c r="C33" s="173"/>
      <c r="D33" s="173"/>
      <c r="E33" s="173"/>
      <c r="F33" s="173"/>
    </row>
    <row r="34" spans="1:6" ht="15.75">
      <c r="A34" s="150" t="s">
        <v>52</v>
      </c>
      <c r="B34" s="151">
        <v>61</v>
      </c>
      <c r="C34" s="151">
        <v>259</v>
      </c>
      <c r="D34" s="138">
        <f aca="true" t="shared" si="2" ref="D34:D44">B34-C34</f>
        <v>-198</v>
      </c>
      <c r="E34" s="151">
        <v>36</v>
      </c>
      <c r="F34" s="151">
        <v>231</v>
      </c>
    </row>
    <row r="35" spans="1:6" ht="15.75">
      <c r="A35" s="150" t="s">
        <v>75</v>
      </c>
      <c r="B35" s="151">
        <v>53</v>
      </c>
      <c r="C35" s="151">
        <v>96</v>
      </c>
      <c r="D35" s="138">
        <f t="shared" si="2"/>
        <v>-43</v>
      </c>
      <c r="E35" s="151">
        <v>28</v>
      </c>
      <c r="F35" s="151">
        <v>88</v>
      </c>
    </row>
    <row r="36" spans="1:6" ht="15.75">
      <c r="A36" s="150" t="s">
        <v>76</v>
      </c>
      <c r="B36" s="151">
        <v>45</v>
      </c>
      <c r="C36" s="151">
        <v>84</v>
      </c>
      <c r="D36" s="138">
        <f t="shared" si="2"/>
        <v>-39</v>
      </c>
      <c r="E36" s="151">
        <v>28</v>
      </c>
      <c r="F36" s="151">
        <v>74</v>
      </c>
    </row>
    <row r="37" spans="1:6" ht="15.75">
      <c r="A37" s="150" t="s">
        <v>103</v>
      </c>
      <c r="B37" s="151">
        <v>26</v>
      </c>
      <c r="C37" s="151">
        <v>2</v>
      </c>
      <c r="D37" s="138">
        <f t="shared" si="2"/>
        <v>24</v>
      </c>
      <c r="E37" s="151">
        <v>17</v>
      </c>
      <c r="F37" s="151">
        <v>2</v>
      </c>
    </row>
    <row r="38" spans="1:6" ht="15.75">
      <c r="A38" s="150" t="s">
        <v>64</v>
      </c>
      <c r="B38" s="151">
        <v>18</v>
      </c>
      <c r="C38" s="151">
        <v>60</v>
      </c>
      <c r="D38" s="138">
        <f t="shared" si="2"/>
        <v>-42</v>
      </c>
      <c r="E38" s="151">
        <v>12</v>
      </c>
      <c r="F38" s="151">
        <v>55</v>
      </c>
    </row>
    <row r="39" spans="1:6" ht="15.75">
      <c r="A39" s="150" t="s">
        <v>77</v>
      </c>
      <c r="B39" s="151">
        <v>13</v>
      </c>
      <c r="C39" s="151">
        <v>31</v>
      </c>
      <c r="D39" s="138">
        <f t="shared" si="2"/>
        <v>-18</v>
      </c>
      <c r="E39" s="151">
        <v>9</v>
      </c>
      <c r="F39" s="151">
        <v>28</v>
      </c>
    </row>
    <row r="40" spans="1:6" ht="15.75">
      <c r="A40" s="150" t="s">
        <v>125</v>
      </c>
      <c r="B40" s="151">
        <v>13</v>
      </c>
      <c r="C40" s="151">
        <v>32</v>
      </c>
      <c r="D40" s="138">
        <f t="shared" si="2"/>
        <v>-19</v>
      </c>
      <c r="E40" s="151">
        <v>7</v>
      </c>
      <c r="F40" s="151">
        <v>27</v>
      </c>
    </row>
    <row r="41" spans="1:6" ht="15.75">
      <c r="A41" s="150" t="s">
        <v>200</v>
      </c>
      <c r="B41" s="151">
        <v>10</v>
      </c>
      <c r="C41" s="151">
        <v>16</v>
      </c>
      <c r="D41" s="138">
        <f t="shared" si="2"/>
        <v>-6</v>
      </c>
      <c r="E41" s="151">
        <v>7</v>
      </c>
      <c r="F41" s="151">
        <v>15</v>
      </c>
    </row>
    <row r="42" spans="1:6" ht="15.75">
      <c r="A42" s="150" t="s">
        <v>78</v>
      </c>
      <c r="B42" s="151">
        <v>9</v>
      </c>
      <c r="C42" s="151">
        <v>8</v>
      </c>
      <c r="D42" s="138">
        <f t="shared" si="2"/>
        <v>1</v>
      </c>
      <c r="E42" s="151">
        <v>3</v>
      </c>
      <c r="F42" s="151">
        <v>8</v>
      </c>
    </row>
    <row r="43" spans="1:6" ht="15.75">
      <c r="A43" s="150" t="s">
        <v>201</v>
      </c>
      <c r="B43" s="151">
        <v>7</v>
      </c>
      <c r="C43" s="151">
        <v>8</v>
      </c>
      <c r="D43" s="138">
        <f t="shared" si="2"/>
        <v>-1</v>
      </c>
      <c r="E43" s="151">
        <v>3</v>
      </c>
      <c r="F43" s="151">
        <v>8</v>
      </c>
    </row>
    <row r="44" spans="1:6" ht="15.75">
      <c r="A44" s="150" t="s">
        <v>202</v>
      </c>
      <c r="B44" s="151">
        <v>6</v>
      </c>
      <c r="C44" s="151">
        <v>7</v>
      </c>
      <c r="D44" s="138">
        <f t="shared" si="2"/>
        <v>-1</v>
      </c>
      <c r="E44" s="151">
        <v>4</v>
      </c>
      <c r="F44" s="151">
        <v>7</v>
      </c>
    </row>
    <row r="45" spans="1:6" ht="30" customHeight="1">
      <c r="A45" s="173" t="s">
        <v>1</v>
      </c>
      <c r="B45" s="173"/>
      <c r="C45" s="173"/>
      <c r="D45" s="173"/>
      <c r="E45" s="173"/>
      <c r="F45" s="173"/>
    </row>
    <row r="46" spans="1:6" ht="15.75">
      <c r="A46" s="150" t="s">
        <v>95</v>
      </c>
      <c r="B46" s="151">
        <v>19</v>
      </c>
      <c r="C46" s="151">
        <v>42</v>
      </c>
      <c r="D46" s="138">
        <f aca="true" t="shared" si="3" ref="D46:D52">B46-C46</f>
        <v>-23</v>
      </c>
      <c r="E46" s="151">
        <v>13</v>
      </c>
      <c r="F46" s="151">
        <v>36</v>
      </c>
    </row>
    <row r="47" spans="1:6" ht="15.75">
      <c r="A47" s="150" t="s">
        <v>63</v>
      </c>
      <c r="B47" s="151">
        <v>19</v>
      </c>
      <c r="C47" s="151">
        <v>62</v>
      </c>
      <c r="D47" s="138">
        <f t="shared" si="3"/>
        <v>-43</v>
      </c>
      <c r="E47" s="151">
        <v>9</v>
      </c>
      <c r="F47" s="151">
        <v>50</v>
      </c>
    </row>
    <row r="48" spans="1:6" ht="15.75">
      <c r="A48" s="150" t="s">
        <v>90</v>
      </c>
      <c r="B48" s="151">
        <v>10</v>
      </c>
      <c r="C48" s="151">
        <v>175</v>
      </c>
      <c r="D48" s="138">
        <f t="shared" si="3"/>
        <v>-165</v>
      </c>
      <c r="E48" s="151">
        <v>4</v>
      </c>
      <c r="F48" s="151">
        <v>157</v>
      </c>
    </row>
    <row r="49" spans="1:6" ht="15.75">
      <c r="A49" s="150" t="s">
        <v>96</v>
      </c>
      <c r="B49" s="151">
        <v>8</v>
      </c>
      <c r="C49" s="151">
        <v>70</v>
      </c>
      <c r="D49" s="138">
        <f t="shared" si="3"/>
        <v>-62</v>
      </c>
      <c r="E49" s="151">
        <v>3</v>
      </c>
      <c r="F49" s="151">
        <v>61</v>
      </c>
    </row>
    <row r="50" spans="1:6" ht="18" customHeight="1">
      <c r="A50" s="150" t="s">
        <v>203</v>
      </c>
      <c r="B50" s="151">
        <v>8</v>
      </c>
      <c r="C50" s="151">
        <v>25</v>
      </c>
      <c r="D50" s="138">
        <f t="shared" si="3"/>
        <v>-17</v>
      </c>
      <c r="E50" s="151">
        <v>4</v>
      </c>
      <c r="F50" s="151">
        <v>24</v>
      </c>
    </row>
    <row r="51" spans="1:6" ht="25.5">
      <c r="A51" s="129" t="s">
        <v>204</v>
      </c>
      <c r="B51" s="151">
        <v>6</v>
      </c>
      <c r="C51" s="151">
        <v>35</v>
      </c>
      <c r="D51" s="138">
        <f t="shared" si="3"/>
        <v>-29</v>
      </c>
      <c r="E51" s="151">
        <v>2</v>
      </c>
      <c r="F51" s="151">
        <v>31</v>
      </c>
    </row>
    <row r="52" spans="1:6" ht="15.75">
      <c r="A52" s="150" t="s">
        <v>97</v>
      </c>
      <c r="B52" s="151">
        <v>6</v>
      </c>
      <c r="C52" s="151">
        <v>81</v>
      </c>
      <c r="D52" s="138">
        <f t="shared" si="3"/>
        <v>-75</v>
      </c>
      <c r="E52" s="151">
        <v>5</v>
      </c>
      <c r="F52" s="151">
        <v>73</v>
      </c>
    </row>
    <row r="53" spans="1:6" ht="25.5" customHeight="1">
      <c r="A53" s="173" t="s">
        <v>5</v>
      </c>
      <c r="B53" s="173"/>
      <c r="C53" s="173"/>
      <c r="D53" s="173"/>
      <c r="E53" s="173"/>
      <c r="F53" s="173"/>
    </row>
    <row r="54" spans="1:6" ht="15.75">
      <c r="A54" s="150" t="s">
        <v>86</v>
      </c>
      <c r="B54" s="151">
        <v>105</v>
      </c>
      <c r="C54" s="151">
        <v>649</v>
      </c>
      <c r="D54" s="138">
        <f aca="true" t="shared" si="4" ref="D54:D64">B54-C54</f>
        <v>-544</v>
      </c>
      <c r="E54" s="151">
        <v>46</v>
      </c>
      <c r="F54" s="151">
        <v>566</v>
      </c>
    </row>
    <row r="55" spans="1:6" ht="15.75">
      <c r="A55" s="150" t="s">
        <v>50</v>
      </c>
      <c r="B55" s="151">
        <v>69</v>
      </c>
      <c r="C55" s="151">
        <v>422</v>
      </c>
      <c r="D55" s="138">
        <f t="shared" si="4"/>
        <v>-353</v>
      </c>
      <c r="E55" s="151">
        <v>31</v>
      </c>
      <c r="F55" s="151">
        <v>380</v>
      </c>
    </row>
    <row r="56" spans="1:6" ht="15.75">
      <c r="A56" s="150" t="s">
        <v>87</v>
      </c>
      <c r="B56" s="151">
        <v>64</v>
      </c>
      <c r="C56" s="151">
        <v>323</v>
      </c>
      <c r="D56" s="138">
        <f t="shared" si="4"/>
        <v>-259</v>
      </c>
      <c r="E56" s="151">
        <v>36</v>
      </c>
      <c r="F56" s="151">
        <v>284</v>
      </c>
    </row>
    <row r="57" spans="1:6" ht="15.75">
      <c r="A57" s="150" t="s">
        <v>51</v>
      </c>
      <c r="B57" s="151">
        <v>55</v>
      </c>
      <c r="C57" s="151">
        <v>500</v>
      </c>
      <c r="D57" s="138">
        <f t="shared" si="4"/>
        <v>-445</v>
      </c>
      <c r="E57" s="151">
        <v>25</v>
      </c>
      <c r="F57" s="151">
        <v>462</v>
      </c>
    </row>
    <row r="58" spans="1:6" ht="38.25" customHeight="1">
      <c r="A58" s="129" t="s">
        <v>109</v>
      </c>
      <c r="B58" s="151">
        <v>52</v>
      </c>
      <c r="C58" s="151">
        <v>130</v>
      </c>
      <c r="D58" s="138">
        <f t="shared" si="4"/>
        <v>-78</v>
      </c>
      <c r="E58" s="151">
        <v>12</v>
      </c>
      <c r="F58" s="151">
        <v>117</v>
      </c>
    </row>
    <row r="59" spans="1:6" ht="22.5" customHeight="1">
      <c r="A59" s="150" t="s">
        <v>110</v>
      </c>
      <c r="B59" s="151">
        <v>51</v>
      </c>
      <c r="C59" s="151">
        <v>217</v>
      </c>
      <c r="D59" s="138">
        <f t="shared" si="4"/>
        <v>-166</v>
      </c>
      <c r="E59" s="151">
        <v>24</v>
      </c>
      <c r="F59" s="151">
        <v>181</v>
      </c>
    </row>
    <row r="60" spans="1:6" ht="15.75">
      <c r="A60" s="150" t="s">
        <v>137</v>
      </c>
      <c r="B60" s="151">
        <v>47</v>
      </c>
      <c r="C60" s="151">
        <v>66</v>
      </c>
      <c r="D60" s="138">
        <f t="shared" si="4"/>
        <v>-19</v>
      </c>
      <c r="E60" s="151">
        <v>0</v>
      </c>
      <c r="F60" s="151">
        <v>61</v>
      </c>
    </row>
    <row r="61" spans="1:6" ht="15.75">
      <c r="A61" s="150" t="s">
        <v>65</v>
      </c>
      <c r="B61" s="151">
        <v>22</v>
      </c>
      <c r="C61" s="151">
        <v>50</v>
      </c>
      <c r="D61" s="138">
        <f t="shared" si="4"/>
        <v>-28</v>
      </c>
      <c r="E61" s="151">
        <v>13</v>
      </c>
      <c r="F61" s="151">
        <v>44</v>
      </c>
    </row>
    <row r="62" spans="1:6" ht="15.75">
      <c r="A62" s="150" t="s">
        <v>98</v>
      </c>
      <c r="B62" s="151">
        <v>18</v>
      </c>
      <c r="C62" s="151">
        <v>81</v>
      </c>
      <c r="D62" s="138">
        <f t="shared" si="4"/>
        <v>-63</v>
      </c>
      <c r="E62" s="151">
        <v>8</v>
      </c>
      <c r="F62" s="151">
        <v>71</v>
      </c>
    </row>
    <row r="63" spans="1:6" ht="15.75">
      <c r="A63" s="150" t="s">
        <v>148</v>
      </c>
      <c r="B63" s="151">
        <v>13</v>
      </c>
      <c r="C63" s="151">
        <v>14</v>
      </c>
      <c r="D63" s="138">
        <f t="shared" si="4"/>
        <v>-1</v>
      </c>
      <c r="E63" s="151">
        <v>6</v>
      </c>
      <c r="F63" s="151">
        <v>11</v>
      </c>
    </row>
    <row r="64" spans="1:6" ht="15.75" customHeight="1">
      <c r="A64" s="150" t="s">
        <v>205</v>
      </c>
      <c r="B64" s="151">
        <v>13</v>
      </c>
      <c r="C64" s="151">
        <v>71</v>
      </c>
      <c r="D64" s="138">
        <f t="shared" si="4"/>
        <v>-58</v>
      </c>
      <c r="E64" s="151">
        <v>6</v>
      </c>
      <c r="F64" s="151">
        <v>58</v>
      </c>
    </row>
    <row r="65" spans="1:6" ht="39" customHeight="1">
      <c r="A65" s="173" t="s">
        <v>79</v>
      </c>
      <c r="B65" s="173"/>
      <c r="C65" s="173"/>
      <c r="D65" s="173"/>
      <c r="E65" s="173"/>
      <c r="F65" s="173"/>
    </row>
    <row r="66" spans="1:6" ht="36" customHeight="1">
      <c r="A66" s="129" t="s">
        <v>108</v>
      </c>
      <c r="B66" s="151">
        <v>27</v>
      </c>
      <c r="C66" s="151">
        <v>337</v>
      </c>
      <c r="D66" s="138">
        <f>B66-C66</f>
        <v>-310</v>
      </c>
      <c r="E66" s="151">
        <v>15</v>
      </c>
      <c r="F66" s="151">
        <v>329</v>
      </c>
    </row>
    <row r="67" spans="1:6" ht="19.5" customHeight="1">
      <c r="A67" s="150" t="s">
        <v>100</v>
      </c>
      <c r="B67" s="151">
        <v>12</v>
      </c>
      <c r="C67" s="151">
        <v>13</v>
      </c>
      <c r="D67" s="138">
        <f>B67-C67</f>
        <v>-1</v>
      </c>
      <c r="E67" s="151">
        <v>7</v>
      </c>
      <c r="F67" s="151">
        <v>12</v>
      </c>
    </row>
    <row r="68" spans="1:6" ht="15.75">
      <c r="A68" s="150" t="s">
        <v>206</v>
      </c>
      <c r="B68" s="151">
        <v>6</v>
      </c>
      <c r="C68" s="151">
        <v>2</v>
      </c>
      <c r="D68" s="138">
        <f>B68-C68</f>
        <v>4</v>
      </c>
      <c r="E68" s="151">
        <v>0</v>
      </c>
      <c r="F68" s="151">
        <v>2</v>
      </c>
    </row>
    <row r="69" spans="1:6" ht="25.5">
      <c r="A69" s="129" t="s">
        <v>207</v>
      </c>
      <c r="B69" s="151">
        <v>4</v>
      </c>
      <c r="C69" s="151">
        <v>1</v>
      </c>
      <c r="D69" s="138">
        <f>B69-C69</f>
        <v>3</v>
      </c>
      <c r="E69" s="151">
        <v>1</v>
      </c>
      <c r="F69" s="151">
        <v>1</v>
      </c>
    </row>
    <row r="70" spans="1:6" ht="15.75">
      <c r="A70" s="150" t="s">
        <v>99</v>
      </c>
      <c r="B70" s="151">
        <v>4</v>
      </c>
      <c r="C70" s="151">
        <v>246</v>
      </c>
      <c r="D70" s="138">
        <f>B70-C70</f>
        <v>-242</v>
      </c>
      <c r="E70" s="151">
        <v>3</v>
      </c>
      <c r="F70" s="151">
        <v>235</v>
      </c>
    </row>
    <row r="71" spans="1:6" ht="30" customHeight="1">
      <c r="A71" s="173" t="s">
        <v>6</v>
      </c>
      <c r="B71" s="173"/>
      <c r="C71" s="173"/>
      <c r="D71" s="173"/>
      <c r="E71" s="173"/>
      <c r="F71" s="173"/>
    </row>
    <row r="72" spans="1:6" ht="15.75">
      <c r="A72" s="150" t="s">
        <v>58</v>
      </c>
      <c r="B72" s="151">
        <v>283</v>
      </c>
      <c r="C72" s="151">
        <v>81</v>
      </c>
      <c r="D72" s="138">
        <f aca="true" t="shared" si="5" ref="D72:D89">B72-C72</f>
        <v>202</v>
      </c>
      <c r="E72" s="151">
        <v>62</v>
      </c>
      <c r="F72" s="151">
        <v>69</v>
      </c>
    </row>
    <row r="73" spans="1:6" ht="25.5">
      <c r="A73" s="129" t="s">
        <v>111</v>
      </c>
      <c r="B73" s="151">
        <v>87</v>
      </c>
      <c r="C73" s="151">
        <v>16</v>
      </c>
      <c r="D73" s="138">
        <f t="shared" si="5"/>
        <v>71</v>
      </c>
      <c r="E73" s="151">
        <v>39</v>
      </c>
      <c r="F73" s="151">
        <v>12</v>
      </c>
    </row>
    <row r="74" spans="1:6" ht="15.75">
      <c r="A74" s="150" t="s">
        <v>106</v>
      </c>
      <c r="B74" s="151">
        <v>65</v>
      </c>
      <c r="C74" s="151">
        <v>130</v>
      </c>
      <c r="D74" s="138">
        <f t="shared" si="5"/>
        <v>-65</v>
      </c>
      <c r="E74" s="151">
        <v>39</v>
      </c>
      <c r="F74" s="151">
        <v>119</v>
      </c>
    </row>
    <row r="75" spans="1:6" ht="16.5" customHeight="1">
      <c r="A75" s="150" t="s">
        <v>119</v>
      </c>
      <c r="B75" s="151">
        <v>55</v>
      </c>
      <c r="C75" s="151">
        <v>22</v>
      </c>
      <c r="D75" s="138">
        <f t="shared" si="5"/>
        <v>33</v>
      </c>
      <c r="E75" s="151">
        <v>9</v>
      </c>
      <c r="F75" s="151">
        <v>18</v>
      </c>
    </row>
    <row r="76" spans="1:6" ht="25.5">
      <c r="A76" s="129" t="s">
        <v>61</v>
      </c>
      <c r="B76" s="151">
        <v>53</v>
      </c>
      <c r="C76" s="151">
        <v>44</v>
      </c>
      <c r="D76" s="138">
        <f t="shared" si="5"/>
        <v>9</v>
      </c>
      <c r="E76" s="151">
        <v>36</v>
      </c>
      <c r="F76" s="151">
        <v>38</v>
      </c>
    </row>
    <row r="77" spans="1:6" ht="15.75">
      <c r="A77" s="150" t="s">
        <v>54</v>
      </c>
      <c r="B77" s="151">
        <v>52</v>
      </c>
      <c r="C77" s="151">
        <v>185</v>
      </c>
      <c r="D77" s="138">
        <f t="shared" si="5"/>
        <v>-133</v>
      </c>
      <c r="E77" s="151">
        <v>22</v>
      </c>
      <c r="F77" s="151">
        <v>172</v>
      </c>
    </row>
    <row r="78" spans="1:6" ht="15.75">
      <c r="A78" s="150" t="s">
        <v>126</v>
      </c>
      <c r="B78" s="151">
        <v>49</v>
      </c>
      <c r="C78" s="151">
        <v>8</v>
      </c>
      <c r="D78" s="138">
        <f t="shared" si="5"/>
        <v>41</v>
      </c>
      <c r="E78" s="151">
        <v>30</v>
      </c>
      <c r="F78" s="151">
        <v>7</v>
      </c>
    </row>
    <row r="79" spans="1:6" ht="25.5">
      <c r="A79" s="129" t="s">
        <v>120</v>
      </c>
      <c r="B79" s="151">
        <v>37</v>
      </c>
      <c r="C79" s="151">
        <v>7</v>
      </c>
      <c r="D79" s="138">
        <f t="shared" si="5"/>
        <v>30</v>
      </c>
      <c r="E79" s="151">
        <v>27</v>
      </c>
      <c r="F79" s="151">
        <v>6</v>
      </c>
    </row>
    <row r="80" spans="1:6" ht="19.5" customHeight="1">
      <c r="A80" s="129" t="s">
        <v>67</v>
      </c>
      <c r="B80" s="151">
        <v>36</v>
      </c>
      <c r="C80" s="151">
        <v>19</v>
      </c>
      <c r="D80" s="138">
        <f t="shared" si="5"/>
        <v>17</v>
      </c>
      <c r="E80" s="151">
        <v>8</v>
      </c>
      <c r="F80" s="151">
        <v>15</v>
      </c>
    </row>
    <row r="81" spans="1:6" ht="16.5" customHeight="1">
      <c r="A81" s="129" t="s">
        <v>186</v>
      </c>
      <c r="B81" s="151">
        <v>31</v>
      </c>
      <c r="C81" s="151">
        <v>7</v>
      </c>
      <c r="D81" s="138">
        <f t="shared" si="5"/>
        <v>24</v>
      </c>
      <c r="E81" s="151">
        <v>16</v>
      </c>
      <c r="F81" s="151">
        <v>6</v>
      </c>
    </row>
    <row r="82" spans="1:6" ht="30.75" customHeight="1">
      <c r="A82" s="129" t="s">
        <v>115</v>
      </c>
      <c r="B82" s="151">
        <v>27</v>
      </c>
      <c r="C82" s="151">
        <v>46</v>
      </c>
      <c r="D82" s="138">
        <f t="shared" si="5"/>
        <v>-19</v>
      </c>
      <c r="E82" s="151">
        <v>15</v>
      </c>
      <c r="F82" s="151">
        <v>44</v>
      </c>
    </row>
    <row r="83" spans="1:6" ht="25.5">
      <c r="A83" s="129" t="s">
        <v>188</v>
      </c>
      <c r="B83" s="151">
        <v>26</v>
      </c>
      <c r="C83" s="151">
        <v>9</v>
      </c>
      <c r="D83" s="138">
        <f t="shared" si="5"/>
        <v>17</v>
      </c>
      <c r="E83" s="151">
        <v>12</v>
      </c>
      <c r="F83" s="151">
        <v>8</v>
      </c>
    </row>
    <row r="84" spans="1:6" ht="25.5">
      <c r="A84" s="129" t="s">
        <v>190</v>
      </c>
      <c r="B84" s="151">
        <v>19</v>
      </c>
      <c r="C84" s="151">
        <v>7</v>
      </c>
      <c r="D84" s="138">
        <f t="shared" si="5"/>
        <v>12</v>
      </c>
      <c r="E84" s="151">
        <v>10</v>
      </c>
      <c r="F84" s="151">
        <v>5</v>
      </c>
    </row>
    <row r="85" spans="1:6" ht="15.75">
      <c r="A85" s="129" t="s">
        <v>208</v>
      </c>
      <c r="B85" s="151">
        <v>16</v>
      </c>
      <c r="C85" s="151">
        <v>2</v>
      </c>
      <c r="D85" s="138">
        <f t="shared" si="5"/>
        <v>14</v>
      </c>
      <c r="E85" s="151">
        <v>16</v>
      </c>
      <c r="F85" s="151">
        <v>2</v>
      </c>
    </row>
    <row r="86" spans="1:6" ht="25.5">
      <c r="A86" s="129" t="s">
        <v>209</v>
      </c>
      <c r="B86" s="151">
        <v>15</v>
      </c>
      <c r="C86" s="151">
        <v>1</v>
      </c>
      <c r="D86" s="138">
        <f t="shared" si="5"/>
        <v>14</v>
      </c>
      <c r="E86" s="151">
        <v>12</v>
      </c>
      <c r="F86" s="151">
        <v>1</v>
      </c>
    </row>
    <row r="87" spans="1:6" ht="25.5">
      <c r="A87" s="129" t="s">
        <v>210</v>
      </c>
      <c r="B87" s="151">
        <v>14</v>
      </c>
      <c r="C87" s="151">
        <v>3</v>
      </c>
      <c r="D87" s="138">
        <f t="shared" si="5"/>
        <v>11</v>
      </c>
      <c r="E87" s="151">
        <v>6</v>
      </c>
      <c r="F87" s="151">
        <v>2</v>
      </c>
    </row>
    <row r="88" spans="1:6" ht="25.5">
      <c r="A88" s="129" t="s">
        <v>91</v>
      </c>
      <c r="B88" s="151">
        <v>13</v>
      </c>
      <c r="C88" s="151">
        <v>61</v>
      </c>
      <c r="D88" s="138">
        <f t="shared" si="5"/>
        <v>-48</v>
      </c>
      <c r="E88" s="151">
        <v>7</v>
      </c>
      <c r="F88" s="151">
        <v>55</v>
      </c>
    </row>
    <row r="89" spans="1:6" ht="38.25">
      <c r="A89" s="129" t="s">
        <v>211</v>
      </c>
      <c r="B89" s="151">
        <v>13</v>
      </c>
      <c r="C89" s="151">
        <v>16</v>
      </c>
      <c r="D89" s="138">
        <f t="shared" si="5"/>
        <v>-3</v>
      </c>
      <c r="E89" s="151">
        <v>7</v>
      </c>
      <c r="F89" s="151">
        <v>15</v>
      </c>
    </row>
    <row r="90" spans="1:6" ht="36.75" customHeight="1">
      <c r="A90" s="173" t="s">
        <v>80</v>
      </c>
      <c r="B90" s="173"/>
      <c r="C90" s="173"/>
      <c r="D90" s="173"/>
      <c r="E90" s="173"/>
      <c r="F90" s="173"/>
    </row>
    <row r="91" spans="1:6" ht="15.75">
      <c r="A91" s="150" t="s">
        <v>48</v>
      </c>
      <c r="B91" s="151">
        <v>261</v>
      </c>
      <c r="C91" s="151">
        <v>1282</v>
      </c>
      <c r="D91" s="116">
        <f aca="true" t="shared" si="6" ref="D91:D102">B91-C91</f>
        <v>-1021</v>
      </c>
      <c r="E91" s="151">
        <v>115</v>
      </c>
      <c r="F91" s="151">
        <v>1218</v>
      </c>
    </row>
    <row r="92" spans="1:6" ht="38.25">
      <c r="A92" s="129" t="s">
        <v>105</v>
      </c>
      <c r="B92" s="151">
        <v>90</v>
      </c>
      <c r="C92" s="151">
        <v>1506</v>
      </c>
      <c r="D92" s="116">
        <f t="shared" si="6"/>
        <v>-1416</v>
      </c>
      <c r="E92" s="151">
        <v>61</v>
      </c>
      <c r="F92" s="151">
        <v>1440</v>
      </c>
    </row>
    <row r="93" spans="1:6" ht="15.75">
      <c r="A93" s="129" t="s">
        <v>88</v>
      </c>
      <c r="B93" s="151">
        <v>63</v>
      </c>
      <c r="C93" s="151">
        <v>1125</v>
      </c>
      <c r="D93" s="116">
        <f t="shared" si="6"/>
        <v>-1062</v>
      </c>
      <c r="E93" s="151">
        <v>37</v>
      </c>
      <c r="F93" s="151">
        <v>1095</v>
      </c>
    </row>
    <row r="94" spans="1:6" ht="15.75">
      <c r="A94" s="129" t="s">
        <v>187</v>
      </c>
      <c r="B94" s="151">
        <v>31</v>
      </c>
      <c r="C94" s="151">
        <v>7</v>
      </c>
      <c r="D94" s="116">
        <f t="shared" si="6"/>
        <v>24</v>
      </c>
      <c r="E94" s="151">
        <v>31</v>
      </c>
      <c r="F94" s="151">
        <v>6</v>
      </c>
    </row>
    <row r="95" spans="1:6" ht="25.5">
      <c r="A95" s="129" t="s">
        <v>189</v>
      </c>
      <c r="B95" s="151">
        <v>26</v>
      </c>
      <c r="C95" s="151">
        <v>1</v>
      </c>
      <c r="D95" s="116">
        <f t="shared" si="6"/>
        <v>25</v>
      </c>
      <c r="E95" s="151">
        <v>18</v>
      </c>
      <c r="F95" s="151">
        <v>1</v>
      </c>
    </row>
    <row r="96" spans="1:6" ht="25.5">
      <c r="A96" s="129" t="s">
        <v>149</v>
      </c>
      <c r="B96" s="151">
        <v>21</v>
      </c>
      <c r="C96" s="151">
        <v>2</v>
      </c>
      <c r="D96" s="116">
        <f t="shared" si="6"/>
        <v>19</v>
      </c>
      <c r="E96" s="151">
        <v>8</v>
      </c>
      <c r="F96" s="151">
        <v>2</v>
      </c>
    </row>
    <row r="97" spans="1:6" ht="15.75">
      <c r="A97" s="129" t="s">
        <v>69</v>
      </c>
      <c r="B97" s="151">
        <v>21</v>
      </c>
      <c r="C97" s="151">
        <v>48</v>
      </c>
      <c r="D97" s="116">
        <f t="shared" si="6"/>
        <v>-27</v>
      </c>
      <c r="E97" s="151">
        <v>10</v>
      </c>
      <c r="F97" s="151">
        <v>48</v>
      </c>
    </row>
    <row r="98" spans="1:6" ht="15.75">
      <c r="A98" s="129" t="s">
        <v>136</v>
      </c>
      <c r="B98" s="151">
        <v>17</v>
      </c>
      <c r="C98" s="151">
        <v>63</v>
      </c>
      <c r="D98" s="116">
        <f t="shared" si="6"/>
        <v>-46</v>
      </c>
      <c r="E98" s="151">
        <v>1</v>
      </c>
      <c r="F98" s="151">
        <v>53</v>
      </c>
    </row>
    <row r="99" spans="1:6" ht="15.75">
      <c r="A99" s="129" t="s">
        <v>212</v>
      </c>
      <c r="B99" s="151">
        <v>16</v>
      </c>
      <c r="C99" s="151">
        <v>7</v>
      </c>
      <c r="D99" s="116">
        <f t="shared" si="6"/>
        <v>9</v>
      </c>
      <c r="E99" s="151">
        <v>12</v>
      </c>
      <c r="F99" s="151">
        <v>6</v>
      </c>
    </row>
    <row r="100" spans="1:6" ht="15.75">
      <c r="A100" s="129" t="s">
        <v>101</v>
      </c>
      <c r="B100" s="151">
        <v>14</v>
      </c>
      <c r="C100" s="151">
        <v>19</v>
      </c>
      <c r="D100" s="116">
        <f t="shared" si="6"/>
        <v>-5</v>
      </c>
      <c r="E100" s="151">
        <v>8</v>
      </c>
      <c r="F100" s="151">
        <v>18</v>
      </c>
    </row>
    <row r="101" spans="1:6" ht="15.75">
      <c r="A101" s="129" t="s">
        <v>68</v>
      </c>
      <c r="B101" s="151">
        <v>13</v>
      </c>
      <c r="C101" s="151">
        <v>93</v>
      </c>
      <c r="D101" s="116">
        <f t="shared" si="6"/>
        <v>-80</v>
      </c>
      <c r="E101" s="151">
        <v>7</v>
      </c>
      <c r="F101" s="151">
        <v>81</v>
      </c>
    </row>
    <row r="102" spans="1:6" ht="15.75">
      <c r="A102" s="129" t="s">
        <v>213</v>
      </c>
      <c r="B102" s="151">
        <v>11</v>
      </c>
      <c r="C102" s="151">
        <v>1</v>
      </c>
      <c r="D102" s="116">
        <f t="shared" si="6"/>
        <v>10</v>
      </c>
      <c r="E102" s="151">
        <v>3</v>
      </c>
      <c r="F102" s="151">
        <v>1</v>
      </c>
    </row>
    <row r="103" spans="1:6" ht="24.75" customHeight="1">
      <c r="A103" s="174" t="s">
        <v>4</v>
      </c>
      <c r="B103" s="175"/>
      <c r="C103" s="175"/>
      <c r="D103" s="175"/>
      <c r="E103" s="175"/>
      <c r="F103" s="176"/>
    </row>
    <row r="104" spans="1:6" ht="15.75">
      <c r="A104" s="150" t="s">
        <v>49</v>
      </c>
      <c r="B104" s="151">
        <v>137</v>
      </c>
      <c r="C104" s="151">
        <v>2090</v>
      </c>
      <c r="D104" s="116">
        <f aca="true" t="shared" si="7" ref="D104:D115">B104-C104</f>
        <v>-1953</v>
      </c>
      <c r="E104" s="151">
        <v>50</v>
      </c>
      <c r="F104" s="151">
        <v>1980</v>
      </c>
    </row>
    <row r="105" spans="1:6" ht="15.75">
      <c r="A105" s="150" t="s">
        <v>55</v>
      </c>
      <c r="B105" s="151">
        <v>81</v>
      </c>
      <c r="C105" s="151">
        <v>108</v>
      </c>
      <c r="D105" s="116">
        <f t="shared" si="7"/>
        <v>-27</v>
      </c>
      <c r="E105" s="151">
        <v>39</v>
      </c>
      <c r="F105" s="151">
        <v>97</v>
      </c>
    </row>
    <row r="106" spans="1:6" ht="15.75">
      <c r="A106" s="150" t="s">
        <v>56</v>
      </c>
      <c r="B106" s="151">
        <v>58</v>
      </c>
      <c r="C106" s="151">
        <v>201</v>
      </c>
      <c r="D106" s="116">
        <f t="shared" si="7"/>
        <v>-143</v>
      </c>
      <c r="E106" s="151">
        <v>2</v>
      </c>
      <c r="F106" s="151">
        <v>182</v>
      </c>
    </row>
    <row r="107" spans="1:6" ht="15.75">
      <c r="A107" s="150" t="s">
        <v>53</v>
      </c>
      <c r="B107" s="151">
        <v>50</v>
      </c>
      <c r="C107" s="151">
        <v>359</v>
      </c>
      <c r="D107" s="116">
        <f t="shared" si="7"/>
        <v>-309</v>
      </c>
      <c r="E107" s="151">
        <v>20</v>
      </c>
      <c r="F107" s="151">
        <v>330</v>
      </c>
    </row>
    <row r="108" spans="1:6" ht="15.75">
      <c r="A108" s="150" t="s">
        <v>113</v>
      </c>
      <c r="B108" s="151">
        <v>39</v>
      </c>
      <c r="C108" s="151">
        <v>17</v>
      </c>
      <c r="D108" s="116">
        <f t="shared" si="7"/>
        <v>22</v>
      </c>
      <c r="E108" s="151">
        <v>25</v>
      </c>
      <c r="F108" s="151">
        <v>15</v>
      </c>
    </row>
    <row r="109" spans="1:6" ht="15.75">
      <c r="A109" s="150" t="s">
        <v>59</v>
      </c>
      <c r="B109" s="151">
        <v>37</v>
      </c>
      <c r="C109" s="151">
        <v>62</v>
      </c>
      <c r="D109" s="116">
        <f t="shared" si="7"/>
        <v>-25</v>
      </c>
      <c r="E109" s="151">
        <v>13</v>
      </c>
      <c r="F109" s="151">
        <v>60</v>
      </c>
    </row>
    <row r="110" spans="1:6" ht="15.75">
      <c r="A110" s="150" t="s">
        <v>102</v>
      </c>
      <c r="B110" s="151">
        <v>19</v>
      </c>
      <c r="C110" s="151">
        <v>116</v>
      </c>
      <c r="D110" s="116">
        <f t="shared" si="7"/>
        <v>-97</v>
      </c>
      <c r="E110" s="151">
        <v>9</v>
      </c>
      <c r="F110" s="151">
        <v>109</v>
      </c>
    </row>
    <row r="111" spans="1:6" ht="15.75">
      <c r="A111" s="150" t="s">
        <v>60</v>
      </c>
      <c r="B111" s="151">
        <v>17</v>
      </c>
      <c r="C111" s="151">
        <v>60</v>
      </c>
      <c r="D111" s="116">
        <f t="shared" si="7"/>
        <v>-43</v>
      </c>
      <c r="E111" s="151">
        <v>11</v>
      </c>
      <c r="F111" s="151">
        <v>57</v>
      </c>
    </row>
    <row r="112" spans="1:6" ht="15.75">
      <c r="A112" s="150" t="s">
        <v>62</v>
      </c>
      <c r="B112" s="151">
        <v>13</v>
      </c>
      <c r="C112" s="151">
        <v>118</v>
      </c>
      <c r="D112" s="116">
        <f t="shared" si="7"/>
        <v>-105</v>
      </c>
      <c r="E112" s="151">
        <v>4</v>
      </c>
      <c r="F112" s="151">
        <v>105</v>
      </c>
    </row>
    <row r="113" spans="1:6" ht="15.75">
      <c r="A113" s="150" t="s">
        <v>129</v>
      </c>
      <c r="B113" s="151">
        <v>10</v>
      </c>
      <c r="C113" s="151">
        <v>64</v>
      </c>
      <c r="D113" s="116">
        <f t="shared" si="7"/>
        <v>-54</v>
      </c>
      <c r="E113" s="151">
        <v>3</v>
      </c>
      <c r="F113" s="151">
        <v>61</v>
      </c>
    </row>
    <row r="114" spans="1:6" ht="15.75">
      <c r="A114" s="150" t="s">
        <v>72</v>
      </c>
      <c r="B114" s="151">
        <v>10</v>
      </c>
      <c r="C114" s="151">
        <v>70</v>
      </c>
      <c r="D114" s="116">
        <f t="shared" si="7"/>
        <v>-60</v>
      </c>
      <c r="E114" s="151">
        <v>9</v>
      </c>
      <c r="F114" s="151">
        <v>63</v>
      </c>
    </row>
    <row r="115" spans="1:6" ht="15.75">
      <c r="A115" s="150" t="s">
        <v>214</v>
      </c>
      <c r="B115" s="151">
        <v>8</v>
      </c>
      <c r="C115" s="151">
        <v>38</v>
      </c>
      <c r="D115" s="116">
        <f t="shared" si="7"/>
        <v>-30</v>
      </c>
      <c r="E115" s="151">
        <v>2</v>
      </c>
      <c r="F115" s="151">
        <v>34</v>
      </c>
    </row>
    <row r="116" spans="1:6" ht="15.75">
      <c r="A116" s="70"/>
      <c r="B116" s="33"/>
      <c r="C116" s="42"/>
      <c r="D116" s="42"/>
      <c r="E116" s="42"/>
      <c r="F116" s="42"/>
    </row>
  </sheetData>
  <sheetProtection/>
  <mergeCells count="18">
    <mergeCell ref="A71:F71"/>
    <mergeCell ref="A90:F90"/>
    <mergeCell ref="A103:F103"/>
    <mergeCell ref="A8:F8"/>
    <mergeCell ref="A21:F21"/>
    <mergeCell ref="A33:F33"/>
    <mergeCell ref="A45:F45"/>
    <mergeCell ref="A53:F53"/>
    <mergeCell ref="A65:F65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6" r:id="rId1"/>
  <rowBreaks count="2" manualBreakCount="2">
    <brk id="52" max="5" man="1"/>
    <brk id="8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5"/>
  <sheetViews>
    <sheetView zoomScalePageLayoutView="0" workbookViewId="0" topLeftCell="A1">
      <selection activeCell="G21" sqref="G21"/>
    </sheetView>
  </sheetViews>
  <sheetFormatPr defaultColWidth="10.28125" defaultRowHeight="15"/>
  <cols>
    <col min="1" max="1" width="3.28125" style="31" customWidth="1"/>
    <col min="2" max="2" width="65.57421875" style="39" customWidth="1"/>
    <col min="3" max="3" width="22.421875" style="51" customWidth="1"/>
    <col min="4" max="250" width="9.140625" style="31" customWidth="1"/>
    <col min="251" max="251" width="4.28125" style="31" customWidth="1"/>
    <col min="252" max="252" width="31.140625" style="31" customWidth="1"/>
    <col min="253" max="255" width="10.00390625" style="31" customWidth="1"/>
    <col min="256" max="16384" width="10.28125" style="31" customWidth="1"/>
  </cols>
  <sheetData>
    <row r="1" spans="1:256" ht="34.5" customHeight="1">
      <c r="A1" s="177" t="s">
        <v>232</v>
      </c>
      <c r="B1" s="177"/>
      <c r="C1" s="177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12.75" customHeight="1">
      <c r="A2" s="113"/>
      <c r="B2" s="177" t="s">
        <v>81</v>
      </c>
      <c r="C2" s="177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ht="2.25" customHeight="1"/>
    <row r="4" spans="1:3" ht="48.75" customHeight="1">
      <c r="A4" s="76" t="s">
        <v>47</v>
      </c>
      <c r="B4" s="86" t="s">
        <v>43</v>
      </c>
      <c r="C4" s="87" t="s">
        <v>82</v>
      </c>
    </row>
    <row r="5" spans="1:256" ht="15.75">
      <c r="A5" s="35">
        <v>1</v>
      </c>
      <c r="B5" s="58" t="s">
        <v>154</v>
      </c>
      <c r="C5" s="60">
        <v>17313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ht="15.75">
      <c r="A6" s="35">
        <v>2</v>
      </c>
      <c r="B6" s="58" t="s">
        <v>139</v>
      </c>
      <c r="C6" s="60">
        <v>16298.27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ht="15.75">
      <c r="A7" s="35">
        <v>3</v>
      </c>
      <c r="B7" s="58" t="s">
        <v>156</v>
      </c>
      <c r="C7" s="60">
        <v>14992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ht="15.75">
      <c r="A8" s="35">
        <v>4</v>
      </c>
      <c r="B8" s="58" t="s">
        <v>155</v>
      </c>
      <c r="C8" s="60">
        <v>14679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ht="18.75" customHeight="1">
      <c r="A9" s="35">
        <v>5</v>
      </c>
      <c r="B9" s="58" t="s">
        <v>134</v>
      </c>
      <c r="C9" s="60">
        <v>12350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ht="15.75">
      <c r="A10" s="35">
        <v>6</v>
      </c>
      <c r="B10" s="58" t="s">
        <v>215</v>
      </c>
      <c r="C10" s="60">
        <v>12000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ht="15.75">
      <c r="A11" s="35">
        <v>7</v>
      </c>
      <c r="B11" s="58" t="s">
        <v>140</v>
      </c>
      <c r="C11" s="60">
        <v>11932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ht="15.75">
      <c r="A12" s="35">
        <v>8</v>
      </c>
      <c r="B12" s="58" t="s">
        <v>134</v>
      </c>
      <c r="C12" s="60">
        <v>11866.67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ht="15.75">
      <c r="A13" s="35">
        <v>9</v>
      </c>
      <c r="B13" s="58" t="s">
        <v>167</v>
      </c>
      <c r="C13" s="60">
        <v>11700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ht="15.75">
      <c r="A14" s="35">
        <v>10</v>
      </c>
      <c r="B14" s="58" t="s">
        <v>141</v>
      </c>
      <c r="C14" s="60">
        <v>11449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ht="15.75">
      <c r="A15" s="35">
        <v>11</v>
      </c>
      <c r="B15" s="58" t="s">
        <v>159</v>
      </c>
      <c r="C15" s="60">
        <v>10844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ht="15.75">
      <c r="A16" s="35">
        <v>12</v>
      </c>
      <c r="B16" s="58" t="s">
        <v>142</v>
      </c>
      <c r="C16" s="60">
        <v>10791.67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5.75">
      <c r="A17" s="35">
        <v>13</v>
      </c>
      <c r="B17" s="58" t="s">
        <v>216</v>
      </c>
      <c r="C17" s="60">
        <v>10000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5.75">
      <c r="A18" s="35">
        <v>14</v>
      </c>
      <c r="B18" s="58" t="s">
        <v>132</v>
      </c>
      <c r="C18" s="60">
        <v>10000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5.75">
      <c r="A19" s="35">
        <v>15</v>
      </c>
      <c r="B19" s="58" t="s">
        <v>130</v>
      </c>
      <c r="C19" s="60">
        <v>9792.31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5.75">
      <c r="A20" s="35">
        <v>16</v>
      </c>
      <c r="B20" s="58" t="s">
        <v>217</v>
      </c>
      <c r="C20" s="60">
        <v>9714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5.75">
      <c r="A21" s="35">
        <v>17</v>
      </c>
      <c r="B21" s="58" t="s">
        <v>218</v>
      </c>
      <c r="C21" s="60">
        <v>9675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ht="15.75">
      <c r="A22" s="35">
        <v>18</v>
      </c>
      <c r="B22" s="58" t="s">
        <v>144</v>
      </c>
      <c r="C22" s="60">
        <v>9600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ht="15.75">
      <c r="A23" s="35">
        <v>19</v>
      </c>
      <c r="B23" s="58" t="s">
        <v>157</v>
      </c>
      <c r="C23" s="60">
        <v>9600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ht="15.75">
      <c r="A24" s="35">
        <v>20</v>
      </c>
      <c r="B24" s="58" t="s">
        <v>169</v>
      </c>
      <c r="C24" s="60">
        <v>8989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5.75">
      <c r="A25" s="35">
        <v>21</v>
      </c>
      <c r="B25" s="58" t="s">
        <v>161</v>
      </c>
      <c r="C25" s="60">
        <v>8901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ht="15.75">
      <c r="A26" s="35">
        <v>22</v>
      </c>
      <c r="B26" s="58" t="s">
        <v>219</v>
      </c>
      <c r="C26" s="60">
        <v>8886.33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ht="15.75">
      <c r="A27" s="35">
        <v>23</v>
      </c>
      <c r="B27" s="58" t="s">
        <v>220</v>
      </c>
      <c r="C27" s="60">
        <v>8575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ht="15.75">
      <c r="A28" s="35">
        <v>24</v>
      </c>
      <c r="B28" s="58" t="s">
        <v>221</v>
      </c>
      <c r="C28" s="60">
        <v>8480.85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ht="15.75">
      <c r="A29" s="35">
        <v>25</v>
      </c>
      <c r="B29" s="58" t="s">
        <v>121</v>
      </c>
      <c r="C29" s="60">
        <v>8435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ht="15.75">
      <c r="A30" s="35">
        <v>26</v>
      </c>
      <c r="B30" s="58" t="s">
        <v>173</v>
      </c>
      <c r="C30" s="60">
        <v>8412.38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ht="15.75">
      <c r="A31" s="35">
        <v>27</v>
      </c>
      <c r="B31" s="58" t="s">
        <v>222</v>
      </c>
      <c r="C31" s="60">
        <v>8400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ht="15.75">
      <c r="A32" s="35">
        <v>28</v>
      </c>
      <c r="B32" s="58" t="s">
        <v>223</v>
      </c>
      <c r="C32" s="60">
        <v>8314.5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ht="15.75">
      <c r="A33" s="35">
        <v>29</v>
      </c>
      <c r="B33" s="58" t="s">
        <v>224</v>
      </c>
      <c r="C33" s="60">
        <v>8314.5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3" ht="15.75">
      <c r="A34" s="35">
        <v>30</v>
      </c>
      <c r="B34" s="58" t="s">
        <v>168</v>
      </c>
      <c r="C34" s="60">
        <v>8300</v>
      </c>
    </row>
    <row r="35" spans="1:3" ht="15.75">
      <c r="A35" s="35">
        <v>31</v>
      </c>
      <c r="B35" s="58" t="s">
        <v>166</v>
      </c>
      <c r="C35" s="60">
        <v>8074.6</v>
      </c>
    </row>
    <row r="36" spans="1:3" ht="15.75">
      <c r="A36" s="35">
        <v>32</v>
      </c>
      <c r="B36" s="58" t="s">
        <v>225</v>
      </c>
      <c r="C36" s="60">
        <v>8060</v>
      </c>
    </row>
    <row r="37" spans="1:3" ht="16.5" customHeight="1">
      <c r="A37" s="35">
        <v>33</v>
      </c>
      <c r="B37" s="58" t="s">
        <v>170</v>
      </c>
      <c r="C37" s="60">
        <v>8047</v>
      </c>
    </row>
    <row r="38" spans="1:3" ht="15.75">
      <c r="A38" s="35">
        <v>34</v>
      </c>
      <c r="B38" s="58" t="s">
        <v>226</v>
      </c>
      <c r="C38" s="60">
        <v>8027.5</v>
      </c>
    </row>
    <row r="39" spans="1:3" ht="15.75">
      <c r="A39" s="35">
        <v>35</v>
      </c>
      <c r="B39" s="58" t="s">
        <v>171</v>
      </c>
      <c r="C39" s="60">
        <v>8000</v>
      </c>
    </row>
    <row r="40" spans="1:3" ht="15.75">
      <c r="A40" s="35">
        <v>36</v>
      </c>
      <c r="B40" s="58" t="s">
        <v>227</v>
      </c>
      <c r="C40" s="60">
        <v>8000</v>
      </c>
    </row>
    <row r="41" spans="1:3" ht="15.75">
      <c r="A41" s="35">
        <v>37</v>
      </c>
      <c r="B41" s="58" t="s">
        <v>145</v>
      </c>
      <c r="C41" s="60">
        <v>8000</v>
      </c>
    </row>
    <row r="42" spans="1:3" ht="15.75">
      <c r="A42" s="35">
        <v>38</v>
      </c>
      <c r="B42" s="58" t="s">
        <v>176</v>
      </c>
      <c r="C42" s="60">
        <v>8000</v>
      </c>
    </row>
    <row r="43" spans="1:3" ht="15.75">
      <c r="A43" s="35">
        <v>39</v>
      </c>
      <c r="B43" s="58" t="s">
        <v>135</v>
      </c>
      <c r="C43" s="60">
        <v>8000</v>
      </c>
    </row>
    <row r="44" spans="1:3" ht="15.75">
      <c r="A44" s="35">
        <v>40</v>
      </c>
      <c r="B44" s="58" t="s">
        <v>172</v>
      </c>
      <c r="C44" s="60">
        <v>8000</v>
      </c>
    </row>
    <row r="45" spans="1:3" ht="15.75">
      <c r="A45" s="35">
        <v>41</v>
      </c>
      <c r="B45" s="58" t="s">
        <v>158</v>
      </c>
      <c r="C45" s="60">
        <v>8000</v>
      </c>
    </row>
    <row r="46" spans="1:3" ht="15.75">
      <c r="A46" s="35">
        <v>42</v>
      </c>
      <c r="B46" s="58" t="s">
        <v>133</v>
      </c>
      <c r="C46" s="60">
        <v>8000</v>
      </c>
    </row>
    <row r="47" spans="1:3" ht="15.75">
      <c r="A47" s="35">
        <v>43</v>
      </c>
      <c r="B47" s="58" t="s">
        <v>146</v>
      </c>
      <c r="C47" s="60">
        <v>8000</v>
      </c>
    </row>
    <row r="48" spans="1:3" ht="15.75">
      <c r="A48" s="35">
        <v>44</v>
      </c>
      <c r="B48" s="58" t="s">
        <v>228</v>
      </c>
      <c r="C48" s="60">
        <v>8000</v>
      </c>
    </row>
    <row r="49" spans="1:3" ht="20.25" customHeight="1">
      <c r="A49" s="35">
        <v>45</v>
      </c>
      <c r="B49" s="58" t="s">
        <v>160</v>
      </c>
      <c r="C49" s="60">
        <v>7806</v>
      </c>
    </row>
    <row r="50" spans="1:3" ht="16.5" customHeight="1">
      <c r="A50" s="35">
        <v>46</v>
      </c>
      <c r="B50" s="58" t="s">
        <v>122</v>
      </c>
      <c r="C50" s="60">
        <v>7800</v>
      </c>
    </row>
    <row r="51" spans="1:3" ht="15.75">
      <c r="A51" s="35">
        <v>47</v>
      </c>
      <c r="B51" s="58" t="s">
        <v>162</v>
      </c>
      <c r="C51" s="60">
        <v>7776.5</v>
      </c>
    </row>
    <row r="52" spans="1:3" ht="15.75">
      <c r="A52" s="35">
        <v>48</v>
      </c>
      <c r="B52" s="58" t="s">
        <v>229</v>
      </c>
      <c r="C52" s="60">
        <v>7700</v>
      </c>
    </row>
    <row r="53" spans="1:3" ht="15.75">
      <c r="A53" s="35">
        <v>49</v>
      </c>
      <c r="B53" s="58" t="s">
        <v>230</v>
      </c>
      <c r="C53" s="60">
        <v>7662.5</v>
      </c>
    </row>
    <row r="54" spans="1:3" ht="15.75">
      <c r="A54" s="35">
        <v>50</v>
      </c>
      <c r="B54" s="58" t="s">
        <v>231</v>
      </c>
      <c r="C54" s="60">
        <v>7585.25</v>
      </c>
    </row>
    <row r="55" spans="2:3" ht="12.75">
      <c r="B55" s="52"/>
      <c r="C55" s="53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91"/>
  <sheetViews>
    <sheetView view="pageBreakPreview" zoomScale="89" zoomScaleSheetLayoutView="89" zoomScalePageLayoutView="0" workbookViewId="0" topLeftCell="A64">
      <selection activeCell="D81" sqref="D81"/>
    </sheetView>
  </sheetViews>
  <sheetFormatPr defaultColWidth="8.8515625" defaultRowHeight="15"/>
  <cols>
    <col min="1" max="1" width="59.140625" style="31" customWidth="1"/>
    <col min="2" max="2" width="24.57421875" style="44" customWidth="1"/>
    <col min="3" max="16384" width="8.8515625" style="1" customWidth="1"/>
  </cols>
  <sheetData>
    <row r="1" spans="1:2" ht="62.25" customHeight="1">
      <c r="A1" s="178" t="s">
        <v>250</v>
      </c>
      <c r="B1" s="178"/>
    </row>
    <row r="2" spans="1:2" ht="14.25" customHeight="1">
      <c r="A2" s="179"/>
      <c r="B2" s="179"/>
    </row>
    <row r="3" spans="1:2" ht="44.25" customHeight="1" thickBot="1">
      <c r="A3" s="77" t="s">
        <v>43</v>
      </c>
      <c r="B3" s="78" t="s">
        <v>83</v>
      </c>
    </row>
    <row r="4" spans="1:2" ht="40.5" customHeight="1" thickTop="1">
      <c r="A4" s="65" t="s">
        <v>29</v>
      </c>
      <c r="B4" s="153">
        <v>6895.123045685278</v>
      </c>
    </row>
    <row r="5" spans="1:2" ht="21" customHeight="1">
      <c r="A5" s="58" t="s">
        <v>139</v>
      </c>
      <c r="B5" s="152">
        <v>16298.27</v>
      </c>
    </row>
    <row r="6" spans="1:2" ht="18" customHeight="1">
      <c r="A6" s="58" t="s">
        <v>134</v>
      </c>
      <c r="B6" s="152">
        <v>12350</v>
      </c>
    </row>
    <row r="7" spans="1:2" ht="20.25" customHeight="1">
      <c r="A7" s="58" t="s">
        <v>134</v>
      </c>
      <c r="B7" s="152">
        <v>11866.67</v>
      </c>
    </row>
    <row r="8" spans="1:2" ht="18" customHeight="1">
      <c r="A8" s="58" t="s">
        <v>159</v>
      </c>
      <c r="B8" s="152">
        <v>10844</v>
      </c>
    </row>
    <row r="9" spans="1:2" ht="18" customHeight="1">
      <c r="A9" s="58" t="s">
        <v>142</v>
      </c>
      <c r="B9" s="152">
        <v>10791.67</v>
      </c>
    </row>
    <row r="10" spans="1:2" ht="20.25" customHeight="1">
      <c r="A10" s="58" t="s">
        <v>169</v>
      </c>
      <c r="B10" s="152">
        <v>8989</v>
      </c>
    </row>
    <row r="11" spans="1:2" ht="19.5" customHeight="1">
      <c r="A11" s="58" t="s">
        <v>221</v>
      </c>
      <c r="B11" s="152">
        <v>8480.85</v>
      </c>
    </row>
    <row r="12" spans="1:2" ht="19.5" customHeight="1">
      <c r="A12" s="58" t="s">
        <v>173</v>
      </c>
      <c r="B12" s="152">
        <v>8412.38</v>
      </c>
    </row>
    <row r="13" spans="1:2" ht="19.5" customHeight="1">
      <c r="A13" s="58" t="s">
        <v>166</v>
      </c>
      <c r="B13" s="152">
        <v>8074.6</v>
      </c>
    </row>
    <row r="14" spans="1:2" ht="19.5" customHeight="1" thickBot="1">
      <c r="A14" s="58" t="s">
        <v>171</v>
      </c>
      <c r="B14" s="152">
        <v>8000</v>
      </c>
    </row>
    <row r="15" spans="1:2" ht="24" customHeight="1" thickTop="1">
      <c r="A15" s="65" t="s">
        <v>3</v>
      </c>
      <c r="B15" s="127">
        <v>4872</v>
      </c>
    </row>
    <row r="16" spans="1:2" ht="18" customHeight="1">
      <c r="A16" s="58" t="s">
        <v>216</v>
      </c>
      <c r="B16" s="152">
        <v>10000</v>
      </c>
    </row>
    <row r="17" spans="1:2" ht="18" customHeight="1">
      <c r="A17" s="58" t="s">
        <v>161</v>
      </c>
      <c r="B17" s="152">
        <v>8901</v>
      </c>
    </row>
    <row r="18" spans="1:2" ht="18" customHeight="1">
      <c r="A18" s="58" t="s">
        <v>220</v>
      </c>
      <c r="B18" s="152">
        <v>8575</v>
      </c>
    </row>
    <row r="19" spans="1:2" ht="18" customHeight="1">
      <c r="A19" s="58" t="s">
        <v>168</v>
      </c>
      <c r="B19" s="152">
        <v>8300</v>
      </c>
    </row>
    <row r="20" spans="1:2" ht="18" customHeight="1">
      <c r="A20" s="58" t="s">
        <v>162</v>
      </c>
      <c r="B20" s="152">
        <v>7776.5</v>
      </c>
    </row>
    <row r="21" spans="1:2" ht="18" customHeight="1">
      <c r="A21" s="58" t="s">
        <v>233</v>
      </c>
      <c r="B21" s="152">
        <v>6978.63</v>
      </c>
    </row>
    <row r="22" spans="1:2" ht="18" customHeight="1">
      <c r="A22" s="58" t="s">
        <v>234</v>
      </c>
      <c r="B22" s="152">
        <v>6811</v>
      </c>
    </row>
    <row r="23" spans="1:2" ht="18" customHeight="1" thickBot="1">
      <c r="A23" s="58" t="s">
        <v>235</v>
      </c>
      <c r="B23" s="152">
        <v>6624</v>
      </c>
    </row>
    <row r="24" spans="1:2" ht="24.75" customHeight="1" thickTop="1">
      <c r="A24" s="65" t="s">
        <v>2</v>
      </c>
      <c r="B24" s="127">
        <v>5266</v>
      </c>
    </row>
    <row r="25" spans="1:2" ht="20.25" customHeight="1">
      <c r="A25" s="58" t="s">
        <v>167</v>
      </c>
      <c r="B25" s="152">
        <v>11700</v>
      </c>
    </row>
    <row r="26" spans="1:2" ht="20.25" customHeight="1">
      <c r="A26" s="58" t="s">
        <v>217</v>
      </c>
      <c r="B26" s="152">
        <v>9714</v>
      </c>
    </row>
    <row r="27" spans="1:2" ht="20.25" customHeight="1">
      <c r="A27" s="58" t="s">
        <v>227</v>
      </c>
      <c r="B27" s="152">
        <v>8000</v>
      </c>
    </row>
    <row r="28" spans="1:2" ht="20.25" customHeight="1">
      <c r="A28" s="58" t="s">
        <v>151</v>
      </c>
      <c r="B28" s="152">
        <v>7333.33</v>
      </c>
    </row>
    <row r="29" spans="1:2" ht="20.25" customHeight="1">
      <c r="A29" s="58" t="s">
        <v>150</v>
      </c>
      <c r="B29" s="152">
        <v>6532.14</v>
      </c>
    </row>
    <row r="30" spans="1:2" ht="20.25" customHeight="1">
      <c r="A30" s="58" t="s">
        <v>163</v>
      </c>
      <c r="B30" s="152">
        <v>6515.71</v>
      </c>
    </row>
    <row r="31" spans="1:2" ht="20.25" customHeight="1">
      <c r="A31" s="58" t="s">
        <v>236</v>
      </c>
      <c r="B31" s="152">
        <v>6486.86</v>
      </c>
    </row>
    <row r="32" spans="1:2" ht="20.25" customHeight="1">
      <c r="A32" s="58" t="s">
        <v>237</v>
      </c>
      <c r="B32" s="152">
        <v>6341.75</v>
      </c>
    </row>
    <row r="33" spans="1:2" ht="20.25" customHeight="1">
      <c r="A33" s="58" t="s">
        <v>174</v>
      </c>
      <c r="B33" s="152">
        <v>6000</v>
      </c>
    </row>
    <row r="34" spans="1:2" ht="20.25" customHeight="1" thickBot="1">
      <c r="A34" s="58" t="s">
        <v>238</v>
      </c>
      <c r="B34" s="152">
        <v>6000</v>
      </c>
    </row>
    <row r="35" spans="1:2" ht="36.75" customHeight="1" thickTop="1">
      <c r="A35" s="65" t="s">
        <v>1</v>
      </c>
      <c r="B35" s="127">
        <v>6033</v>
      </c>
    </row>
    <row r="36" spans="1:2" ht="19.5" customHeight="1">
      <c r="A36" s="58" t="s">
        <v>130</v>
      </c>
      <c r="B36" s="152">
        <v>9792.31</v>
      </c>
    </row>
    <row r="37" spans="1:2" ht="19.5" customHeight="1">
      <c r="A37" s="58" t="s">
        <v>218</v>
      </c>
      <c r="B37" s="152">
        <v>9675</v>
      </c>
    </row>
    <row r="38" spans="1:2" ht="19.5" customHeight="1">
      <c r="A38" s="58" t="s">
        <v>239</v>
      </c>
      <c r="B38" s="152">
        <v>5000</v>
      </c>
    </row>
    <row r="39" spans="1:2" ht="19.5" customHeight="1">
      <c r="A39" s="58" t="s">
        <v>152</v>
      </c>
      <c r="B39" s="152">
        <v>4915</v>
      </c>
    </row>
    <row r="40" spans="1:2" ht="19.5" customHeight="1" thickBot="1">
      <c r="A40" s="58" t="s">
        <v>240</v>
      </c>
      <c r="B40" s="152">
        <v>4595.5</v>
      </c>
    </row>
    <row r="41" spans="1:2" ht="31.5" customHeight="1" thickTop="1">
      <c r="A41" s="65" t="s">
        <v>5</v>
      </c>
      <c r="B41" s="127">
        <v>4832</v>
      </c>
    </row>
    <row r="42" spans="1:2" ht="19.5" customHeight="1">
      <c r="A42" s="58" t="s">
        <v>145</v>
      </c>
      <c r="B42" s="152">
        <v>8000</v>
      </c>
    </row>
    <row r="43" spans="1:2" ht="19.5" customHeight="1">
      <c r="A43" s="58" t="s">
        <v>241</v>
      </c>
      <c r="B43" s="152">
        <v>7400</v>
      </c>
    </row>
    <row r="44" spans="1:2" ht="19.5" customHeight="1">
      <c r="A44" s="58" t="s">
        <v>123</v>
      </c>
      <c r="B44" s="152">
        <v>6700</v>
      </c>
    </row>
    <row r="45" spans="1:2" ht="16.5" customHeight="1">
      <c r="A45" s="58" t="s">
        <v>242</v>
      </c>
      <c r="B45" s="152">
        <v>6000</v>
      </c>
    </row>
    <row r="46" spans="1:2" ht="19.5" customHeight="1">
      <c r="A46" s="58" t="s">
        <v>164</v>
      </c>
      <c r="B46" s="152">
        <v>5747.32</v>
      </c>
    </row>
    <row r="47" spans="1:2" ht="19.5" customHeight="1">
      <c r="A47" s="58" t="s">
        <v>175</v>
      </c>
      <c r="B47" s="152">
        <v>4920.38</v>
      </c>
    </row>
    <row r="48" spans="1:2" ht="65.25" customHeight="1">
      <c r="A48" s="66" t="s">
        <v>30</v>
      </c>
      <c r="B48" s="127">
        <v>4620</v>
      </c>
    </row>
    <row r="49" spans="1:2" ht="19.5" customHeight="1">
      <c r="A49" s="58" t="s">
        <v>176</v>
      </c>
      <c r="B49" s="152">
        <v>8000</v>
      </c>
    </row>
    <row r="50" spans="1:2" ht="19.5" customHeight="1">
      <c r="A50" s="58" t="s">
        <v>135</v>
      </c>
      <c r="B50" s="152">
        <v>8000</v>
      </c>
    </row>
    <row r="51" spans="1:2" ht="17.25" customHeight="1">
      <c r="A51" s="58" t="s">
        <v>131</v>
      </c>
      <c r="B51" s="152">
        <v>5000</v>
      </c>
    </row>
    <row r="52" spans="1:2" ht="16.5" customHeight="1">
      <c r="A52" s="58" t="s">
        <v>243</v>
      </c>
      <c r="B52" s="152">
        <v>5000</v>
      </c>
    </row>
    <row r="53" spans="1:2" ht="34.5" customHeight="1">
      <c r="A53" s="58" t="s">
        <v>244</v>
      </c>
      <c r="B53" s="152">
        <v>4900</v>
      </c>
    </row>
    <row r="54" spans="1:2" ht="36" customHeight="1">
      <c r="A54" s="66" t="s">
        <v>6</v>
      </c>
      <c r="B54" s="127">
        <v>5841</v>
      </c>
    </row>
    <row r="55" spans="1:2" ht="18.75" customHeight="1">
      <c r="A55" s="58" t="s">
        <v>154</v>
      </c>
      <c r="B55" s="152">
        <v>17313</v>
      </c>
    </row>
    <row r="56" spans="1:2" ht="18.75" customHeight="1">
      <c r="A56" s="58" t="s">
        <v>155</v>
      </c>
      <c r="B56" s="152">
        <v>14679</v>
      </c>
    </row>
    <row r="57" spans="1:2" ht="18.75" customHeight="1">
      <c r="A57" s="58" t="s">
        <v>215</v>
      </c>
      <c r="B57" s="152">
        <v>12000</v>
      </c>
    </row>
    <row r="58" spans="1:2" ht="19.5" customHeight="1">
      <c r="A58" s="58" t="s">
        <v>140</v>
      </c>
      <c r="B58" s="152">
        <v>11932</v>
      </c>
    </row>
    <row r="59" spans="1:2" ht="20.25" customHeight="1">
      <c r="A59" s="58" t="s">
        <v>144</v>
      </c>
      <c r="B59" s="152">
        <v>9600</v>
      </c>
    </row>
    <row r="60" spans="1:2" ht="24.75" customHeight="1">
      <c r="A60" s="58" t="s">
        <v>219</v>
      </c>
      <c r="B60" s="152">
        <v>8886.33</v>
      </c>
    </row>
    <row r="61" spans="1:2" ht="18" customHeight="1">
      <c r="A61" s="58" t="s">
        <v>222</v>
      </c>
      <c r="B61" s="152">
        <v>8400</v>
      </c>
    </row>
    <row r="62" spans="1:2" ht="19.5" customHeight="1">
      <c r="A62" s="58" t="s">
        <v>223</v>
      </c>
      <c r="B62" s="152">
        <v>8314.5</v>
      </c>
    </row>
    <row r="63" spans="1:2" ht="18.75" customHeight="1">
      <c r="A63" s="58" t="s">
        <v>224</v>
      </c>
      <c r="B63" s="152">
        <v>8314.5</v>
      </c>
    </row>
    <row r="64" spans="1:2" ht="18.75" customHeight="1">
      <c r="A64" s="58" t="s">
        <v>225</v>
      </c>
      <c r="B64" s="152">
        <v>8060</v>
      </c>
    </row>
    <row r="65" spans="1:2" ht="18.75" customHeight="1">
      <c r="A65" s="58" t="s">
        <v>170</v>
      </c>
      <c r="B65" s="152">
        <v>8047</v>
      </c>
    </row>
    <row r="66" spans="1:2" ht="27" customHeight="1">
      <c r="A66" s="58" t="s">
        <v>226</v>
      </c>
      <c r="B66" s="152">
        <v>8027.5</v>
      </c>
    </row>
    <row r="67" spans="1:2" ht="27" customHeight="1">
      <c r="A67" s="58" t="s">
        <v>172</v>
      </c>
      <c r="B67" s="152">
        <v>8000</v>
      </c>
    </row>
    <row r="68" spans="1:2" ht="78" customHeight="1">
      <c r="A68" s="66" t="s">
        <v>7</v>
      </c>
      <c r="B68" s="127">
        <v>5910</v>
      </c>
    </row>
    <row r="69" spans="1:2" ht="18.75" customHeight="1">
      <c r="A69" s="58" t="s">
        <v>156</v>
      </c>
      <c r="B69" s="152">
        <v>14992</v>
      </c>
    </row>
    <row r="70" spans="1:2" ht="19.5" customHeight="1">
      <c r="A70" s="58" t="s">
        <v>141</v>
      </c>
      <c r="B70" s="152">
        <v>11449</v>
      </c>
    </row>
    <row r="71" spans="1:2" ht="19.5" customHeight="1">
      <c r="A71" s="58" t="s">
        <v>132</v>
      </c>
      <c r="B71" s="152">
        <v>10000</v>
      </c>
    </row>
    <row r="72" spans="1:2" ht="19.5" customHeight="1">
      <c r="A72" s="58" t="s">
        <v>157</v>
      </c>
      <c r="B72" s="152">
        <v>9600</v>
      </c>
    </row>
    <row r="73" spans="1:2" ht="19.5" customHeight="1">
      <c r="A73" s="58" t="s">
        <v>121</v>
      </c>
      <c r="B73" s="152">
        <v>8435</v>
      </c>
    </row>
    <row r="74" spans="1:2" ht="19.5" customHeight="1">
      <c r="A74" s="58" t="s">
        <v>158</v>
      </c>
      <c r="B74" s="152">
        <v>8000</v>
      </c>
    </row>
    <row r="75" spans="1:2" ht="19.5" customHeight="1">
      <c r="A75" s="58" t="s">
        <v>133</v>
      </c>
      <c r="B75" s="152">
        <v>8000</v>
      </c>
    </row>
    <row r="76" spans="1:2" ht="19.5" customHeight="1">
      <c r="A76" s="58" t="s">
        <v>146</v>
      </c>
      <c r="B76" s="152">
        <v>8000</v>
      </c>
    </row>
    <row r="77" spans="1:2" ht="19.5" customHeight="1">
      <c r="A77" s="58" t="s">
        <v>228</v>
      </c>
      <c r="B77" s="152">
        <v>8000</v>
      </c>
    </row>
    <row r="78" spans="1:2" ht="19.5" customHeight="1">
      <c r="A78" s="58" t="s">
        <v>122</v>
      </c>
      <c r="B78" s="152">
        <v>7800</v>
      </c>
    </row>
    <row r="79" spans="1:2" ht="19.5" customHeight="1">
      <c r="A79" s="58" t="s">
        <v>245</v>
      </c>
      <c r="B79" s="152">
        <v>7500</v>
      </c>
    </row>
    <row r="80" spans="1:2" ht="22.5" customHeight="1">
      <c r="A80" s="58" t="s">
        <v>143</v>
      </c>
      <c r="B80" s="152">
        <v>7418.75</v>
      </c>
    </row>
    <row r="81" spans="1:2" ht="22.5" customHeight="1">
      <c r="A81" s="58" t="s">
        <v>246</v>
      </c>
      <c r="B81" s="152">
        <v>7405</v>
      </c>
    </row>
    <row r="82" spans="1:2" ht="22.5" customHeight="1">
      <c r="A82" s="58" t="s">
        <v>247</v>
      </c>
      <c r="B82" s="152">
        <v>7032.88</v>
      </c>
    </row>
    <row r="83" spans="1:2" ht="18.75">
      <c r="A83" s="66" t="s">
        <v>4</v>
      </c>
      <c r="B83" s="127">
        <v>4697</v>
      </c>
    </row>
    <row r="84" spans="1:2" ht="17.25" customHeight="1">
      <c r="A84" s="58" t="s">
        <v>248</v>
      </c>
      <c r="B84" s="152">
        <v>6318</v>
      </c>
    </row>
    <row r="85" spans="1:2" ht="18.75" customHeight="1">
      <c r="A85" s="58" t="s">
        <v>153</v>
      </c>
      <c r="B85" s="152">
        <v>5660.76</v>
      </c>
    </row>
    <row r="86" spans="1:2" ht="18.75" customHeight="1">
      <c r="A86" s="58" t="s">
        <v>124</v>
      </c>
      <c r="B86" s="152">
        <v>4958.27</v>
      </c>
    </row>
    <row r="87" spans="1:2" ht="19.5" customHeight="1">
      <c r="A87" s="58" t="s">
        <v>177</v>
      </c>
      <c r="B87" s="152">
        <v>4774.5</v>
      </c>
    </row>
    <row r="88" spans="1:2" ht="18" customHeight="1">
      <c r="A88" s="58" t="s">
        <v>128</v>
      </c>
      <c r="B88" s="152">
        <v>4746.82</v>
      </c>
    </row>
    <row r="89" spans="1:2" ht="19.5" customHeight="1">
      <c r="A89" s="58" t="s">
        <v>249</v>
      </c>
      <c r="B89" s="152">
        <v>4731</v>
      </c>
    </row>
    <row r="90" spans="1:2" ht="20.25" customHeight="1">
      <c r="A90" s="58" t="s">
        <v>138</v>
      </c>
      <c r="B90" s="152">
        <v>4668.25</v>
      </c>
    </row>
    <row r="91" spans="1:2" ht="12.75">
      <c r="A91" s="71"/>
      <c r="B91" s="72"/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4" max="255" man="1"/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5">
      <selection activeCell="C9" sqref="C9:C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23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80" t="s">
        <v>182</v>
      </c>
      <c r="B1" s="180"/>
      <c r="C1" s="180"/>
      <c r="D1" s="180"/>
      <c r="E1" s="180"/>
      <c r="F1" s="180"/>
      <c r="G1" s="180"/>
      <c r="I1" s="22"/>
    </row>
    <row r="2" spans="1:9" s="2" customFormat="1" ht="19.5" customHeight="1">
      <c r="A2" s="181" t="s">
        <v>37</v>
      </c>
      <c r="B2" s="181"/>
      <c r="C2" s="181"/>
      <c r="D2" s="181"/>
      <c r="E2" s="181"/>
      <c r="F2" s="181"/>
      <c r="G2" s="181"/>
      <c r="I2" s="22"/>
    </row>
    <row r="3" spans="1:9" s="4" customFormat="1" ht="13.5" customHeight="1" thickBot="1">
      <c r="A3" s="3"/>
      <c r="B3" s="3"/>
      <c r="C3" s="3"/>
      <c r="D3" s="3"/>
      <c r="E3" s="3"/>
      <c r="F3" s="3"/>
      <c r="I3" s="23"/>
    </row>
    <row r="4" spans="1:9" s="4" customFormat="1" ht="30" customHeight="1">
      <c r="A4" s="182"/>
      <c r="B4" s="184" t="s">
        <v>180</v>
      </c>
      <c r="C4" s="185"/>
      <c r="D4" s="186"/>
      <c r="E4" s="158" t="s">
        <v>181</v>
      </c>
      <c r="F4" s="158"/>
      <c r="G4" s="159"/>
      <c r="I4" s="23"/>
    </row>
    <row r="5" spans="1:9" s="4" customFormat="1" ht="48.75" customHeight="1">
      <c r="A5" s="183"/>
      <c r="B5" s="102" t="s">
        <v>104</v>
      </c>
      <c r="C5" s="102" t="s">
        <v>165</v>
      </c>
      <c r="D5" s="103" t="s">
        <v>31</v>
      </c>
      <c r="E5" s="102" t="s">
        <v>104</v>
      </c>
      <c r="F5" s="102" t="s">
        <v>165</v>
      </c>
      <c r="G5" s="97" t="s">
        <v>31</v>
      </c>
      <c r="I5" s="23"/>
    </row>
    <row r="6" spans="1:9" s="4" customFormat="1" ht="24.75" customHeight="1">
      <c r="A6" s="61" t="s">
        <v>32</v>
      </c>
      <c r="B6" s="131">
        <v>20415</v>
      </c>
      <c r="C6" s="131">
        <v>18724</v>
      </c>
      <c r="D6" s="94">
        <f>ROUND(C6/B6*100,1)</f>
        <v>91.7</v>
      </c>
      <c r="E6" s="131">
        <v>18847</v>
      </c>
      <c r="F6" s="131">
        <v>17149</v>
      </c>
      <c r="G6" s="119">
        <f>ROUND(F6/E6*100,1)</f>
        <v>91</v>
      </c>
      <c r="I6" s="23"/>
    </row>
    <row r="7" spans="1:10" s="5" customFormat="1" ht="24.75" customHeight="1">
      <c r="A7" s="85" t="s">
        <v>38</v>
      </c>
      <c r="B7" s="120">
        <f>SUM(B9:B27)</f>
        <v>16969</v>
      </c>
      <c r="C7" s="120">
        <f>SUM(C9:C27)</f>
        <v>15658</v>
      </c>
      <c r="D7" s="94">
        <f aca="true" t="shared" si="0" ref="D7:D27">ROUND(C7/B7*100,1)</f>
        <v>92.3</v>
      </c>
      <c r="E7" s="120">
        <f>SUM(E9:E27)</f>
        <v>15764</v>
      </c>
      <c r="F7" s="121">
        <f>SUM(F9:F27)</f>
        <v>14469</v>
      </c>
      <c r="G7" s="119">
        <f aca="true" t="shared" si="1" ref="G7:G27">ROUND(F7/E7*100,1)</f>
        <v>91.8</v>
      </c>
      <c r="I7" s="23"/>
      <c r="J7" s="25"/>
    </row>
    <row r="8" spans="1:10" s="5" customFormat="1" ht="27" customHeight="1">
      <c r="A8" s="67" t="s">
        <v>9</v>
      </c>
      <c r="B8" s="110"/>
      <c r="C8" s="110"/>
      <c r="D8" s="111"/>
      <c r="E8" s="110"/>
      <c r="F8" s="110"/>
      <c r="G8" s="112"/>
      <c r="I8" s="23"/>
      <c r="J8" s="25"/>
    </row>
    <row r="9" spans="1:10" ht="36.75" customHeight="1">
      <c r="A9" s="62" t="s">
        <v>10</v>
      </c>
      <c r="B9" s="144">
        <v>8039</v>
      </c>
      <c r="C9" s="144">
        <v>7508</v>
      </c>
      <c r="D9" s="94">
        <f t="shared" si="0"/>
        <v>93.4</v>
      </c>
      <c r="E9" s="145">
        <v>7755</v>
      </c>
      <c r="F9" s="145">
        <v>7221</v>
      </c>
      <c r="G9" s="112">
        <f t="shared" si="1"/>
        <v>93.1</v>
      </c>
      <c r="H9" s="21"/>
      <c r="I9" s="26"/>
      <c r="J9" s="25"/>
    </row>
    <row r="10" spans="1:10" ht="35.25" customHeight="1">
      <c r="A10" s="63" t="s">
        <v>11</v>
      </c>
      <c r="B10" s="144">
        <v>203</v>
      </c>
      <c r="C10" s="144">
        <v>246</v>
      </c>
      <c r="D10" s="94">
        <f t="shared" si="0"/>
        <v>121.2</v>
      </c>
      <c r="E10" s="145">
        <v>187</v>
      </c>
      <c r="F10" s="145">
        <v>223</v>
      </c>
      <c r="G10" s="112">
        <f t="shared" si="1"/>
        <v>119.3</v>
      </c>
      <c r="I10" s="26"/>
      <c r="J10" s="25"/>
    </row>
    <row r="11" spans="1:16" s="14" customFormat="1" ht="23.25" customHeight="1">
      <c r="A11" s="63" t="s">
        <v>12</v>
      </c>
      <c r="B11" s="144">
        <v>1670</v>
      </c>
      <c r="C11" s="144">
        <v>1397</v>
      </c>
      <c r="D11" s="94">
        <f t="shared" si="0"/>
        <v>83.7</v>
      </c>
      <c r="E11" s="145">
        <v>1532</v>
      </c>
      <c r="F11" s="145">
        <v>1274</v>
      </c>
      <c r="G11" s="112">
        <f t="shared" si="1"/>
        <v>83.2</v>
      </c>
      <c r="I11" s="26"/>
      <c r="J11" s="25"/>
      <c r="K11" s="6"/>
      <c r="P11" s="6"/>
    </row>
    <row r="12" spans="1:17" ht="39.75" customHeight="1">
      <c r="A12" s="63" t="s">
        <v>13</v>
      </c>
      <c r="B12" s="146">
        <v>195</v>
      </c>
      <c r="C12" s="146">
        <v>212</v>
      </c>
      <c r="D12" s="94">
        <f t="shared" si="0"/>
        <v>108.7</v>
      </c>
      <c r="E12" s="146">
        <v>178</v>
      </c>
      <c r="F12" s="146">
        <v>180</v>
      </c>
      <c r="G12" s="112">
        <f t="shared" si="1"/>
        <v>101.1</v>
      </c>
      <c r="I12" s="26"/>
      <c r="J12" s="25"/>
      <c r="Q12" s="56"/>
    </row>
    <row r="13" spans="1:10" ht="35.25" customHeight="1">
      <c r="A13" s="63" t="s">
        <v>14</v>
      </c>
      <c r="B13" s="146">
        <v>186</v>
      </c>
      <c r="C13" s="146">
        <v>195</v>
      </c>
      <c r="D13" s="94">
        <f t="shared" si="0"/>
        <v>104.8</v>
      </c>
      <c r="E13" s="146">
        <v>160</v>
      </c>
      <c r="F13" s="146">
        <v>172</v>
      </c>
      <c r="G13" s="112">
        <f t="shared" si="1"/>
        <v>107.5</v>
      </c>
      <c r="I13" s="26"/>
      <c r="J13" s="25"/>
    </row>
    <row r="14" spans="1:10" ht="23.25" customHeight="1">
      <c r="A14" s="63" t="s">
        <v>15</v>
      </c>
      <c r="B14" s="146">
        <v>293</v>
      </c>
      <c r="C14" s="146">
        <v>297</v>
      </c>
      <c r="D14" s="94">
        <f t="shared" si="0"/>
        <v>101.4</v>
      </c>
      <c r="E14" s="146">
        <v>273</v>
      </c>
      <c r="F14" s="146">
        <v>264</v>
      </c>
      <c r="G14" s="112">
        <f t="shared" si="1"/>
        <v>96.7</v>
      </c>
      <c r="I14" s="26"/>
      <c r="J14" s="25"/>
    </row>
    <row r="15" spans="1:10" ht="37.5" customHeight="1">
      <c r="A15" s="63" t="s">
        <v>16</v>
      </c>
      <c r="B15" s="146">
        <v>1974</v>
      </c>
      <c r="C15" s="146">
        <v>1757</v>
      </c>
      <c r="D15" s="94">
        <f t="shared" si="0"/>
        <v>89</v>
      </c>
      <c r="E15" s="146">
        <v>1749</v>
      </c>
      <c r="F15" s="146">
        <v>1526</v>
      </c>
      <c r="G15" s="112">
        <f t="shared" si="1"/>
        <v>87.2</v>
      </c>
      <c r="I15" s="26"/>
      <c r="J15" s="25"/>
    </row>
    <row r="16" spans="1:10" ht="36" customHeight="1">
      <c r="A16" s="63" t="s">
        <v>17</v>
      </c>
      <c r="B16" s="146">
        <v>813</v>
      </c>
      <c r="C16" s="146">
        <v>737</v>
      </c>
      <c r="D16" s="94">
        <f t="shared" si="0"/>
        <v>90.7</v>
      </c>
      <c r="E16" s="146">
        <v>718</v>
      </c>
      <c r="F16" s="146">
        <v>664</v>
      </c>
      <c r="G16" s="112">
        <f t="shared" si="1"/>
        <v>92.5</v>
      </c>
      <c r="I16" s="26"/>
      <c r="J16" s="25"/>
    </row>
    <row r="17" spans="1:10" ht="34.5" customHeight="1">
      <c r="A17" s="63" t="s">
        <v>18</v>
      </c>
      <c r="B17" s="146">
        <v>227</v>
      </c>
      <c r="C17" s="146">
        <v>201</v>
      </c>
      <c r="D17" s="94">
        <f t="shared" si="0"/>
        <v>88.5</v>
      </c>
      <c r="E17" s="146">
        <v>210</v>
      </c>
      <c r="F17" s="146">
        <v>184</v>
      </c>
      <c r="G17" s="112">
        <f t="shared" si="1"/>
        <v>87.6</v>
      </c>
      <c r="I17" s="26"/>
      <c r="J17" s="25"/>
    </row>
    <row r="18" spans="1:10" ht="27" customHeight="1">
      <c r="A18" s="63" t="s">
        <v>19</v>
      </c>
      <c r="B18" s="146">
        <v>107</v>
      </c>
      <c r="C18" s="146">
        <v>114</v>
      </c>
      <c r="D18" s="94">
        <f t="shared" si="0"/>
        <v>106.5</v>
      </c>
      <c r="E18" s="146">
        <v>96</v>
      </c>
      <c r="F18" s="146">
        <v>97</v>
      </c>
      <c r="G18" s="112">
        <f t="shared" si="1"/>
        <v>101</v>
      </c>
      <c r="I18" s="26"/>
      <c r="J18" s="25"/>
    </row>
    <row r="19" spans="1:10" ht="27" customHeight="1">
      <c r="A19" s="63" t="s">
        <v>20</v>
      </c>
      <c r="B19" s="146">
        <v>258</v>
      </c>
      <c r="C19" s="146">
        <v>200</v>
      </c>
      <c r="D19" s="94">
        <f t="shared" si="0"/>
        <v>77.5</v>
      </c>
      <c r="E19" s="146">
        <v>233</v>
      </c>
      <c r="F19" s="146">
        <v>175</v>
      </c>
      <c r="G19" s="112">
        <f t="shared" si="1"/>
        <v>75.1</v>
      </c>
      <c r="I19" s="26"/>
      <c r="J19" s="25"/>
    </row>
    <row r="20" spans="1:10" ht="28.5" customHeight="1">
      <c r="A20" s="63" t="s">
        <v>21</v>
      </c>
      <c r="B20" s="146">
        <v>114</v>
      </c>
      <c r="C20" s="146">
        <v>65</v>
      </c>
      <c r="D20" s="94">
        <f t="shared" si="0"/>
        <v>57</v>
      </c>
      <c r="E20" s="146">
        <v>104</v>
      </c>
      <c r="F20" s="146">
        <v>56</v>
      </c>
      <c r="G20" s="112">
        <f t="shared" si="1"/>
        <v>53.8</v>
      </c>
      <c r="I20" s="26"/>
      <c r="J20" s="25"/>
    </row>
    <row r="21" spans="1:10" ht="39" customHeight="1">
      <c r="A21" s="63" t="s">
        <v>22</v>
      </c>
      <c r="B21" s="146">
        <v>148</v>
      </c>
      <c r="C21" s="146">
        <v>160</v>
      </c>
      <c r="D21" s="94">
        <f t="shared" si="0"/>
        <v>108.1</v>
      </c>
      <c r="E21" s="146">
        <v>128</v>
      </c>
      <c r="F21" s="146">
        <v>142</v>
      </c>
      <c r="G21" s="112">
        <f t="shared" si="1"/>
        <v>110.9</v>
      </c>
      <c r="I21" s="26"/>
      <c r="J21" s="25"/>
    </row>
    <row r="22" spans="1:10" ht="39.75" customHeight="1">
      <c r="A22" s="63" t="s">
        <v>23</v>
      </c>
      <c r="B22" s="146">
        <v>229</v>
      </c>
      <c r="C22" s="146">
        <v>224</v>
      </c>
      <c r="D22" s="94">
        <f t="shared" si="0"/>
        <v>97.8</v>
      </c>
      <c r="E22" s="146">
        <v>204</v>
      </c>
      <c r="F22" s="146">
        <v>198</v>
      </c>
      <c r="G22" s="112">
        <f t="shared" si="1"/>
        <v>97.1</v>
      </c>
      <c r="I22" s="26"/>
      <c r="J22" s="25"/>
    </row>
    <row r="23" spans="1:10" ht="37.5" customHeight="1">
      <c r="A23" s="63" t="s">
        <v>24</v>
      </c>
      <c r="B23" s="146">
        <v>1713</v>
      </c>
      <c r="C23" s="146">
        <v>1501</v>
      </c>
      <c r="D23" s="94">
        <f t="shared" si="0"/>
        <v>87.6</v>
      </c>
      <c r="E23" s="146">
        <v>1515</v>
      </c>
      <c r="F23" s="146">
        <v>1341</v>
      </c>
      <c r="G23" s="112">
        <f t="shared" si="1"/>
        <v>88.5</v>
      </c>
      <c r="I23" s="26"/>
      <c r="J23" s="25"/>
    </row>
    <row r="24" spans="1:10" ht="23.25" customHeight="1">
      <c r="A24" s="63" t="s">
        <v>25</v>
      </c>
      <c r="B24" s="146">
        <v>286</v>
      </c>
      <c r="C24" s="146">
        <v>284</v>
      </c>
      <c r="D24" s="94">
        <f t="shared" si="0"/>
        <v>99.3</v>
      </c>
      <c r="E24" s="146">
        <v>262</v>
      </c>
      <c r="F24" s="146">
        <v>254</v>
      </c>
      <c r="G24" s="112">
        <f t="shared" si="1"/>
        <v>96.9</v>
      </c>
      <c r="I24" s="26"/>
      <c r="J24" s="25"/>
    </row>
    <row r="25" spans="1:10" ht="36" customHeight="1">
      <c r="A25" s="63" t="s">
        <v>26</v>
      </c>
      <c r="B25" s="146">
        <v>381</v>
      </c>
      <c r="C25" s="146">
        <v>450</v>
      </c>
      <c r="D25" s="94">
        <f t="shared" si="0"/>
        <v>118.1</v>
      </c>
      <c r="E25" s="146">
        <v>340</v>
      </c>
      <c r="F25" s="146">
        <v>401</v>
      </c>
      <c r="G25" s="112">
        <f t="shared" si="1"/>
        <v>117.9</v>
      </c>
      <c r="I25" s="26"/>
      <c r="J25" s="25"/>
    </row>
    <row r="26" spans="1:10" ht="33" customHeight="1">
      <c r="A26" s="63" t="s">
        <v>27</v>
      </c>
      <c r="B26" s="146">
        <v>42</v>
      </c>
      <c r="C26" s="146">
        <v>37</v>
      </c>
      <c r="D26" s="94">
        <f t="shared" si="0"/>
        <v>88.1</v>
      </c>
      <c r="E26" s="146">
        <v>38</v>
      </c>
      <c r="F26" s="146">
        <v>34</v>
      </c>
      <c r="G26" s="112">
        <f t="shared" si="1"/>
        <v>89.5</v>
      </c>
      <c r="I26" s="26"/>
      <c r="J26" s="25"/>
    </row>
    <row r="27" spans="1:10" ht="24" customHeight="1" thickBot="1">
      <c r="A27" s="64" t="s">
        <v>28</v>
      </c>
      <c r="B27" s="146">
        <v>91</v>
      </c>
      <c r="C27" s="146">
        <v>73</v>
      </c>
      <c r="D27" s="94">
        <f t="shared" si="0"/>
        <v>80.2</v>
      </c>
      <c r="E27" s="146">
        <v>82</v>
      </c>
      <c r="F27" s="146">
        <v>63</v>
      </c>
      <c r="G27" s="112">
        <f t="shared" si="1"/>
        <v>76.8</v>
      </c>
      <c r="I27" s="26"/>
      <c r="J27" s="25"/>
    </row>
    <row r="28" spans="1:9" ht="18.75">
      <c r="A28" s="7"/>
      <c r="B28" s="12"/>
      <c r="C28" s="21"/>
      <c r="F28" s="27"/>
      <c r="I28" s="6"/>
    </row>
    <row r="29" spans="1:9" ht="18.75">
      <c r="A29" s="7"/>
      <c r="B29" s="7"/>
      <c r="F29" s="23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tabSelected="1" view="pageBreakPreview" zoomScale="70" zoomScaleNormal="75" zoomScaleSheetLayoutView="70" zoomScalePageLayoutView="0" workbookViewId="0" topLeftCell="A1">
      <selection activeCell="H7" sqref="H7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8" width="11.7109375" style="6" bestFit="1" customWidth="1"/>
    <col min="9" max="16384" width="8.8515625" style="6" customWidth="1"/>
  </cols>
  <sheetData>
    <row r="1" spans="1:7" s="2" customFormat="1" ht="22.5" customHeight="1">
      <c r="A1" s="187" t="s">
        <v>182</v>
      </c>
      <c r="B1" s="187"/>
      <c r="C1" s="187"/>
      <c r="D1" s="187"/>
      <c r="E1" s="187"/>
      <c r="F1" s="187"/>
      <c r="G1" s="187"/>
    </row>
    <row r="2" spans="1:7" s="2" customFormat="1" ht="19.5" customHeight="1">
      <c r="A2" s="188" t="s">
        <v>33</v>
      </c>
      <c r="B2" s="188"/>
      <c r="C2" s="188"/>
      <c r="D2" s="188"/>
      <c r="E2" s="188"/>
      <c r="F2" s="188"/>
      <c r="G2" s="188"/>
    </row>
    <row r="3" spans="1:7" s="4" customFormat="1" ht="20.25" customHeight="1" thickBot="1">
      <c r="A3" s="54"/>
      <c r="B3" s="54"/>
      <c r="C3" s="54"/>
      <c r="D3" s="54"/>
      <c r="E3" s="54"/>
      <c r="F3" s="54"/>
      <c r="G3" s="55"/>
    </row>
    <row r="4" spans="1:7" s="4" customFormat="1" ht="20.25" customHeight="1">
      <c r="A4" s="182"/>
      <c r="B4" s="189" t="s">
        <v>180</v>
      </c>
      <c r="C4" s="189"/>
      <c r="D4" s="189"/>
      <c r="E4" s="189" t="s">
        <v>181</v>
      </c>
      <c r="F4" s="189"/>
      <c r="G4" s="190"/>
    </row>
    <row r="5" spans="1:7" s="4" customFormat="1" ht="51.75" customHeight="1">
      <c r="A5" s="183"/>
      <c r="B5" s="28" t="s">
        <v>104</v>
      </c>
      <c r="C5" s="28" t="s">
        <v>165</v>
      </c>
      <c r="D5" s="24" t="s">
        <v>31</v>
      </c>
      <c r="E5" s="28" t="s">
        <v>104</v>
      </c>
      <c r="F5" s="28" t="s">
        <v>165</v>
      </c>
      <c r="G5" s="82" t="s">
        <v>31</v>
      </c>
    </row>
    <row r="6" spans="1:10" s="4" customFormat="1" ht="28.5" customHeight="1">
      <c r="A6" s="19" t="s">
        <v>32</v>
      </c>
      <c r="B6" s="104">
        <f>SUM(B7:B15)</f>
        <v>20415</v>
      </c>
      <c r="C6" s="104">
        <f>SUM(C7:C15)</f>
        <v>18724</v>
      </c>
      <c r="D6" s="92">
        <f>ROUND(C6/B6*100,1)</f>
        <v>91.7</v>
      </c>
      <c r="E6" s="104">
        <f>SUM(E7:E15)</f>
        <v>18847</v>
      </c>
      <c r="F6" s="104">
        <f>SUM(F7:F15)</f>
        <v>17149</v>
      </c>
      <c r="G6" s="93">
        <f>ROUND(F6/E6*100,1)</f>
        <v>91</v>
      </c>
      <c r="H6" s="125"/>
      <c r="I6" s="73"/>
      <c r="J6" s="141"/>
    </row>
    <row r="7" spans="1:10" s="5" customFormat="1" ht="45.75" customHeight="1">
      <c r="A7" s="46" t="s">
        <v>34</v>
      </c>
      <c r="B7" s="147">
        <v>1840</v>
      </c>
      <c r="C7" s="147">
        <v>1523</v>
      </c>
      <c r="D7" s="92">
        <f aca="true" t="shared" si="0" ref="D7:D15">ROUND(C7/B7*100,1)</f>
        <v>82.8</v>
      </c>
      <c r="E7" s="148">
        <v>1605</v>
      </c>
      <c r="F7" s="148">
        <v>1356</v>
      </c>
      <c r="G7" s="93">
        <f aca="true" t="shared" si="1" ref="G7:G15">ROUND(F7/E7*100,1)</f>
        <v>84.5</v>
      </c>
      <c r="H7" s="74"/>
      <c r="I7" s="73"/>
      <c r="J7" s="79"/>
    </row>
    <row r="8" spans="1:10" s="5" customFormat="1" ht="30" customHeight="1">
      <c r="A8" s="46" t="s">
        <v>3</v>
      </c>
      <c r="B8" s="147">
        <v>961</v>
      </c>
      <c r="C8" s="147">
        <v>959</v>
      </c>
      <c r="D8" s="92">
        <f t="shared" si="0"/>
        <v>99.8</v>
      </c>
      <c r="E8" s="148">
        <v>851</v>
      </c>
      <c r="F8" s="148">
        <v>827</v>
      </c>
      <c r="G8" s="93">
        <f t="shared" si="1"/>
        <v>97.2</v>
      </c>
      <c r="H8" s="74"/>
      <c r="I8" s="73"/>
      <c r="J8" s="79"/>
    </row>
    <row r="9" spans="1:10" ht="33" customHeight="1">
      <c r="A9" s="46" t="s">
        <v>2</v>
      </c>
      <c r="B9" s="147">
        <v>1302</v>
      </c>
      <c r="C9" s="147">
        <v>1219</v>
      </c>
      <c r="D9" s="92">
        <f t="shared" si="0"/>
        <v>93.6</v>
      </c>
      <c r="E9" s="148">
        <v>1147</v>
      </c>
      <c r="F9" s="148">
        <v>1080</v>
      </c>
      <c r="G9" s="93">
        <f t="shared" si="1"/>
        <v>94.2</v>
      </c>
      <c r="H9" s="75"/>
      <c r="I9" s="73"/>
      <c r="J9" s="56"/>
    </row>
    <row r="10" spans="1:10" ht="28.5" customHeight="1">
      <c r="A10" s="46" t="s">
        <v>1</v>
      </c>
      <c r="B10" s="147">
        <v>947</v>
      </c>
      <c r="C10" s="147">
        <v>855</v>
      </c>
      <c r="D10" s="92">
        <f t="shared" si="0"/>
        <v>90.3</v>
      </c>
      <c r="E10" s="148">
        <v>868</v>
      </c>
      <c r="F10" s="148">
        <v>766</v>
      </c>
      <c r="G10" s="93">
        <f t="shared" si="1"/>
        <v>88.2</v>
      </c>
      <c r="H10" s="75"/>
      <c r="I10" s="73"/>
      <c r="J10" s="56"/>
    </row>
    <row r="11" spans="1:10" s="14" customFormat="1" ht="31.5" customHeight="1">
      <c r="A11" s="46" t="s">
        <v>5</v>
      </c>
      <c r="B11" s="147">
        <v>3116</v>
      </c>
      <c r="C11" s="147">
        <v>2844</v>
      </c>
      <c r="D11" s="92">
        <f t="shared" si="0"/>
        <v>91.3</v>
      </c>
      <c r="E11" s="148">
        <v>2809</v>
      </c>
      <c r="F11" s="148">
        <v>2519</v>
      </c>
      <c r="G11" s="93">
        <f t="shared" si="1"/>
        <v>89.7</v>
      </c>
      <c r="H11" s="75"/>
      <c r="I11" s="73"/>
      <c r="J11" s="142"/>
    </row>
    <row r="12" spans="1:10" ht="51.75" customHeight="1">
      <c r="A12" s="46" t="s">
        <v>30</v>
      </c>
      <c r="B12" s="147">
        <v>1039</v>
      </c>
      <c r="C12" s="147">
        <v>1007</v>
      </c>
      <c r="D12" s="92">
        <f t="shared" si="0"/>
        <v>96.9</v>
      </c>
      <c r="E12" s="148">
        <v>985</v>
      </c>
      <c r="F12" s="148">
        <v>956</v>
      </c>
      <c r="G12" s="93">
        <f t="shared" si="1"/>
        <v>97.1</v>
      </c>
      <c r="H12" s="75"/>
      <c r="I12" s="73"/>
      <c r="J12" s="56"/>
    </row>
    <row r="13" spans="1:10" ht="30.75" customHeight="1">
      <c r="A13" s="69" t="s">
        <v>6</v>
      </c>
      <c r="B13" s="147">
        <v>1636</v>
      </c>
      <c r="C13" s="147">
        <v>1577</v>
      </c>
      <c r="D13" s="92">
        <f t="shared" si="0"/>
        <v>96.4</v>
      </c>
      <c r="E13" s="148">
        <v>1503</v>
      </c>
      <c r="F13" s="148">
        <v>1419</v>
      </c>
      <c r="G13" s="93">
        <f t="shared" si="1"/>
        <v>94.4</v>
      </c>
      <c r="H13" s="75"/>
      <c r="I13" s="73"/>
      <c r="J13" s="56"/>
    </row>
    <row r="14" spans="1:10" ht="66.75" customHeight="1">
      <c r="A14" s="69" t="s">
        <v>7</v>
      </c>
      <c r="B14" s="147">
        <v>5406</v>
      </c>
      <c r="C14" s="147">
        <v>5052</v>
      </c>
      <c r="D14" s="92">
        <f t="shared" si="0"/>
        <v>93.5</v>
      </c>
      <c r="E14" s="148">
        <v>5173</v>
      </c>
      <c r="F14" s="148">
        <v>4787</v>
      </c>
      <c r="G14" s="93">
        <f t="shared" si="1"/>
        <v>92.5</v>
      </c>
      <c r="H14" s="75"/>
      <c r="I14" s="73"/>
      <c r="J14" s="56"/>
    </row>
    <row r="15" spans="1:10" ht="42.75" customHeight="1">
      <c r="A15" s="69" t="s">
        <v>36</v>
      </c>
      <c r="B15" s="147">
        <v>4168</v>
      </c>
      <c r="C15" s="147">
        <v>3688</v>
      </c>
      <c r="D15" s="92">
        <f t="shared" si="0"/>
        <v>88.5</v>
      </c>
      <c r="E15" s="148">
        <v>3906</v>
      </c>
      <c r="F15" s="148">
        <v>3439</v>
      </c>
      <c r="G15" s="93">
        <f t="shared" si="1"/>
        <v>88</v>
      </c>
      <c r="H15" s="75"/>
      <c r="I15" s="73"/>
      <c r="J15" s="56"/>
    </row>
    <row r="16" spans="1:10" ht="15.75">
      <c r="A16" s="56"/>
      <c r="B16" s="128"/>
      <c r="C16" s="128"/>
      <c r="D16" s="56"/>
      <c r="E16" s="128"/>
      <c r="F16" s="128"/>
      <c r="G16" s="56"/>
      <c r="H16" s="56"/>
      <c r="I16" s="73"/>
      <c r="J16" s="56"/>
    </row>
    <row r="17" spans="2:7" ht="12.75">
      <c r="B17" s="68"/>
      <c r="C17" s="56"/>
      <c r="D17" s="56"/>
      <c r="E17" s="56"/>
      <c r="F17" s="56"/>
      <c r="G17" s="56"/>
    </row>
    <row r="18" spans="2:6" ht="12.75">
      <c r="B18" s="68"/>
      <c r="C18" s="56"/>
      <c r="D18" s="56"/>
      <c r="E18" s="56"/>
      <c r="F18" s="5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C7" sqref="C7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192" t="s">
        <v>183</v>
      </c>
      <c r="B1" s="192"/>
      <c r="C1" s="192"/>
      <c r="D1" s="192"/>
    </row>
    <row r="2" spans="1:4" s="2" customFormat="1" ht="19.5" customHeight="1">
      <c r="A2" s="155" t="s">
        <v>8</v>
      </c>
      <c r="B2" s="155"/>
      <c r="C2" s="155"/>
      <c r="D2" s="155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56"/>
      <c r="B4" s="193" t="s">
        <v>39</v>
      </c>
      <c r="C4" s="195" t="s">
        <v>40</v>
      </c>
      <c r="D4" s="197" t="s">
        <v>85</v>
      </c>
    </row>
    <row r="5" spans="1:4" s="4" customFormat="1" ht="59.25" customHeight="1">
      <c r="A5" s="157"/>
      <c r="B5" s="194"/>
      <c r="C5" s="196"/>
      <c r="D5" s="198"/>
    </row>
    <row r="6" spans="1:4" s="9" customFormat="1" ht="34.5" customHeight="1">
      <c r="A6" s="49" t="s">
        <v>32</v>
      </c>
      <c r="B6" s="122">
        <f>SUM(B9:B27)</f>
        <v>2222</v>
      </c>
      <c r="C6" s="123">
        <v>17149</v>
      </c>
      <c r="D6" s="90">
        <f>C6/B6</f>
        <v>7.717821782178218</v>
      </c>
    </row>
    <row r="7" spans="1:4" s="9" customFormat="1" ht="24.75" customHeight="1">
      <c r="A7" s="49" t="s">
        <v>38</v>
      </c>
      <c r="B7" s="88" t="s">
        <v>41</v>
      </c>
      <c r="C7" s="89">
        <f>SUM(C9:C27)</f>
        <v>14469</v>
      </c>
      <c r="D7" s="90" t="s">
        <v>41</v>
      </c>
    </row>
    <row r="8" spans="1:4" s="9" customFormat="1" ht="31.5" customHeight="1">
      <c r="A8" s="50" t="s">
        <v>9</v>
      </c>
      <c r="B8" s="88"/>
      <c r="C8" s="91"/>
      <c r="D8" s="90"/>
    </row>
    <row r="9" spans="1:7" ht="54" customHeight="1">
      <c r="A9" s="17" t="s">
        <v>10</v>
      </c>
      <c r="B9" s="140">
        <v>272</v>
      </c>
      <c r="C9" s="140">
        <v>7221</v>
      </c>
      <c r="D9" s="108">
        <f aca="true" t="shared" si="0" ref="D9:D27">C9/B9</f>
        <v>26.547794117647058</v>
      </c>
      <c r="E9" s="11"/>
      <c r="G9" s="12"/>
    </row>
    <row r="10" spans="1:7" ht="35.25" customHeight="1">
      <c r="A10" s="17" t="s">
        <v>11</v>
      </c>
      <c r="B10" s="140">
        <v>46</v>
      </c>
      <c r="C10" s="140">
        <v>223</v>
      </c>
      <c r="D10" s="108">
        <f t="shared" si="0"/>
        <v>4.8478260869565215</v>
      </c>
      <c r="E10" s="11"/>
      <c r="G10" s="12"/>
    </row>
    <row r="11" spans="1:7" s="14" customFormat="1" ht="20.25" customHeight="1">
      <c r="A11" s="17" t="s">
        <v>12</v>
      </c>
      <c r="B11" s="140">
        <v>283</v>
      </c>
      <c r="C11" s="140">
        <v>1274</v>
      </c>
      <c r="D11" s="108">
        <f t="shared" si="0"/>
        <v>4.501766784452297</v>
      </c>
      <c r="E11" s="11"/>
      <c r="F11" s="6"/>
      <c r="G11" s="12"/>
    </row>
    <row r="12" spans="1:9" ht="36" customHeight="1">
      <c r="A12" s="17" t="s">
        <v>13</v>
      </c>
      <c r="B12" s="132">
        <v>181</v>
      </c>
      <c r="C12" s="132">
        <v>180</v>
      </c>
      <c r="D12" s="108">
        <f t="shared" si="0"/>
        <v>0.994475138121547</v>
      </c>
      <c r="E12" s="11"/>
      <c r="G12" s="12"/>
      <c r="I12" s="15"/>
    </row>
    <row r="13" spans="1:7" ht="30" customHeight="1">
      <c r="A13" s="17" t="s">
        <v>14</v>
      </c>
      <c r="B13" s="132">
        <v>120</v>
      </c>
      <c r="C13" s="132">
        <v>172</v>
      </c>
      <c r="D13" s="108">
        <f t="shared" si="0"/>
        <v>1.4333333333333333</v>
      </c>
      <c r="E13" s="11"/>
      <c r="G13" s="12"/>
    </row>
    <row r="14" spans="1:7" ht="19.5" customHeight="1">
      <c r="A14" s="17" t="s">
        <v>15</v>
      </c>
      <c r="B14" s="132">
        <v>70</v>
      </c>
      <c r="C14" s="132">
        <v>264</v>
      </c>
      <c r="D14" s="108">
        <f t="shared" si="0"/>
        <v>3.7714285714285714</v>
      </c>
      <c r="E14" s="11"/>
      <c r="G14" s="29"/>
    </row>
    <row r="15" spans="1:7" ht="48.75" customHeight="1">
      <c r="A15" s="17" t="s">
        <v>16</v>
      </c>
      <c r="B15" s="132">
        <v>285</v>
      </c>
      <c r="C15" s="132">
        <v>1526</v>
      </c>
      <c r="D15" s="108">
        <f t="shared" si="0"/>
        <v>5.3543859649122805</v>
      </c>
      <c r="E15" s="11"/>
      <c r="G15" s="12"/>
    </row>
    <row r="16" spans="1:7" ht="34.5" customHeight="1">
      <c r="A16" s="17" t="s">
        <v>17</v>
      </c>
      <c r="B16" s="132">
        <v>288</v>
      </c>
      <c r="C16" s="132">
        <v>664</v>
      </c>
      <c r="D16" s="108">
        <f t="shared" si="0"/>
        <v>2.3055555555555554</v>
      </c>
      <c r="E16" s="11"/>
      <c r="G16" s="12"/>
    </row>
    <row r="17" spans="1:7" ht="35.25" customHeight="1">
      <c r="A17" s="17" t="s">
        <v>18</v>
      </c>
      <c r="B17" s="132">
        <v>18</v>
      </c>
      <c r="C17" s="132">
        <v>184</v>
      </c>
      <c r="D17" s="108">
        <f t="shared" si="0"/>
        <v>10.222222222222221</v>
      </c>
      <c r="E17" s="11"/>
      <c r="G17" s="12"/>
    </row>
    <row r="18" spans="1:7" ht="24" customHeight="1">
      <c r="A18" s="17" t="s">
        <v>19</v>
      </c>
      <c r="B18" s="132">
        <v>31</v>
      </c>
      <c r="C18" s="132">
        <v>97</v>
      </c>
      <c r="D18" s="108">
        <f t="shared" si="0"/>
        <v>3.129032258064516</v>
      </c>
      <c r="E18" s="11"/>
      <c r="G18" s="12"/>
    </row>
    <row r="19" spans="1:7" ht="17.25" customHeight="1">
      <c r="A19" s="17" t="s">
        <v>20</v>
      </c>
      <c r="B19" s="132">
        <v>56</v>
      </c>
      <c r="C19" s="132">
        <v>175</v>
      </c>
      <c r="D19" s="108">
        <f t="shared" si="0"/>
        <v>3.125</v>
      </c>
      <c r="E19" s="11"/>
      <c r="G19" s="12"/>
    </row>
    <row r="20" spans="1:7" ht="18" customHeight="1">
      <c r="A20" s="17" t="s">
        <v>21</v>
      </c>
      <c r="B20" s="132">
        <v>12</v>
      </c>
      <c r="C20" s="132">
        <v>56</v>
      </c>
      <c r="D20" s="108">
        <f t="shared" si="0"/>
        <v>4.666666666666667</v>
      </c>
      <c r="E20" s="11"/>
      <c r="G20" s="12"/>
    </row>
    <row r="21" spans="1:7" ht="32.25" customHeight="1">
      <c r="A21" s="17" t="s">
        <v>22</v>
      </c>
      <c r="B21" s="132">
        <v>32</v>
      </c>
      <c r="C21" s="132">
        <v>142</v>
      </c>
      <c r="D21" s="108">
        <f t="shared" si="0"/>
        <v>4.4375</v>
      </c>
      <c r="E21" s="11"/>
      <c r="G21" s="30"/>
    </row>
    <row r="22" spans="1:7" ht="35.25" customHeight="1">
      <c r="A22" s="17" t="s">
        <v>23</v>
      </c>
      <c r="B22" s="132">
        <v>39</v>
      </c>
      <c r="C22" s="132">
        <v>198</v>
      </c>
      <c r="D22" s="108">
        <f t="shared" si="0"/>
        <v>5.076923076923077</v>
      </c>
      <c r="E22" s="11"/>
      <c r="G22" s="12"/>
    </row>
    <row r="23" spans="1:7" ht="33" customHeight="1">
      <c r="A23" s="17" t="s">
        <v>24</v>
      </c>
      <c r="B23" s="132">
        <v>126</v>
      </c>
      <c r="C23" s="132">
        <v>1341</v>
      </c>
      <c r="D23" s="108">
        <f t="shared" si="0"/>
        <v>10.642857142857142</v>
      </c>
      <c r="E23" s="11"/>
      <c r="G23" s="12"/>
    </row>
    <row r="24" spans="1:7" ht="19.5" customHeight="1">
      <c r="A24" s="17" t="s">
        <v>25</v>
      </c>
      <c r="B24" s="132">
        <v>81</v>
      </c>
      <c r="C24" s="132">
        <v>254</v>
      </c>
      <c r="D24" s="108">
        <f t="shared" si="0"/>
        <v>3.1358024691358026</v>
      </c>
      <c r="E24" s="11"/>
      <c r="G24" s="12"/>
    </row>
    <row r="25" spans="1:7" ht="30.75" customHeight="1">
      <c r="A25" s="17" t="s">
        <v>26</v>
      </c>
      <c r="B25" s="132">
        <v>245</v>
      </c>
      <c r="C25" s="132">
        <v>401</v>
      </c>
      <c r="D25" s="108">
        <f t="shared" si="0"/>
        <v>1.636734693877551</v>
      </c>
      <c r="E25" s="11"/>
      <c r="G25" s="12"/>
    </row>
    <row r="26" spans="1:7" ht="30.75" customHeight="1">
      <c r="A26" s="17" t="s">
        <v>27</v>
      </c>
      <c r="B26" s="132">
        <v>23</v>
      </c>
      <c r="C26" s="132">
        <v>34</v>
      </c>
      <c r="D26" s="108">
        <f t="shared" si="0"/>
        <v>1.4782608695652173</v>
      </c>
      <c r="E26" s="11"/>
      <c r="G26" s="12"/>
    </row>
    <row r="27" spans="1:7" ht="22.5" customHeight="1" thickBot="1">
      <c r="A27" s="18" t="s">
        <v>28</v>
      </c>
      <c r="B27" s="132">
        <v>14</v>
      </c>
      <c r="C27" s="132">
        <v>63</v>
      </c>
      <c r="D27" s="108">
        <f t="shared" si="0"/>
        <v>4.5</v>
      </c>
      <c r="E27" s="11"/>
      <c r="G27" s="12"/>
    </row>
    <row r="28" spans="1:7" ht="21.75" customHeight="1">
      <c r="A28" s="191"/>
      <c r="B28" s="191"/>
      <c r="C28" s="7"/>
      <c r="D28" s="7"/>
      <c r="G28" s="12"/>
    </row>
    <row r="29" spans="1:7" ht="15.75">
      <c r="A29" s="7"/>
      <c r="B29" s="7"/>
      <c r="C29" s="7"/>
      <c r="D29" s="7"/>
      <c r="G29" s="12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2019-02-14T11:30:51Z</dcterms:modified>
  <cp:category/>
  <cp:version/>
  <cp:contentType/>
  <cp:contentStatus/>
</cp:coreProperties>
</file>